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G:\WFTMR 2020\Statement - Non confidential models\"/>
    </mc:Choice>
  </mc:AlternateContent>
  <xr:revisionPtr revIDLastSave="0" documentId="13_ncr:1_{8108E830-2762-4D79-928E-BF5FEC4344D5}" xr6:coauthVersionLast="45" xr6:coauthVersionMax="46" xr10:uidLastSave="{00000000-0000-0000-0000-000000000000}"/>
  <bookViews>
    <workbookView xWindow="-98" yWindow="-98" windowWidth="20715" windowHeight="13276" tabRatio="797" xr2:uid="{EB5B80FB-B168-4D64-8701-D18D8BA9540E}"/>
  </bookViews>
  <sheets>
    <sheet name="Style Guidelines" sheetId="22" r:id="rId1"/>
    <sheet name="Terms and Conditions" sheetId="23" r:id="rId2"/>
    <sheet name="Document tables" sheetId="21" r:id="rId3"/>
    <sheet name="Total costs and revenues" sheetId="20" r:id="rId4"/>
    <sheet name="Copper inputs --&gt;" sheetId="11" r:id="rId5"/>
    <sheet name="Copper Weighted Price" sheetId="9" r:id="rId6"/>
    <sheet name="Top Down inputs" sheetId="10" r:id="rId7"/>
  </sheets>
  <externalReferences>
    <externalReference r:id="rId8"/>
  </externalReferences>
  <definedNames>
    <definedName name="_1gb_basketX_pre_SLG">'[1]Control panel'!$F$47</definedName>
    <definedName name="ActiveVolFC_1920">[1]FC.ServVolumes!$P$12:$V$611</definedName>
    <definedName name="ActiveVolFC_Area2AccessOnly">'[1]FC.ServVolumes Areas Markets'!$Y$12:$AE$611</definedName>
    <definedName name="ActiveVolFC_Area3AccessOnly">'[1]FC.ServVolumes Areas Markets'!$AG$12:$AM$611</definedName>
    <definedName name="ActiveVolFC_NationalAccessOnly">'[1]FC.ServVolumes Areas Markets'!$Q$12:$W$611</definedName>
    <definedName name="ActiveVolFC_Spare">[1]FC.ServVolumes!$Y$12:$AE$611</definedName>
    <definedName name="Ancil_CommonCost_Adjustment">'[1]Service Adjustments'!$D$63:$J$75</definedName>
    <definedName name="Ancil_CommonCost_Services">'[1]Service Adjustments'!$A$63:$A$75</definedName>
    <definedName name="AssetLives">[1]AssetLives!$F$9:$F$178</definedName>
    <definedName name="AVEs">[1]AVEs!$F$11:$F$180</definedName>
    <definedName name="bcmr_Capital_Efficiency">[1]Efficiency!$E$17</definedName>
    <definedName name="bcmr_Opex_Efficiency">[1]Efficiency!$E$11</definedName>
    <definedName name="Blended_Capex_Efficiency">[1]Efficiency!$F$21:$F$190</definedName>
    <definedName name="Blended_Opex_Efficiency">[1]Efficiency!$E$21:$E$190</definedName>
    <definedName name="CI.PriceTrend_NonPay">[1]InputPriceChanges!$F$16:$L$16</definedName>
    <definedName name="CI.PriceTrend_Pay">[1]InputPriceChanges!$F$14:$L$14</definedName>
    <definedName name="CIQWBGuid" hidden="1">"7c9d7e6d-9478-40c7-8d84-7d63ef33256a"</definedName>
    <definedName name="Copper_AcceleratedDep_Adjustment">'[1]Service Adjustments'!$D$28:$J$35</definedName>
    <definedName name="Copper_AcceleratedDep_Services">'[1]Service Adjustments'!$A$28:$A$35</definedName>
    <definedName name="CPI.Index_forecast">[1]Inflation!$G$28:$M$28</definedName>
    <definedName name="CPI_forecast">[1]Inflation!$G$25:$M$25</definedName>
    <definedName name="CVE_FTTC">'Copper Weighted Price'!$B$11</definedName>
    <definedName name="CVE_Legacy">'Copper Weighted Price'!$B$10</definedName>
    <definedName name="CVEs_NonPay">[1]CVEs!$Q$12:$Q$181</definedName>
    <definedName name="CVEs_Pay">[1]CVEs!$F$12:$F$181</definedName>
    <definedName name="Dynamic_AVEs">'[1]FC.Comp.GRC'!$CQ$9:$CW$178</definedName>
    <definedName name="Efficiency_scenario">'[1]Control panel'!$M$19</definedName>
    <definedName name="FC.Comp.CumOCMdep">'[1]FC.Comp.OCMdep'!$AT$9:$AZ$178</definedName>
    <definedName name="FC.Comp.GRC">'[1]FC.Comp.GRC'!$AS$9:$AY$178</definedName>
    <definedName name="FC.Comp.HGL">'[1]FC.Comp.HGL'!$Z$9:$AF$178</definedName>
    <definedName name="FC.Comp.OCMdep">'[1]FC.Comp.OCMdep'!$AJ$9:$AP$178</definedName>
    <definedName name="FC.CompVolumes">[1]FC.CompVolumes!$F$9:$L$178</definedName>
    <definedName name="FC.CompVolumesPercentages">[1]FC.CompVolumes!$O$9:$U$178</definedName>
    <definedName name="FC.TotalCosts_Service">[1]TotalCosts_Service!$CH$9:$CN$608</definedName>
    <definedName name="FC.UnitCostComp.HGL">'[1]FC.Comp.HGL'!$AJ$9:$AP$178</definedName>
    <definedName name="FC.UnitCostComp.NCA">'[1]FC.Comp.NCA'!$O$9:$U$178</definedName>
    <definedName name="FC.UnitCostComp.NonPay">'[1]FC.Comp.NonPay'!$AA$9:$AG$178</definedName>
    <definedName name="FC.UnitCostComp.NRC">'[1]FC.Comp.NRC'!$AI$9:$AO$178</definedName>
    <definedName name="FC.UnitCostComp.OCMdep">'[1]FC.Comp.OCMdep'!$BD$9:$BJ$178</definedName>
    <definedName name="FC.UnitCostComp.Pay">'[1]FC.Comp.Pay'!$AA$9:$AG$178</definedName>
    <definedName name="FC.UnitCostComp.ReturnonCapital">'[1]FC.Comp.Total'!$BO$9:$BU$178</definedName>
    <definedName name="FC.UnitCosts_Service">[1]UnitCosts_Service!$CH$9:$CN$608</definedName>
    <definedName name="Fcast_CPI">'Copper Weighted Price'!$B$9</definedName>
    <definedName name="GeoAvgCPI">[1]Inflation!$G$30</definedName>
    <definedName name="GSLAM_AssetLife">'[1]Control panel'!$F$24</definedName>
    <definedName name="InputPriceChanges.NonAdmin">[1]InputPriceChanges!$F$413:$L$582</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43231.4325810185</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st_AssetTypes">[1]Lists!$E$616:$N$616</definedName>
    <definedName name="List_CapexTypes">[1]Lists!$E$630:$I$630</definedName>
    <definedName name="List_Comp_PI">[1]Lists!$V$6:$V$175</definedName>
    <definedName name="List_CompCode">[1]Lists!$T$6:$T$175</definedName>
    <definedName name="List_Compcodename">[1]Lists!$T$6:$U$175</definedName>
    <definedName name="List_CompName">[1]Lists!$U$6:$U$175</definedName>
    <definedName name="List_OpexTypes">[1]Lists!$E$620:$G$620</definedName>
    <definedName name="List_SepTypes">[1]Lists!$E$625:$F$625</definedName>
    <definedName name="List_ServBandwidth">[1]Lists!$H$6:$H$605</definedName>
    <definedName name="List_ServBasket">[1]Lists!$Q$6:$Q$605</definedName>
    <definedName name="List_ServChargElement">[1]Lists!$I$6:$I$605</definedName>
    <definedName name="List_ServCode">[1]Lists!$B$6:$B$605</definedName>
    <definedName name="List_ServCustType">[1]Lists!$J$6:$J$605</definedName>
    <definedName name="List_ServMarket">[1]Lists!$D$6:$D$605</definedName>
    <definedName name="List_ServMarket_Name">[1]Lists!$E$6:$E$605</definedName>
    <definedName name="List_ServMEA">[1]Lists!$K$6:$K$605</definedName>
    <definedName name="List_ServNames">[1]Lists!$C$6:$C$605</definedName>
    <definedName name="List_ServTechnology">[1]Lists!$F$6:$F$605</definedName>
    <definedName name="List_Unit">[1]Lists!$G$6:$G$605</definedName>
    <definedName name="List_WACC_Component">[1]Lists!$W$6:$W$175</definedName>
    <definedName name="List_WACC_Service">[1]Lists!$L$6:$L$605</definedName>
    <definedName name="MEAServVolFC">[1]FC.ServMEAVolumes!$F$611:$L$1210</definedName>
    <definedName name="MEAServVolFC_GeoSelected">[1]FC.ServMEAVolumes!$O$611:$U$1210</definedName>
    <definedName name="million">1000000</definedName>
    <definedName name="months_in_year">12</definedName>
    <definedName name="NonPay.Trend_scenario">'[1]Control panel'!$M$40</definedName>
    <definedName name="NRC.GRC_NonAdmin">'[1]FC.Comp.NRC'!$AS$9:$AY$178</definedName>
    <definedName name="Pay.Trend_scenario">'[1]Control panel'!$M$35</definedName>
    <definedName name="PIA_AssetLife">'[1]Control panel'!$F$23</definedName>
    <definedName name="Reallocate_copper_Cost_Total">'[1]Reallocate Copper costs'!$D$67:$J$79</definedName>
    <definedName name="Reallocate_Copper_costs_Depreciation">'[1]Reallocate Copper costs'!$D$96:$J$108</definedName>
    <definedName name="RPI_forecast">[1]Inflation!$G$33:$M$33</definedName>
    <definedName name="Scrap_Copper_Adjustment">'[1]Service Adjustments'!$D$5:$J$12</definedName>
    <definedName name="Scrap_Copper_Services">'[1]Service Adjustments'!$A$5:$A$12</definedName>
    <definedName name="Serv.active.FC">[1]FC.ServVolumes!$G$12:$M$611</definedName>
    <definedName name="Serv.active.FC_GeoSelected">'[1]FC.ServVolumes Areas Markets'!$H$12:$N$611</definedName>
    <definedName name="SLG_Quality_Impact">'[1]Control panel'!$F$49</definedName>
    <definedName name="TD_service_codes">'Top Down inputs'!$A$5:$A$16</definedName>
    <definedName name="thousand">1000</definedName>
    <definedName name="UF_Cost">[1]UsageFactors!$E$6:$WF$175</definedName>
    <definedName name="VHB_basketX_pre_SLG">'[1]Control panel'!$F$48</definedName>
    <definedName name="WACC_Buckets">[1]WACC!$B$19:$B$24</definedName>
    <definedName name="WACC_Rates">[1]WACC!$C$19:$F$24</definedName>
    <definedName name="WACC_scenario">'[1]Control panel'!$M$25</definedName>
    <definedName name="WACC_Years">[1]WACC!$C$18:$F$18</definedName>
    <definedName name="wla_Capital_Efficiency">[1]Efficiency!$E$16</definedName>
    <definedName name="wla_Opex_Efficiency" localSheetId="1">[1]Efficiency!$E$10</definedName>
    <definedName name="WLA_Opex_Efficiency">'Copper Weighted Price'!$B$12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0" i="10" l="1"/>
  <c r="F3" i="10"/>
  <c r="G56" i="10" l="1"/>
  <c r="F56" i="10"/>
  <c r="E56" i="10"/>
  <c r="D56" i="10"/>
  <c r="C56" i="10"/>
  <c r="E38" i="10"/>
  <c r="D38" i="10"/>
  <c r="C38" i="10"/>
  <c r="E37" i="10"/>
  <c r="D37" i="10"/>
  <c r="C37" i="10"/>
  <c r="E36" i="10"/>
  <c r="D36" i="10"/>
  <c r="C36" i="10"/>
  <c r="F34" i="21" l="1"/>
  <c r="F33" i="21"/>
  <c r="F32" i="21"/>
  <c r="C33" i="21"/>
  <c r="C34" i="21"/>
  <c r="C32" i="21"/>
  <c r="D112" i="20" l="1"/>
  <c r="E112" i="20"/>
  <c r="F112" i="20"/>
  <c r="G112" i="20"/>
  <c r="H112" i="20"/>
  <c r="I112" i="20"/>
  <c r="J112" i="20"/>
  <c r="K112" i="20"/>
  <c r="L112" i="20"/>
  <c r="M112" i="20"/>
  <c r="N112" i="20"/>
  <c r="O112" i="20"/>
  <c r="P112" i="20"/>
  <c r="Q112" i="20"/>
  <c r="R112" i="20"/>
  <c r="S112" i="20"/>
  <c r="T112" i="20"/>
  <c r="U112" i="20"/>
  <c r="V112" i="20"/>
  <c r="C112" i="20"/>
  <c r="A7" i="20" l="1"/>
  <c r="B65" i="20"/>
  <c r="B74" i="20"/>
  <c r="B83" i="20"/>
  <c r="A154" i="9" l="1" a="1"/>
  <c r="A154" i="9" s="1"/>
  <c r="A139" i="9" a="1"/>
  <c r="A139" i="9" s="1"/>
  <c r="A123" i="9" a="1"/>
  <c r="A123" i="9" s="1"/>
  <c r="A108" i="9" a="1"/>
  <c r="A108" i="9" s="1"/>
  <c r="A92" i="9" a="1"/>
  <c r="A92" i="9" s="1"/>
  <c r="A77" i="9" a="1"/>
  <c r="A78" i="9" s="1"/>
  <c r="A61" i="9" a="1"/>
  <c r="A61" i="9" s="1"/>
  <c r="A47" i="9" a="1"/>
  <c r="A47" i="9" s="1"/>
  <c r="A33" i="9" a="1"/>
  <c r="A34" i="9" s="1"/>
  <c r="A17" i="9" a="1"/>
  <c r="A18" i="9" s="1"/>
  <c r="A105" i="10" a="1"/>
  <c r="A106" i="10" s="1"/>
  <c r="A91" i="10" a="1"/>
  <c r="A91" i="10" s="1"/>
  <c r="A77" i="10" a="1"/>
  <c r="A77" i="10" s="1"/>
  <c r="A61" i="10" a="1"/>
  <c r="A62" i="10" s="1"/>
  <c r="A42" i="10" a="1"/>
  <c r="A42" i="10" s="1"/>
  <c r="H22" i="10" a="1"/>
  <c r="H23" i="10" s="1"/>
  <c r="H5" i="10" a="1"/>
  <c r="H6" i="10" s="1"/>
  <c r="J6" i="10" s="1"/>
  <c r="J23" i="10" s="1"/>
  <c r="A22" i="10" a="1"/>
  <c r="A22" i="10" s="1"/>
  <c r="A164" i="9" l="1"/>
  <c r="A160" i="9"/>
  <c r="A156" i="9"/>
  <c r="A165" i="9"/>
  <c r="A161" i="9"/>
  <c r="A157" i="9"/>
  <c r="A163" i="9"/>
  <c r="A159" i="9"/>
  <c r="A155" i="9"/>
  <c r="A162" i="9"/>
  <c r="A158" i="9"/>
  <c r="A149" i="9"/>
  <c r="A145" i="9"/>
  <c r="A141" i="9"/>
  <c r="A150" i="9"/>
  <c r="A146" i="9"/>
  <c r="A142" i="9"/>
  <c r="A148" i="9"/>
  <c r="A144" i="9"/>
  <c r="A140" i="9"/>
  <c r="A147" i="9"/>
  <c r="A143" i="9"/>
  <c r="A133" i="9"/>
  <c r="A129" i="9"/>
  <c r="A125" i="9"/>
  <c r="A134" i="9"/>
  <c r="A130" i="9"/>
  <c r="A126" i="9"/>
  <c r="A132" i="9"/>
  <c r="A128" i="9"/>
  <c r="A124" i="9"/>
  <c r="A131" i="9"/>
  <c r="A127" i="9"/>
  <c r="A118" i="9"/>
  <c r="A114" i="9"/>
  <c r="A110" i="9"/>
  <c r="A119" i="9"/>
  <c r="A115" i="9"/>
  <c r="A111" i="9"/>
  <c r="A117" i="9"/>
  <c r="A113" i="9"/>
  <c r="A109" i="9"/>
  <c r="A116" i="9"/>
  <c r="A112" i="9"/>
  <c r="A103" i="9"/>
  <c r="A94" i="9"/>
  <c r="A97" i="9"/>
  <c r="A99" i="9"/>
  <c r="A95" i="9"/>
  <c r="A102" i="9"/>
  <c r="A98" i="9"/>
  <c r="A101" i="9"/>
  <c r="A93" i="9"/>
  <c r="A100" i="9"/>
  <c r="A96" i="9"/>
  <c r="A87" i="9"/>
  <c r="A83" i="9"/>
  <c r="A79" i="9"/>
  <c r="A85" i="9"/>
  <c r="A81" i="9"/>
  <c r="A77" i="9"/>
  <c r="A88" i="9"/>
  <c r="A84" i="9"/>
  <c r="A80" i="9"/>
  <c r="A86" i="9"/>
  <c r="A82" i="9"/>
  <c r="A68" i="9"/>
  <c r="A64" i="9"/>
  <c r="A71" i="9"/>
  <c r="A63" i="9"/>
  <c r="A70" i="9"/>
  <c r="A66" i="9"/>
  <c r="A62" i="9"/>
  <c r="A72" i="9"/>
  <c r="A67" i="9"/>
  <c r="A69" i="9"/>
  <c r="A65" i="9"/>
  <c r="A54" i="9"/>
  <c r="A57" i="9"/>
  <c r="A49" i="9"/>
  <c r="A56" i="9"/>
  <c r="A52" i="9"/>
  <c r="A48" i="9"/>
  <c r="A58" i="9"/>
  <c r="A50" i="9"/>
  <c r="A53" i="9"/>
  <c r="A55" i="9"/>
  <c r="A51" i="9"/>
  <c r="A43" i="9"/>
  <c r="A39" i="9"/>
  <c r="A35" i="9"/>
  <c r="A41" i="9"/>
  <c r="A37" i="9"/>
  <c r="A33" i="9"/>
  <c r="A44" i="9"/>
  <c r="A40" i="9"/>
  <c r="A36" i="9"/>
  <c r="A42" i="9"/>
  <c r="A38" i="9"/>
  <c r="A27" i="9"/>
  <c r="A23" i="9"/>
  <c r="A19" i="9"/>
  <c r="A25" i="9"/>
  <c r="A21" i="9"/>
  <c r="A17" i="9"/>
  <c r="A28" i="9"/>
  <c r="A24" i="9"/>
  <c r="A20" i="9"/>
  <c r="A26" i="9"/>
  <c r="A22" i="9"/>
  <c r="A115" i="10"/>
  <c r="A111" i="10"/>
  <c r="A107" i="10"/>
  <c r="A113" i="10"/>
  <c r="A109" i="10"/>
  <c r="A105" i="10"/>
  <c r="A116" i="10"/>
  <c r="A112" i="10"/>
  <c r="A108" i="10"/>
  <c r="A114" i="10"/>
  <c r="A110" i="10"/>
  <c r="A101" i="10"/>
  <c r="A97" i="10"/>
  <c r="A93" i="10"/>
  <c r="A102" i="10"/>
  <c r="A94" i="10"/>
  <c r="A100" i="10"/>
  <c r="A96" i="10"/>
  <c r="A92" i="10"/>
  <c r="A98" i="10"/>
  <c r="A99" i="10"/>
  <c r="A95" i="10"/>
  <c r="A87" i="10"/>
  <c r="A79" i="10"/>
  <c r="A84" i="10"/>
  <c r="A80" i="10"/>
  <c r="A83" i="10"/>
  <c r="A86" i="10"/>
  <c r="A82" i="10"/>
  <c r="A78" i="10"/>
  <c r="A88" i="10"/>
  <c r="A85" i="10"/>
  <c r="A81" i="10"/>
  <c r="A71" i="10"/>
  <c r="A67" i="10"/>
  <c r="A63" i="10"/>
  <c r="A69" i="10"/>
  <c r="A65" i="10"/>
  <c r="A61" i="10"/>
  <c r="A72" i="10"/>
  <c r="A68" i="10"/>
  <c r="A64" i="10"/>
  <c r="A70" i="10"/>
  <c r="A66" i="10"/>
  <c r="H32" i="10"/>
  <c r="J32" i="10" s="1"/>
  <c r="H28" i="10"/>
  <c r="H24" i="10"/>
  <c r="H30" i="10"/>
  <c r="J30" i="10" s="1"/>
  <c r="H26" i="10"/>
  <c r="H22" i="10"/>
  <c r="H33" i="10"/>
  <c r="J33" i="10" s="1"/>
  <c r="H29" i="10"/>
  <c r="H25" i="10"/>
  <c r="H31" i="10"/>
  <c r="J31" i="10" s="1"/>
  <c r="H27" i="10"/>
  <c r="H15" i="10"/>
  <c r="J15" i="10" s="1"/>
  <c r="H11" i="10"/>
  <c r="J11" i="10" s="1"/>
  <c r="J28" i="10" s="1"/>
  <c r="H7" i="10"/>
  <c r="J7" i="10" s="1"/>
  <c r="J24" i="10" s="1"/>
  <c r="H13" i="10"/>
  <c r="J13" i="10" s="1"/>
  <c r="H9" i="10"/>
  <c r="J9" i="10" s="1"/>
  <c r="J26" i="10" s="1"/>
  <c r="H5" i="10"/>
  <c r="J5" i="10" s="1"/>
  <c r="J22" i="10" s="1"/>
  <c r="H16" i="10"/>
  <c r="J16" i="10" s="1"/>
  <c r="H12" i="10"/>
  <c r="J12" i="10" s="1"/>
  <c r="J29" i="10" s="1"/>
  <c r="H8" i="10"/>
  <c r="J8" i="10" s="1"/>
  <c r="J25" i="10" s="1"/>
  <c r="H14" i="10"/>
  <c r="J14" i="10" s="1"/>
  <c r="H10" i="10"/>
  <c r="J10" i="10" s="1"/>
  <c r="J27" i="10" s="1"/>
  <c r="A33" i="10"/>
  <c r="A32" i="10"/>
  <c r="A28" i="10"/>
  <c r="A24" i="10"/>
  <c r="A25" i="10"/>
  <c r="A31" i="10"/>
  <c r="A27" i="10"/>
  <c r="A23" i="10"/>
  <c r="A29" i="10"/>
  <c r="A30" i="10"/>
  <c r="A26" i="10"/>
  <c r="C68" i="9" l="1"/>
  <c r="C69" i="9"/>
  <c r="C54" i="9"/>
  <c r="C55" i="9"/>
  <c r="C40" i="9"/>
  <c r="C41" i="9"/>
  <c r="B106" i="10" l="1"/>
  <c r="B107" i="10"/>
  <c r="B108" i="10"/>
  <c r="B109" i="10"/>
  <c r="B110" i="10"/>
  <c r="B111" i="10"/>
  <c r="B112" i="10"/>
  <c r="B113" i="10"/>
  <c r="B114" i="10"/>
  <c r="B115" i="10"/>
  <c r="B116" i="10"/>
  <c r="B105" i="10"/>
  <c r="B92" i="10"/>
  <c r="B93" i="10"/>
  <c r="B94" i="10"/>
  <c r="B95" i="10"/>
  <c r="B96" i="10"/>
  <c r="B97" i="10"/>
  <c r="B98" i="10"/>
  <c r="B99" i="10"/>
  <c r="B100" i="10"/>
  <c r="B101" i="10"/>
  <c r="B102" i="10"/>
  <c r="B91" i="10"/>
  <c r="B78" i="10"/>
  <c r="B79" i="10"/>
  <c r="B80" i="10"/>
  <c r="B81" i="10"/>
  <c r="B82" i="10"/>
  <c r="B83" i="10"/>
  <c r="B84" i="10"/>
  <c r="B85" i="10"/>
  <c r="B86" i="10"/>
  <c r="B87" i="10"/>
  <c r="B88" i="10"/>
  <c r="B77" i="10"/>
  <c r="E27" i="10" l="1"/>
  <c r="C66" i="9" s="1"/>
  <c r="F128" i="20" l="1"/>
  <c r="M128" i="20"/>
  <c r="N128" i="20"/>
  <c r="U128" i="20"/>
  <c r="V128" i="20"/>
  <c r="R128" i="20"/>
  <c r="E128" i="20"/>
  <c r="H128" i="20"/>
  <c r="O128" i="20"/>
  <c r="P128" i="20"/>
  <c r="C128" i="20"/>
  <c r="L128" i="20"/>
  <c r="S128" i="20"/>
  <c r="J128" i="20"/>
  <c r="T128" i="20"/>
  <c r="D128" i="20"/>
  <c r="K128" i="20"/>
  <c r="Q128" i="20"/>
  <c r="G128" i="20"/>
  <c r="I128" i="20"/>
  <c r="D138" i="20"/>
  <c r="E138" i="20" l="1"/>
  <c r="F138" i="20" l="1"/>
  <c r="G138" i="20" l="1"/>
  <c r="B12" i="9"/>
  <c r="H138" i="20" l="1"/>
  <c r="C139" i="20"/>
  <c r="D129" i="20"/>
  <c r="E129" i="20"/>
  <c r="F129" i="20"/>
  <c r="G129" i="20"/>
  <c r="H129" i="20"/>
  <c r="I129" i="20"/>
  <c r="J129" i="20"/>
  <c r="K129" i="20"/>
  <c r="L129" i="20"/>
  <c r="M129" i="20"/>
  <c r="N129" i="20"/>
  <c r="O129" i="20"/>
  <c r="P129" i="20"/>
  <c r="Q129" i="20"/>
  <c r="R129" i="20"/>
  <c r="S129" i="20"/>
  <c r="T129" i="20"/>
  <c r="U129" i="20"/>
  <c r="V129" i="20"/>
  <c r="C129" i="20"/>
  <c r="K69" i="20" l="1"/>
  <c r="K152" i="20" s="1"/>
  <c r="P69" i="20"/>
  <c r="P152" i="20" s="1"/>
  <c r="H69" i="20"/>
  <c r="H152" i="20" s="1"/>
  <c r="E69" i="20"/>
  <c r="E152" i="20" s="1"/>
  <c r="M69" i="20"/>
  <c r="M152" i="20" s="1"/>
  <c r="U69" i="20"/>
  <c r="U152" i="20" s="1"/>
  <c r="G69" i="20"/>
  <c r="G152" i="20" s="1"/>
  <c r="F69" i="20"/>
  <c r="F152" i="20" s="1"/>
  <c r="N69" i="20"/>
  <c r="V69" i="20"/>
  <c r="O69" i="20"/>
  <c r="O152" i="20" s="1"/>
  <c r="J69" i="20"/>
  <c r="J152" i="20" s="1"/>
  <c r="R69" i="20"/>
  <c r="R152" i="20" s="1"/>
  <c r="D69" i="20"/>
  <c r="D152" i="20" s="1"/>
  <c r="L69" i="20"/>
  <c r="L152" i="20" s="1"/>
  <c r="S69" i="20"/>
  <c r="S152" i="20" s="1"/>
  <c r="Q69" i="20"/>
  <c r="T69" i="20"/>
  <c r="T152" i="20" s="1"/>
  <c r="I69" i="20"/>
  <c r="I152" i="20" s="1"/>
  <c r="C69" i="20"/>
  <c r="I138" i="20"/>
  <c r="T90" i="20"/>
  <c r="C71" i="20"/>
  <c r="J72" i="20"/>
  <c r="M71" i="20"/>
  <c r="P70" i="20"/>
  <c r="R67" i="20"/>
  <c r="Q71" i="20"/>
  <c r="T70" i="20"/>
  <c r="V72" i="20"/>
  <c r="F72" i="20"/>
  <c r="I71" i="20"/>
  <c r="L70" i="20"/>
  <c r="J67" i="20"/>
  <c r="D11" i="21" s="1"/>
  <c r="N72" i="20"/>
  <c r="G68" i="20"/>
  <c r="R72" i="20"/>
  <c r="U71" i="20"/>
  <c r="E71" i="20"/>
  <c r="H70" i="20"/>
  <c r="O68" i="20"/>
  <c r="L76" i="20"/>
  <c r="T76" i="20"/>
  <c r="H77" i="20"/>
  <c r="D78" i="20"/>
  <c r="D162" i="20" s="1"/>
  <c r="T78" i="20"/>
  <c r="T162" i="20" s="1"/>
  <c r="H79" i="20"/>
  <c r="H163" i="20" s="1"/>
  <c r="D80" i="20"/>
  <c r="L80" i="20"/>
  <c r="T80" i="20"/>
  <c r="P81" i="20"/>
  <c r="L85" i="20"/>
  <c r="P86" i="20"/>
  <c r="C70" i="20"/>
  <c r="Q72" i="20"/>
  <c r="I72" i="20"/>
  <c r="T71" i="20"/>
  <c r="L71" i="20"/>
  <c r="D71" i="20"/>
  <c r="O70" i="20"/>
  <c r="G70" i="20"/>
  <c r="N68" i="20"/>
  <c r="Q67" i="20"/>
  <c r="E76" i="20"/>
  <c r="U76" i="20"/>
  <c r="Q77" i="20"/>
  <c r="M78" i="20"/>
  <c r="M162" i="20" s="1"/>
  <c r="I79" i="20"/>
  <c r="I163" i="20" s="1"/>
  <c r="E80" i="20"/>
  <c r="U80" i="20"/>
  <c r="Q81" i="20"/>
  <c r="M85" i="20"/>
  <c r="I86" i="20"/>
  <c r="E87" i="20"/>
  <c r="E172" i="20" s="1"/>
  <c r="U87" i="20"/>
  <c r="U172" i="20" s="1"/>
  <c r="Q88" i="20"/>
  <c r="Q173" i="20" s="1"/>
  <c r="U89" i="20"/>
  <c r="P72" i="20"/>
  <c r="H72" i="20"/>
  <c r="S71" i="20"/>
  <c r="K71" i="20"/>
  <c r="V70" i="20"/>
  <c r="N70" i="20"/>
  <c r="E70" i="20"/>
  <c r="K68" i="20"/>
  <c r="N67" i="20"/>
  <c r="H76" i="20"/>
  <c r="P76" i="20"/>
  <c r="D77" i="20"/>
  <c r="L77" i="20"/>
  <c r="T77" i="20"/>
  <c r="H78" i="20"/>
  <c r="H162" i="20" s="1"/>
  <c r="P78" i="20"/>
  <c r="P162" i="20" s="1"/>
  <c r="D79" i="20"/>
  <c r="D163" i="20" s="1"/>
  <c r="L79" i="20"/>
  <c r="L163" i="20" s="1"/>
  <c r="T79" i="20"/>
  <c r="T163" i="20" s="1"/>
  <c r="H80" i="20"/>
  <c r="P80" i="20"/>
  <c r="D81" i="20"/>
  <c r="L81" i="20"/>
  <c r="T81" i="20"/>
  <c r="H85" i="20"/>
  <c r="P85" i="20"/>
  <c r="D86" i="20"/>
  <c r="L86" i="20"/>
  <c r="T86" i="20"/>
  <c r="H87" i="20"/>
  <c r="H172" i="20" s="1"/>
  <c r="P87" i="20"/>
  <c r="P172" i="20" s="1"/>
  <c r="D88" i="20"/>
  <c r="D173" i="20" s="1"/>
  <c r="L88" i="20"/>
  <c r="L173" i="20" s="1"/>
  <c r="T88" i="20"/>
  <c r="T173" i="20" s="1"/>
  <c r="H89" i="20"/>
  <c r="P89" i="20"/>
  <c r="D90" i="20"/>
  <c r="L90" i="20"/>
  <c r="S90" i="20"/>
  <c r="O90" i="20"/>
  <c r="K90" i="20"/>
  <c r="G90" i="20"/>
  <c r="C90" i="20"/>
  <c r="S89" i="20"/>
  <c r="O89" i="20"/>
  <c r="K89" i="20"/>
  <c r="G89" i="20"/>
  <c r="C89" i="20"/>
  <c r="S88" i="20"/>
  <c r="S173" i="20" s="1"/>
  <c r="O88" i="20"/>
  <c r="O173" i="20" s="1"/>
  <c r="K88" i="20"/>
  <c r="K173" i="20" s="1"/>
  <c r="G88" i="20"/>
  <c r="G173" i="20" s="1"/>
  <c r="C88" i="20"/>
  <c r="S87" i="20"/>
  <c r="S172" i="20" s="1"/>
  <c r="O87" i="20"/>
  <c r="O172" i="20" s="1"/>
  <c r="K87" i="20"/>
  <c r="K172" i="20" s="1"/>
  <c r="G87" i="20"/>
  <c r="G172" i="20" s="1"/>
  <c r="C87" i="20"/>
  <c r="S86" i="20"/>
  <c r="O86" i="20"/>
  <c r="K86" i="20"/>
  <c r="G86" i="20"/>
  <c r="C86" i="20"/>
  <c r="S85" i="20"/>
  <c r="O85" i="20"/>
  <c r="K85" i="20"/>
  <c r="G85" i="20"/>
  <c r="C85" i="20"/>
  <c r="S81" i="20"/>
  <c r="O81" i="20"/>
  <c r="K81" i="20"/>
  <c r="G81" i="20"/>
  <c r="C81" i="20"/>
  <c r="S80" i="20"/>
  <c r="O80" i="20"/>
  <c r="K80" i="20"/>
  <c r="G80" i="20"/>
  <c r="C80" i="20"/>
  <c r="S79" i="20"/>
  <c r="S163" i="20" s="1"/>
  <c r="O79" i="20"/>
  <c r="O163" i="20" s="1"/>
  <c r="K79" i="20"/>
  <c r="K163" i="20" s="1"/>
  <c r="G79" i="20"/>
  <c r="G163" i="20" s="1"/>
  <c r="C79" i="20"/>
  <c r="S78" i="20"/>
  <c r="S162" i="20" s="1"/>
  <c r="O78" i="20"/>
  <c r="O162" i="20" s="1"/>
  <c r="K78" i="20"/>
  <c r="K162" i="20" s="1"/>
  <c r="G78" i="20"/>
  <c r="G162" i="20" s="1"/>
  <c r="C78" i="20"/>
  <c r="S77" i="20"/>
  <c r="O77" i="20"/>
  <c r="K77" i="20"/>
  <c r="G77" i="20"/>
  <c r="C77" i="20"/>
  <c r="S76" i="20"/>
  <c r="O76" i="20"/>
  <c r="K76" i="20"/>
  <c r="G76" i="20"/>
  <c r="C76" i="20"/>
  <c r="G67" i="20"/>
  <c r="F7" i="21" s="1"/>
  <c r="K67" i="20"/>
  <c r="E11" i="21" s="1"/>
  <c r="O67" i="20"/>
  <c r="S67" i="20"/>
  <c r="D68" i="20"/>
  <c r="H68" i="20"/>
  <c r="L68" i="20"/>
  <c r="P68" i="20"/>
  <c r="T68" i="20"/>
  <c r="Q152" i="20"/>
  <c r="F70" i="20"/>
  <c r="V90" i="20"/>
  <c r="R90" i="20"/>
  <c r="N90" i="20"/>
  <c r="J90" i="20"/>
  <c r="F90" i="20"/>
  <c r="V89" i="20"/>
  <c r="R89" i="20"/>
  <c r="N89" i="20"/>
  <c r="J89" i="20"/>
  <c r="F89" i="20"/>
  <c r="V88" i="20"/>
  <c r="V173" i="20" s="1"/>
  <c r="R88" i="20"/>
  <c r="R173" i="20" s="1"/>
  <c r="N88" i="20"/>
  <c r="N173" i="20" s="1"/>
  <c r="J88" i="20"/>
  <c r="J173" i="20" s="1"/>
  <c r="F88" i="20"/>
  <c r="F173" i="20" s="1"/>
  <c r="V87" i="20"/>
  <c r="V172" i="20" s="1"/>
  <c r="R87" i="20"/>
  <c r="R172" i="20" s="1"/>
  <c r="N87" i="20"/>
  <c r="N172" i="20" s="1"/>
  <c r="J87" i="20"/>
  <c r="J172" i="20" s="1"/>
  <c r="F87" i="20"/>
  <c r="F172" i="20" s="1"/>
  <c r="V86" i="20"/>
  <c r="R86" i="20"/>
  <c r="N86" i="20"/>
  <c r="J86" i="20"/>
  <c r="F86" i="20"/>
  <c r="V85" i="20"/>
  <c r="R85" i="20"/>
  <c r="N85" i="20"/>
  <c r="J85" i="20"/>
  <c r="F85" i="20"/>
  <c r="V81" i="20"/>
  <c r="R81" i="20"/>
  <c r="N81" i="20"/>
  <c r="J81" i="20"/>
  <c r="F81" i="20"/>
  <c r="V80" i="20"/>
  <c r="R80" i="20"/>
  <c r="N80" i="20"/>
  <c r="J80" i="20"/>
  <c r="F80" i="20"/>
  <c r="V79" i="20"/>
  <c r="V163" i="20" s="1"/>
  <c r="R79" i="20"/>
  <c r="R163" i="20" s="1"/>
  <c r="N79" i="20"/>
  <c r="N163" i="20" s="1"/>
  <c r="J79" i="20"/>
  <c r="J163" i="20" s="1"/>
  <c r="F79" i="20"/>
  <c r="F163" i="20" s="1"/>
  <c r="V78" i="20"/>
  <c r="V162" i="20" s="1"/>
  <c r="R78" i="20"/>
  <c r="R162" i="20" s="1"/>
  <c r="N78" i="20"/>
  <c r="N162" i="20" s="1"/>
  <c r="J78" i="20"/>
  <c r="J162" i="20" s="1"/>
  <c r="F78" i="20"/>
  <c r="F162" i="20" s="1"/>
  <c r="V77" i="20"/>
  <c r="R77" i="20"/>
  <c r="N77" i="20"/>
  <c r="J77" i="20"/>
  <c r="F77" i="20"/>
  <c r="V76" i="20"/>
  <c r="R76" i="20"/>
  <c r="N76" i="20"/>
  <c r="J76" i="20"/>
  <c r="F76" i="20"/>
  <c r="D67" i="20"/>
  <c r="C7" i="21" s="1"/>
  <c r="H67" i="20"/>
  <c r="B11" i="21" s="1"/>
  <c r="L67" i="20"/>
  <c r="F11" i="21" s="1"/>
  <c r="P67" i="20"/>
  <c r="T67" i="20"/>
  <c r="E68" i="20"/>
  <c r="I68" i="20"/>
  <c r="M68" i="20"/>
  <c r="Q68" i="20"/>
  <c r="U68" i="20"/>
  <c r="N152" i="20"/>
  <c r="V152" i="20"/>
  <c r="U72" i="20"/>
  <c r="M72" i="20"/>
  <c r="E72" i="20"/>
  <c r="P71" i="20"/>
  <c r="H71" i="20"/>
  <c r="S70" i="20"/>
  <c r="K70" i="20"/>
  <c r="V68" i="20"/>
  <c r="F68" i="20"/>
  <c r="I67" i="20"/>
  <c r="C11" i="21" s="1"/>
  <c r="M76" i="20"/>
  <c r="I77" i="20"/>
  <c r="E78" i="20"/>
  <c r="E162" i="20" s="1"/>
  <c r="U78" i="20"/>
  <c r="U162" i="20" s="1"/>
  <c r="Q79" i="20"/>
  <c r="Q163" i="20" s="1"/>
  <c r="M80" i="20"/>
  <c r="I81" i="20"/>
  <c r="E85" i="20"/>
  <c r="U85" i="20"/>
  <c r="Q86" i="20"/>
  <c r="M87" i="20"/>
  <c r="M172" i="20" s="1"/>
  <c r="I88" i="20"/>
  <c r="I173" i="20" s="1"/>
  <c r="E89" i="20"/>
  <c r="M89" i="20"/>
  <c r="I90" i="20"/>
  <c r="Q90" i="20"/>
  <c r="C67" i="20"/>
  <c r="T72" i="20"/>
  <c r="L72" i="20"/>
  <c r="D72" i="20"/>
  <c r="O71" i="20"/>
  <c r="G71" i="20"/>
  <c r="R70" i="20"/>
  <c r="J70" i="20"/>
  <c r="S68" i="20"/>
  <c r="V67" i="20"/>
  <c r="F67" i="20"/>
  <c r="E7" i="21" s="1"/>
  <c r="C72" i="20"/>
  <c r="C68" i="20"/>
  <c r="S72" i="20"/>
  <c r="O72" i="20"/>
  <c r="K72" i="20"/>
  <c r="G72" i="20"/>
  <c r="V71" i="20"/>
  <c r="R71" i="20"/>
  <c r="N71" i="20"/>
  <c r="J71" i="20"/>
  <c r="F71" i="20"/>
  <c r="U70" i="20"/>
  <c r="Q70" i="20"/>
  <c r="M70" i="20"/>
  <c r="I70" i="20"/>
  <c r="D70" i="20"/>
  <c r="R68" i="20"/>
  <c r="J68" i="20"/>
  <c r="U67" i="20"/>
  <c r="M67" i="20"/>
  <c r="E67" i="20"/>
  <c r="D7" i="21" s="1"/>
  <c r="I76" i="20"/>
  <c r="Q76" i="20"/>
  <c r="E77" i="20"/>
  <c r="M77" i="20"/>
  <c r="U77" i="20"/>
  <c r="I78" i="20"/>
  <c r="I162" i="20" s="1"/>
  <c r="Q78" i="20"/>
  <c r="Q162" i="20" s="1"/>
  <c r="E79" i="20"/>
  <c r="E163" i="20" s="1"/>
  <c r="M79" i="20"/>
  <c r="M163" i="20" s="1"/>
  <c r="U79" i="20"/>
  <c r="U163" i="20" s="1"/>
  <c r="I80" i="20"/>
  <c r="Q80" i="20"/>
  <c r="E81" i="20"/>
  <c r="M81" i="20"/>
  <c r="U81" i="20"/>
  <c r="I85" i="20"/>
  <c r="Q85" i="20"/>
  <c r="E86" i="20"/>
  <c r="M86" i="20"/>
  <c r="U86" i="20"/>
  <c r="I87" i="20"/>
  <c r="I172" i="20" s="1"/>
  <c r="Q87" i="20"/>
  <c r="Q172" i="20" s="1"/>
  <c r="E88" i="20"/>
  <c r="E173" i="20" s="1"/>
  <c r="M88" i="20"/>
  <c r="M173" i="20" s="1"/>
  <c r="U88" i="20"/>
  <c r="U173" i="20" s="1"/>
  <c r="I89" i="20"/>
  <c r="Q89" i="20"/>
  <c r="E90" i="20"/>
  <c r="M90" i="20"/>
  <c r="U90" i="20"/>
  <c r="D76" i="20"/>
  <c r="P77" i="20"/>
  <c r="L78" i="20"/>
  <c r="L162" i="20" s="1"/>
  <c r="P79" i="20"/>
  <c r="P163" i="20" s="1"/>
  <c r="H81" i="20"/>
  <c r="D85" i="20"/>
  <c r="T85" i="20"/>
  <c r="H86" i="20"/>
  <c r="D87" i="20"/>
  <c r="D172" i="20" s="1"/>
  <c r="L87" i="20"/>
  <c r="L172" i="20" s="1"/>
  <c r="T87" i="20"/>
  <c r="T172" i="20" s="1"/>
  <c r="H88" i="20"/>
  <c r="H173" i="20" s="1"/>
  <c r="P88" i="20"/>
  <c r="P173" i="20" s="1"/>
  <c r="D89" i="20"/>
  <c r="L89" i="20"/>
  <c r="T89" i="20"/>
  <c r="H90" i="20"/>
  <c r="P90" i="20"/>
  <c r="C92" i="20" l="1"/>
  <c r="B7" i="21"/>
  <c r="AM12" i="9"/>
  <c r="AL12" i="9"/>
  <c r="AI12" i="9"/>
  <c r="AJ12" i="9"/>
  <c r="AK12" i="9"/>
  <c r="C105" i="20"/>
  <c r="D21" i="21" s="1"/>
  <c r="AF12" i="9"/>
  <c r="Y12" i="9"/>
  <c r="AB12" i="9"/>
  <c r="AE12" i="9"/>
  <c r="AA12" i="9"/>
  <c r="AH12" i="9"/>
  <c r="AD12" i="9"/>
  <c r="Z12" i="9"/>
  <c r="C104" i="20"/>
  <c r="F21" i="21" s="1"/>
  <c r="AG12" i="9"/>
  <c r="AC12" i="9"/>
  <c r="C103" i="20"/>
  <c r="E21" i="21" s="1"/>
  <c r="S92" i="20"/>
  <c r="H154" i="20"/>
  <c r="P154" i="20"/>
  <c r="I92" i="20"/>
  <c r="F154" i="20"/>
  <c r="P92" i="20"/>
  <c r="L92" i="20"/>
  <c r="I153" i="20"/>
  <c r="G153" i="20"/>
  <c r="O153" i="20"/>
  <c r="T153" i="20"/>
  <c r="Q153" i="20"/>
  <c r="V153" i="20"/>
  <c r="R153" i="20"/>
  <c r="S153" i="20"/>
  <c r="E153" i="20"/>
  <c r="M153" i="20"/>
  <c r="F153" i="20"/>
  <c r="N153" i="20"/>
  <c r="H153" i="20"/>
  <c r="L153" i="20"/>
  <c r="P153" i="20"/>
  <c r="D153" i="20"/>
  <c r="U153" i="20"/>
  <c r="J153" i="20"/>
  <c r="K153" i="20"/>
  <c r="H92" i="20"/>
  <c r="T92" i="20"/>
  <c r="O92" i="20"/>
  <c r="E92" i="20"/>
  <c r="C152" i="20"/>
  <c r="E13" i="20" s="1"/>
  <c r="D26" i="21" s="1"/>
  <c r="C172" i="20"/>
  <c r="E15" i="20" s="1"/>
  <c r="C26" i="21" s="1"/>
  <c r="C153" i="20"/>
  <c r="C163" i="20"/>
  <c r="D14" i="20" s="1"/>
  <c r="E25" i="21" s="1"/>
  <c r="C173" i="20"/>
  <c r="D15" i="20" s="1"/>
  <c r="C25" i="21" s="1"/>
  <c r="C162" i="20"/>
  <c r="E14" i="20" s="1"/>
  <c r="E26" i="21" s="1"/>
  <c r="J138" i="20"/>
  <c r="T174" i="20"/>
  <c r="T175" i="20" s="1"/>
  <c r="D174" i="20"/>
  <c r="D175" i="20" s="1"/>
  <c r="K174" i="20"/>
  <c r="K175" i="20" s="1"/>
  <c r="F254" i="20"/>
  <c r="F263" i="20"/>
  <c r="N274" i="20"/>
  <c r="N283" i="20"/>
  <c r="G263" i="20"/>
  <c r="G254" i="20"/>
  <c r="D254" i="20"/>
  <c r="D263" i="20"/>
  <c r="K243" i="20"/>
  <c r="K234" i="20"/>
  <c r="H254" i="20"/>
  <c r="H263" i="20"/>
  <c r="J234" i="20"/>
  <c r="J243" i="20"/>
  <c r="U285" i="20"/>
  <c r="U243" i="20"/>
  <c r="U234" i="20"/>
  <c r="T234" i="20"/>
  <c r="T243" i="20"/>
  <c r="Q263" i="20"/>
  <c r="Q254" i="20"/>
  <c r="H274" i="20"/>
  <c r="H283" i="20"/>
  <c r="F234" i="20"/>
  <c r="F243" i="20"/>
  <c r="Q243" i="20"/>
  <c r="Q234" i="20"/>
  <c r="N254" i="20"/>
  <c r="N263" i="20"/>
  <c r="F274" i="20"/>
  <c r="F283" i="20"/>
  <c r="V274" i="20"/>
  <c r="V283" i="20"/>
  <c r="P234" i="20"/>
  <c r="P243" i="20"/>
  <c r="O263" i="20"/>
  <c r="O254" i="20"/>
  <c r="G283" i="20"/>
  <c r="G274" i="20"/>
  <c r="T254" i="20"/>
  <c r="T263" i="20"/>
  <c r="I283" i="20"/>
  <c r="I274" i="20"/>
  <c r="E283" i="20"/>
  <c r="E274" i="20"/>
  <c r="I285" i="20"/>
  <c r="I243" i="20"/>
  <c r="I234" i="20"/>
  <c r="V254" i="20"/>
  <c r="V263" i="20"/>
  <c r="H285" i="20"/>
  <c r="H234" i="20"/>
  <c r="H243" i="20"/>
  <c r="O283" i="20"/>
  <c r="O274" i="20"/>
  <c r="L274" i="20"/>
  <c r="L283" i="20"/>
  <c r="G243" i="20"/>
  <c r="G234" i="20"/>
  <c r="U263" i="20"/>
  <c r="U254" i="20"/>
  <c r="E285" i="20"/>
  <c r="E243" i="20"/>
  <c r="E234" i="20"/>
  <c r="J254" i="20"/>
  <c r="J263" i="20"/>
  <c r="R274" i="20"/>
  <c r="R283" i="20"/>
  <c r="D243" i="20"/>
  <c r="D234" i="20"/>
  <c r="K263" i="20"/>
  <c r="K254" i="20"/>
  <c r="C283" i="20"/>
  <c r="C274" i="20"/>
  <c r="S283" i="20"/>
  <c r="S274" i="20"/>
  <c r="D274" i="20"/>
  <c r="D283" i="20"/>
  <c r="N243" i="20"/>
  <c r="N234" i="20"/>
  <c r="P254" i="20"/>
  <c r="P263" i="20"/>
  <c r="U283" i="20"/>
  <c r="U274" i="20"/>
  <c r="M263" i="20"/>
  <c r="M254" i="20"/>
  <c r="R285" i="20"/>
  <c r="R234" i="20"/>
  <c r="R243" i="20"/>
  <c r="M283" i="20"/>
  <c r="M274" i="20"/>
  <c r="I164" i="20"/>
  <c r="I165" i="20" s="1"/>
  <c r="E263" i="20"/>
  <c r="E254" i="20"/>
  <c r="C243" i="20"/>
  <c r="C234" i="20"/>
  <c r="S243" i="20"/>
  <c r="S234" i="20"/>
  <c r="Q283" i="20"/>
  <c r="Q274" i="20"/>
  <c r="I263" i="20"/>
  <c r="I254" i="20"/>
  <c r="V234" i="20"/>
  <c r="V243" i="20"/>
  <c r="M243" i="20"/>
  <c r="M234" i="20"/>
  <c r="R254" i="20"/>
  <c r="R263" i="20"/>
  <c r="J274" i="20"/>
  <c r="J283" i="20"/>
  <c r="L243" i="20"/>
  <c r="L234" i="20"/>
  <c r="C254" i="20"/>
  <c r="C263" i="20"/>
  <c r="S263" i="20"/>
  <c r="S254" i="20"/>
  <c r="K283" i="20"/>
  <c r="K274" i="20"/>
  <c r="T274" i="20"/>
  <c r="T283" i="20"/>
  <c r="L254" i="20"/>
  <c r="L263" i="20"/>
  <c r="P274" i="20"/>
  <c r="P283" i="20"/>
  <c r="O243" i="20"/>
  <c r="O234" i="20"/>
  <c r="U92" i="20"/>
  <c r="N154" i="20"/>
  <c r="K92" i="20"/>
  <c r="K285" i="20"/>
  <c r="C154" i="20"/>
  <c r="V154" i="20"/>
  <c r="P285" i="20"/>
  <c r="F285" i="20"/>
  <c r="M154" i="20"/>
  <c r="J92" i="20"/>
  <c r="J154" i="20"/>
  <c r="V285" i="20"/>
  <c r="U154" i="20"/>
  <c r="O285" i="20"/>
  <c r="Q92" i="20"/>
  <c r="G285" i="20"/>
  <c r="L174" i="20"/>
  <c r="L175" i="20" s="1"/>
  <c r="R154" i="20"/>
  <c r="F92" i="20"/>
  <c r="N164" i="20"/>
  <c r="N165" i="20" s="1"/>
  <c r="F174" i="20"/>
  <c r="F175" i="20" s="1"/>
  <c r="V174" i="20"/>
  <c r="V175" i="20" s="1"/>
  <c r="T285" i="20"/>
  <c r="D285" i="20"/>
  <c r="G92" i="20"/>
  <c r="O164" i="20"/>
  <c r="O165" i="20" s="1"/>
  <c r="G174" i="20"/>
  <c r="G175" i="20" s="1"/>
  <c r="H174" i="20"/>
  <c r="H175" i="20" s="1"/>
  <c r="N285" i="20"/>
  <c r="I154" i="20"/>
  <c r="V92" i="20"/>
  <c r="D92" i="20"/>
  <c r="R92" i="20"/>
  <c r="M92" i="20"/>
  <c r="S285" i="20"/>
  <c r="L285" i="20"/>
  <c r="O174" i="20"/>
  <c r="O175" i="20" s="1"/>
  <c r="N92" i="20"/>
  <c r="J174" i="20"/>
  <c r="J175" i="20" s="1"/>
  <c r="P164" i="20"/>
  <c r="P165" i="20" s="1"/>
  <c r="J164" i="20"/>
  <c r="J165" i="20" s="1"/>
  <c r="K164" i="20"/>
  <c r="K165" i="20" s="1"/>
  <c r="D164" i="20"/>
  <c r="D165" i="20" s="1"/>
  <c r="H164" i="20"/>
  <c r="H165" i="20" s="1"/>
  <c r="I174" i="20"/>
  <c r="I175" i="20" s="1"/>
  <c r="U174" i="20"/>
  <c r="U175" i="20" s="1"/>
  <c r="Q174" i="20"/>
  <c r="Q175" i="20" s="1"/>
  <c r="M174" i="20"/>
  <c r="M175" i="20" s="1"/>
  <c r="N174" i="20"/>
  <c r="N175" i="20" s="1"/>
  <c r="E174" i="20"/>
  <c r="E175" i="20" s="1"/>
  <c r="R174" i="20"/>
  <c r="R175" i="20" s="1"/>
  <c r="C174" i="20"/>
  <c r="S174" i="20"/>
  <c r="S175" i="20" s="1"/>
  <c r="P174" i="20"/>
  <c r="P175" i="20" s="1"/>
  <c r="U164" i="20"/>
  <c r="U165" i="20" s="1"/>
  <c r="Q164" i="20"/>
  <c r="Q165" i="20" s="1"/>
  <c r="R164" i="20"/>
  <c r="R165" i="20" s="1"/>
  <c r="C164" i="20"/>
  <c r="S164" i="20"/>
  <c r="S165" i="20" s="1"/>
  <c r="E164" i="20"/>
  <c r="E165" i="20" s="1"/>
  <c r="T164" i="20"/>
  <c r="T165" i="20" s="1"/>
  <c r="M164" i="20"/>
  <c r="M165" i="20" s="1"/>
  <c r="F164" i="20"/>
  <c r="F165" i="20" s="1"/>
  <c r="V164" i="20"/>
  <c r="V165" i="20" s="1"/>
  <c r="G164" i="20"/>
  <c r="G165" i="20" s="1"/>
  <c r="L164" i="20"/>
  <c r="L165" i="20" s="1"/>
  <c r="E154" i="20"/>
  <c r="Q154" i="20"/>
  <c r="G154" i="20"/>
  <c r="O154" i="20"/>
  <c r="T154" i="20"/>
  <c r="K154" i="20"/>
  <c r="D154" i="20"/>
  <c r="S154" i="20"/>
  <c r="L154" i="20"/>
  <c r="F14" i="20" l="1"/>
  <c r="E27" i="21" s="1"/>
  <c r="E28" i="21" s="1"/>
  <c r="F15" i="20"/>
  <c r="C27" i="21" s="1"/>
  <c r="C28" i="21" s="1"/>
  <c r="D13" i="20"/>
  <c r="D25" i="21" s="1"/>
  <c r="F13" i="20"/>
  <c r="D27" i="21" s="1"/>
  <c r="L155" i="20"/>
  <c r="H155" i="20"/>
  <c r="R155" i="20"/>
  <c r="Q155" i="20"/>
  <c r="E155" i="20"/>
  <c r="U155" i="20"/>
  <c r="I155" i="20"/>
  <c r="G155" i="20"/>
  <c r="C100" i="20"/>
  <c r="F16" i="21" s="1"/>
  <c r="C101" i="20"/>
  <c r="D16" i="21" s="1"/>
  <c r="C96" i="20"/>
  <c r="F15" i="21" s="1"/>
  <c r="C99" i="20"/>
  <c r="E16" i="21" s="1"/>
  <c r="C97" i="20"/>
  <c r="D15" i="21" s="1"/>
  <c r="N155" i="20"/>
  <c r="P155" i="20"/>
  <c r="C95" i="20"/>
  <c r="E15" i="21" s="1"/>
  <c r="M155" i="20"/>
  <c r="T155" i="20"/>
  <c r="F155" i="20"/>
  <c r="S155" i="20"/>
  <c r="O155" i="20"/>
  <c r="K155" i="20"/>
  <c r="D155" i="20"/>
  <c r="J155" i="20"/>
  <c r="V155" i="20"/>
  <c r="C155" i="20"/>
  <c r="C175" i="20"/>
  <c r="C177" i="20" s="1"/>
  <c r="G15" i="20" s="1"/>
  <c r="D62" i="21" s="1"/>
  <c r="J276" i="20"/>
  <c r="J285" i="20"/>
  <c r="C276" i="20"/>
  <c r="C285" i="20"/>
  <c r="C107" i="20"/>
  <c r="E20" i="21" s="1"/>
  <c r="C108" i="20"/>
  <c r="F20" i="21" s="1"/>
  <c r="M276" i="20"/>
  <c r="M285" i="20"/>
  <c r="Q276" i="20"/>
  <c r="Q285" i="20"/>
  <c r="C109" i="20"/>
  <c r="D20" i="21" s="1"/>
  <c r="T265" i="20"/>
  <c r="T276" i="20"/>
  <c r="G265" i="20"/>
  <c r="G276" i="20"/>
  <c r="V265" i="20"/>
  <c r="V276" i="20"/>
  <c r="F265" i="20"/>
  <c r="F276" i="20"/>
  <c r="D265" i="20"/>
  <c r="D276" i="20"/>
  <c r="U265" i="20"/>
  <c r="U276" i="20"/>
  <c r="N265" i="20"/>
  <c r="N276" i="20"/>
  <c r="P265" i="20"/>
  <c r="P276" i="20"/>
  <c r="K265" i="20"/>
  <c r="K276" i="20"/>
  <c r="S265" i="20"/>
  <c r="S276" i="20"/>
  <c r="E265" i="20"/>
  <c r="E276" i="20"/>
  <c r="I265" i="20"/>
  <c r="I276" i="20"/>
  <c r="L265" i="20"/>
  <c r="L276" i="20"/>
  <c r="O265" i="20"/>
  <c r="O276" i="20"/>
  <c r="R265" i="20"/>
  <c r="R276" i="20"/>
  <c r="H265" i="20"/>
  <c r="H276" i="20"/>
  <c r="M256" i="20"/>
  <c r="M265" i="20"/>
  <c r="Q256" i="20"/>
  <c r="Q265" i="20"/>
  <c r="J256" i="20"/>
  <c r="J265" i="20"/>
  <c r="C256" i="20"/>
  <c r="C265" i="20"/>
  <c r="S245" i="20"/>
  <c r="S256" i="20"/>
  <c r="D245" i="20"/>
  <c r="D256" i="20"/>
  <c r="E245" i="20"/>
  <c r="E256" i="20"/>
  <c r="I245" i="20"/>
  <c r="I256" i="20"/>
  <c r="U245" i="20"/>
  <c r="U256" i="20"/>
  <c r="T245" i="20"/>
  <c r="T256" i="20"/>
  <c r="G245" i="20"/>
  <c r="G256" i="20"/>
  <c r="V245" i="20"/>
  <c r="V256" i="20"/>
  <c r="F245" i="20"/>
  <c r="F256" i="20"/>
  <c r="L245" i="20"/>
  <c r="L256" i="20"/>
  <c r="O245" i="20"/>
  <c r="O256" i="20"/>
  <c r="N245" i="20"/>
  <c r="N256" i="20"/>
  <c r="P245" i="20"/>
  <c r="P256" i="20"/>
  <c r="K245" i="20"/>
  <c r="K256" i="20"/>
  <c r="R245" i="20"/>
  <c r="R256" i="20"/>
  <c r="H245" i="20"/>
  <c r="H256" i="20"/>
  <c r="M236" i="20"/>
  <c r="M245" i="20"/>
  <c r="Q236" i="20"/>
  <c r="Q245" i="20"/>
  <c r="J236" i="20"/>
  <c r="J245" i="20"/>
  <c r="C236" i="20"/>
  <c r="C245" i="20"/>
  <c r="L236" i="20"/>
  <c r="O236" i="20"/>
  <c r="R236" i="20"/>
  <c r="H236" i="20"/>
  <c r="S236" i="20"/>
  <c r="D236" i="20"/>
  <c r="E236" i="20"/>
  <c r="I236" i="20"/>
  <c r="U236" i="20"/>
  <c r="T236" i="20"/>
  <c r="G236" i="20"/>
  <c r="V236" i="20"/>
  <c r="F236" i="20"/>
  <c r="N236" i="20"/>
  <c r="P236" i="20"/>
  <c r="K236" i="20"/>
  <c r="K138" i="20"/>
  <c r="C165" i="20"/>
  <c r="C167" i="20" s="1"/>
  <c r="G14" i="20" s="1"/>
  <c r="D64" i="21" s="1"/>
  <c r="D28" i="21" l="1"/>
  <c r="C157" i="20"/>
  <c r="L138" i="20"/>
  <c r="C214" i="20"/>
  <c r="C215" i="20"/>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B187" i="9"/>
  <c r="C187" i="9"/>
  <c r="A187" i="9"/>
  <c r="G13" i="20" l="1"/>
  <c r="D63" i="21" s="1"/>
  <c r="C213" i="20"/>
  <c r="M138" i="20"/>
  <c r="N138" i="20" s="1"/>
  <c r="O138" i="20" s="1"/>
  <c r="P138" i="20" s="1"/>
  <c r="Q138" i="20" s="1"/>
  <c r="R138" i="20" s="1"/>
  <c r="S138" i="20" s="1"/>
  <c r="T138" i="20" s="1"/>
  <c r="U138" i="20" s="1"/>
  <c r="V138" i="20" s="1"/>
  <c r="B11" i="9"/>
  <c r="B10" i="9"/>
  <c r="C15" i="10" l="1"/>
  <c r="C16" i="10" s="1"/>
  <c r="D71" i="9" l="1"/>
  <c r="D57" i="9"/>
  <c r="D53" i="9"/>
  <c r="D67" i="9"/>
  <c r="D63" i="9"/>
  <c r="D49" i="9"/>
  <c r="D70" i="9"/>
  <c r="D56" i="9"/>
  <c r="D66" i="9"/>
  <c r="D52" i="9"/>
  <c r="D61" i="9"/>
  <c r="D47" i="9"/>
  <c r="D69" i="9"/>
  <c r="D55" i="9"/>
  <c r="D65" i="9"/>
  <c r="D51" i="9"/>
  <c r="D62" i="9"/>
  <c r="D48" i="9"/>
  <c r="D72" i="9"/>
  <c r="D58" i="9"/>
  <c r="D68" i="9"/>
  <c r="D54" i="9"/>
  <c r="D50" i="9"/>
  <c r="D64" i="9"/>
  <c r="E14" i="10" l="1"/>
  <c r="D22" i="10"/>
  <c r="C47" i="9" s="1"/>
  <c r="E22" i="10"/>
  <c r="C61" i="9" s="1"/>
  <c r="D23" i="10"/>
  <c r="C48" i="9" s="1"/>
  <c r="E23" i="10"/>
  <c r="C62" i="9" s="1"/>
  <c r="D24" i="10"/>
  <c r="C49" i="9" s="1"/>
  <c r="E24" i="10"/>
  <c r="C63" i="9" s="1"/>
  <c r="D25" i="10"/>
  <c r="C50" i="9" s="1"/>
  <c r="E25" i="10"/>
  <c r="C64" i="9" s="1"/>
  <c r="D26" i="10"/>
  <c r="C51" i="9" s="1"/>
  <c r="E26" i="10"/>
  <c r="C65" i="9" s="1"/>
  <c r="D27" i="10"/>
  <c r="C52" i="9" s="1"/>
  <c r="D28" i="10"/>
  <c r="C53" i="9" s="1"/>
  <c r="E28" i="10"/>
  <c r="C67" i="9" s="1"/>
  <c r="C23" i="10"/>
  <c r="C34" i="9" s="1"/>
  <c r="C24" i="10"/>
  <c r="C35" i="9" s="1"/>
  <c r="C25" i="10"/>
  <c r="C36" i="9" s="1"/>
  <c r="C26" i="10"/>
  <c r="C37" i="9" s="1"/>
  <c r="C27" i="10"/>
  <c r="C38" i="9" s="1"/>
  <c r="C28" i="10"/>
  <c r="C39" i="9" s="1"/>
  <c r="D5" i="10"/>
  <c r="E5" i="10"/>
  <c r="D6" i="10"/>
  <c r="E6" i="10"/>
  <c r="D7" i="10"/>
  <c r="E7" i="10"/>
  <c r="D8" i="10"/>
  <c r="E8" i="10"/>
  <c r="D9" i="10"/>
  <c r="E9" i="10"/>
  <c r="D10" i="10"/>
  <c r="E10" i="10"/>
  <c r="D11" i="10"/>
  <c r="E11" i="10"/>
  <c r="C6" i="10"/>
  <c r="C7" i="10"/>
  <c r="C8" i="10"/>
  <c r="C9" i="10"/>
  <c r="C10" i="10"/>
  <c r="C11" i="10"/>
  <c r="C5" i="10"/>
  <c r="C22" i="10"/>
  <c r="C33" i="9" s="1"/>
  <c r="D31" i="10"/>
  <c r="C56" i="9" s="1"/>
  <c r="E31" i="10"/>
  <c r="C70" i="9" s="1"/>
  <c r="D32" i="10"/>
  <c r="C57" i="9" s="1"/>
  <c r="E32" i="10"/>
  <c r="C71" i="9" s="1"/>
  <c r="C32" i="10"/>
  <c r="C31" i="10"/>
  <c r="C42" i="9" s="1"/>
  <c r="D14" i="10"/>
  <c r="D15" i="10"/>
  <c r="D16" i="10" s="1"/>
  <c r="E15" i="10"/>
  <c r="E16" i="10" s="1"/>
  <c r="C14" i="10"/>
  <c r="C33" i="10" l="1"/>
  <c r="C44" i="9" s="1"/>
  <c r="C43" i="9"/>
  <c r="E33" i="10"/>
  <c r="C72" i="9" s="1"/>
  <c r="D33" i="10"/>
  <c r="C58" i="9" s="1"/>
  <c r="D33" i="9" l="1"/>
  <c r="D40" i="9"/>
  <c r="D37" i="9"/>
  <c r="D34" i="9"/>
  <c r="D38" i="9"/>
  <c r="D39" i="9"/>
  <c r="D35" i="9"/>
  <c r="D36" i="9"/>
  <c r="D42" i="9" l="1"/>
  <c r="D41" i="9"/>
  <c r="D44" i="9" l="1"/>
  <c r="D43" i="9"/>
  <c r="R113" i="20" l="1"/>
  <c r="R114" i="20" s="1"/>
  <c r="S113" i="20" l="1"/>
  <c r="S114" i="20" s="1"/>
  <c r="R296" i="20"/>
  <c r="T113" i="20" l="1"/>
  <c r="T114" i="20" s="1"/>
  <c r="S296" i="20"/>
  <c r="U113" i="20" l="1"/>
  <c r="U114" i="20" s="1"/>
  <c r="T296" i="20"/>
  <c r="U296" i="20" l="1"/>
  <c r="V296" i="20" l="1"/>
  <c r="V113" i="20"/>
  <c r="V114" i="20" s="1"/>
  <c r="R305" i="20" l="1"/>
  <c r="S305" i="20" l="1"/>
  <c r="T305" i="20" l="1"/>
  <c r="U305" i="20" l="1"/>
  <c r="V305" i="20" l="1"/>
  <c r="H123" i="9" l="1"/>
  <c r="H92" i="9"/>
  <c r="H154" i="9"/>
  <c r="G131" i="9"/>
  <c r="G162" i="9"/>
  <c r="G100" i="9"/>
  <c r="H155" i="9"/>
  <c r="H124" i="9"/>
  <c r="H93" i="9"/>
  <c r="F125" i="9"/>
  <c r="F156" i="9"/>
  <c r="F94" i="9"/>
  <c r="I157" i="9"/>
  <c r="I95" i="9"/>
  <c r="I126" i="9"/>
  <c r="G133" i="9"/>
  <c r="G102" i="9"/>
  <c r="G164" i="9"/>
  <c r="E102" i="9"/>
  <c r="E133" i="9"/>
  <c r="E164" i="9"/>
  <c r="E123" i="9"/>
  <c r="E92" i="9"/>
  <c r="E154" i="9"/>
  <c r="G101" i="9"/>
  <c r="G132" i="9"/>
  <c r="G163" i="9"/>
  <c r="E130" i="9"/>
  <c r="E161" i="9"/>
  <c r="E99" i="9"/>
  <c r="F132" i="9"/>
  <c r="F163" i="9"/>
  <c r="F101" i="9"/>
  <c r="G165" i="9"/>
  <c r="G134" i="9"/>
  <c r="G103" i="9"/>
  <c r="E132" i="9"/>
  <c r="E101" i="9"/>
  <c r="E163" i="9"/>
  <c r="E134" i="9"/>
  <c r="E103" i="9"/>
  <c r="E165" i="9"/>
  <c r="E96" i="9"/>
  <c r="E158" i="9"/>
  <c r="E127" i="9"/>
  <c r="H132" i="9"/>
  <c r="H101" i="9"/>
  <c r="H163" i="9"/>
  <c r="I162" i="9"/>
  <c r="I131" i="9"/>
  <c r="I100" i="9"/>
  <c r="F164" i="9"/>
  <c r="F102" i="9"/>
  <c r="F133" i="9"/>
  <c r="F100" i="9"/>
  <c r="F131" i="9"/>
  <c r="F162" i="9"/>
  <c r="F99" i="9"/>
  <c r="F161" i="9"/>
  <c r="F130" i="9"/>
  <c r="F165" i="9"/>
  <c r="F134" i="9"/>
  <c r="F103" i="9"/>
  <c r="I164" i="9"/>
  <c r="I102" i="9"/>
  <c r="I133" i="9"/>
  <c r="H162" i="9"/>
  <c r="H131" i="9"/>
  <c r="H100" i="9"/>
  <c r="E126" i="9"/>
  <c r="E95" i="9"/>
  <c r="E157" i="9"/>
  <c r="I161" i="9"/>
  <c r="I130" i="9"/>
  <c r="I99" i="9"/>
  <c r="F126" i="9"/>
  <c r="F95" i="9"/>
  <c r="F157" i="9"/>
  <c r="H102" i="9"/>
  <c r="H164" i="9"/>
  <c r="H133" i="9"/>
  <c r="I103" i="9"/>
  <c r="I134" i="9"/>
  <c r="I165" i="9"/>
  <c r="G94" i="9"/>
  <c r="G125" i="9"/>
  <c r="G156" i="9"/>
  <c r="G92" i="9"/>
  <c r="G123" i="9"/>
  <c r="G154" i="9"/>
  <c r="G124" i="9"/>
  <c r="G93" i="9"/>
  <c r="G155" i="9"/>
  <c r="G97" i="9"/>
  <c r="G159" i="9"/>
  <c r="G128" i="9"/>
  <c r="E156" i="9"/>
  <c r="E125" i="9"/>
  <c r="E94" i="9"/>
  <c r="F159" i="9"/>
  <c r="F97" i="9"/>
  <c r="F128" i="9"/>
  <c r="H134" i="9"/>
  <c r="H103" i="9"/>
  <c r="H165" i="9"/>
  <c r="G96" i="9"/>
  <c r="G127" i="9"/>
  <c r="G158" i="9"/>
  <c r="H161" i="9"/>
  <c r="H130" i="9"/>
  <c r="H99" i="9"/>
  <c r="H160" i="9"/>
  <c r="H129" i="9"/>
  <c r="H98" i="9"/>
  <c r="H159" i="9"/>
  <c r="H128" i="9"/>
  <c r="H97" i="9"/>
  <c r="E128" i="9"/>
  <c r="E159" i="9"/>
  <c r="E97" i="9"/>
  <c r="G98" i="9"/>
  <c r="G129" i="9"/>
  <c r="G160" i="9"/>
  <c r="E93" i="9"/>
  <c r="E124" i="9"/>
  <c r="E155" i="9"/>
  <c r="H157" i="9"/>
  <c r="H95" i="9"/>
  <c r="H126" i="9"/>
  <c r="I98" i="9"/>
  <c r="I160" i="9"/>
  <c r="I129" i="9"/>
  <c r="I124" i="9"/>
  <c r="I93" i="9"/>
  <c r="I155" i="9"/>
  <c r="I154" i="9"/>
  <c r="I92" i="9"/>
  <c r="I123" i="9"/>
  <c r="I132" i="9"/>
  <c r="I163" i="9"/>
  <c r="I101" i="9"/>
  <c r="F92" i="9"/>
  <c r="F123" i="9"/>
  <c r="F154" i="9"/>
  <c r="G157" i="9"/>
  <c r="G95" i="9"/>
  <c r="G126" i="9"/>
  <c r="I128" i="9"/>
  <c r="I97" i="9"/>
  <c r="I159" i="9"/>
  <c r="I96" i="9"/>
  <c r="I127" i="9"/>
  <c r="I158" i="9"/>
  <c r="I156" i="9"/>
  <c r="I94" i="9"/>
  <c r="I125" i="9"/>
  <c r="E162" i="9"/>
  <c r="E131" i="9"/>
  <c r="E100" i="9"/>
  <c r="H127" i="9"/>
  <c r="H96" i="9"/>
  <c r="H158" i="9"/>
  <c r="F127" i="9"/>
  <c r="F158" i="9"/>
  <c r="F96" i="9"/>
  <c r="F155" i="9"/>
  <c r="F93" i="9"/>
  <c r="F124" i="9"/>
  <c r="F98" i="9"/>
  <c r="F129" i="9"/>
  <c r="F160" i="9"/>
  <c r="H125" i="9"/>
  <c r="H94" i="9"/>
  <c r="H156" i="9"/>
  <c r="G130" i="9"/>
  <c r="G99" i="9"/>
  <c r="G161" i="9"/>
  <c r="E129" i="9"/>
  <c r="E160" i="9"/>
  <c r="E98" i="9"/>
  <c r="G166" i="9" l="1"/>
  <c r="E204" i="20" s="1"/>
  <c r="E207" i="20" s="1"/>
  <c r="F104" i="9"/>
  <c r="D184" i="20" s="1"/>
  <c r="D187" i="20" s="1"/>
  <c r="H135" i="9"/>
  <c r="F194" i="20" s="1"/>
  <c r="F197" i="20" s="1"/>
  <c r="E104" i="9"/>
  <c r="C184" i="20" s="1"/>
  <c r="C187" i="20" s="1"/>
  <c r="H166" i="9"/>
  <c r="F204" i="20" s="1"/>
  <c r="F207" i="20" s="1"/>
  <c r="I166" i="9"/>
  <c r="G204" i="20" s="1"/>
  <c r="G207" i="20" s="1"/>
  <c r="G104" i="9"/>
  <c r="E184" i="20" s="1"/>
  <c r="E187" i="20" s="1"/>
  <c r="F166" i="9"/>
  <c r="D204" i="20" s="1"/>
  <c r="D207" i="20" s="1"/>
  <c r="E135" i="9"/>
  <c r="C194" i="20" s="1"/>
  <c r="C197" i="20" s="1"/>
  <c r="G135" i="9"/>
  <c r="E194" i="20" s="1"/>
  <c r="E197" i="20" s="1"/>
  <c r="F135" i="9"/>
  <c r="D194" i="20" s="1"/>
  <c r="D197" i="20" s="1"/>
  <c r="H104" i="9"/>
  <c r="F184" i="20" s="1"/>
  <c r="F187" i="20" s="1"/>
  <c r="E166" i="9"/>
  <c r="C204" i="20" s="1"/>
  <c r="C207" i="20" s="1"/>
  <c r="I135" i="9"/>
  <c r="G194" i="20" s="1"/>
  <c r="G197" i="20" s="1"/>
  <c r="I104" i="9"/>
  <c r="G184" i="20" s="1"/>
  <c r="G187" i="20" l="1"/>
  <c r="R197" i="20" l="1"/>
  <c r="R187" i="20"/>
  <c r="R207" i="20"/>
  <c r="S207" i="20" l="1"/>
  <c r="S187" i="20"/>
  <c r="S197" i="20"/>
  <c r="T197" i="20" l="1"/>
  <c r="T187" i="20"/>
  <c r="T207" i="20"/>
  <c r="U207" i="20" l="1"/>
  <c r="U187" i="20"/>
  <c r="U197" i="20"/>
  <c r="V197" i="20" l="1"/>
  <c r="V187" i="20"/>
  <c r="V207" i="20"/>
  <c r="E19" i="9" l="1"/>
  <c r="E20" i="9" l="1"/>
  <c r="F19" i="9"/>
  <c r="F20" i="9" l="1"/>
  <c r="G19" i="9"/>
  <c r="G20" i="9" l="1"/>
  <c r="H19" i="9"/>
  <c r="H20" i="9" l="1"/>
  <c r="I19" i="9" l="1"/>
  <c r="J20" i="9" l="1"/>
  <c r="J19" i="9"/>
  <c r="I189" i="9"/>
  <c r="I20" i="9"/>
  <c r="K20" i="9" l="1"/>
  <c r="K19" i="9"/>
  <c r="J63" i="9"/>
  <c r="AD63" i="9" s="1"/>
  <c r="J189" i="9"/>
  <c r="J79" i="9"/>
  <c r="J35" i="9"/>
  <c r="AD35" i="9" s="1"/>
  <c r="J49" i="9"/>
  <c r="AD49" i="9" s="1"/>
  <c r="I190" i="9"/>
  <c r="J190" i="9"/>
  <c r="J80" i="9"/>
  <c r="J36" i="9"/>
  <c r="AD36" i="9" s="1"/>
  <c r="J50" i="9"/>
  <c r="AD50" i="9" s="1"/>
  <c r="J64" i="9"/>
  <c r="AD64" i="9" s="1"/>
  <c r="J94" i="9" l="1"/>
  <c r="J110" i="9"/>
  <c r="J125" i="9" s="1"/>
  <c r="J141" i="9"/>
  <c r="J156" i="9" s="1"/>
  <c r="L20" i="9"/>
  <c r="L19" i="9"/>
  <c r="J111" i="9"/>
  <c r="J126" i="9" s="1"/>
  <c r="J95" i="9"/>
  <c r="J142" i="9"/>
  <c r="J157" i="9" s="1"/>
  <c r="K35" i="9"/>
  <c r="AE35" i="9" s="1"/>
  <c r="K49" i="9"/>
  <c r="AE49" i="9" s="1"/>
  <c r="K79" i="9"/>
  <c r="K63" i="9"/>
  <c r="AE63" i="9" s="1"/>
  <c r="K189" i="9"/>
  <c r="K36" i="9"/>
  <c r="AE36" i="9" s="1"/>
  <c r="K64" i="9"/>
  <c r="AE64" i="9" s="1"/>
  <c r="K50" i="9"/>
  <c r="AE50" i="9" s="1"/>
  <c r="K80" i="9"/>
  <c r="K190" i="9"/>
  <c r="N19" i="9"/>
  <c r="L79" i="9" l="1"/>
  <c r="L49" i="9"/>
  <c r="AF49" i="9" s="1"/>
  <c r="L189" i="9"/>
  <c r="L63" i="9"/>
  <c r="AF63" i="9" s="1"/>
  <c r="L35" i="9"/>
  <c r="AF35" i="9" s="1"/>
  <c r="N35" i="9"/>
  <c r="AH35" i="9" s="1"/>
  <c r="N189" i="9"/>
  <c r="N49" i="9"/>
  <c r="AH49" i="9" s="1"/>
  <c r="N79" i="9"/>
  <c r="N63" i="9"/>
  <c r="AH63" i="9" s="1"/>
  <c r="L36" i="9"/>
  <c r="AF36" i="9" s="1"/>
  <c r="L190" i="9"/>
  <c r="L80" i="9"/>
  <c r="L50" i="9"/>
  <c r="AF50" i="9" s="1"/>
  <c r="L64" i="9"/>
  <c r="AF64" i="9" s="1"/>
  <c r="K95" i="9"/>
  <c r="K111" i="9"/>
  <c r="K126" i="9" s="1"/>
  <c r="K142" i="9"/>
  <c r="K157" i="9" s="1"/>
  <c r="M20" i="9"/>
  <c r="M19" i="9"/>
  <c r="K141" i="9"/>
  <c r="K156" i="9" s="1"/>
  <c r="K94" i="9"/>
  <c r="K110" i="9"/>
  <c r="K125" i="9" s="1"/>
  <c r="L142" i="9" l="1"/>
  <c r="L157" i="9" s="1"/>
  <c r="L95" i="9"/>
  <c r="L111" i="9"/>
  <c r="L126" i="9" s="1"/>
  <c r="N141" i="9"/>
  <c r="N110" i="9"/>
  <c r="O19" i="9"/>
  <c r="M63" i="9"/>
  <c r="AG63" i="9" s="1"/>
  <c r="M35" i="9"/>
  <c r="AG35" i="9" s="1"/>
  <c r="M189" i="9"/>
  <c r="M79" i="9"/>
  <c r="M49" i="9"/>
  <c r="AG49" i="9" s="1"/>
  <c r="N20" i="9"/>
  <c r="M50" i="9"/>
  <c r="AG50" i="9" s="1"/>
  <c r="M80" i="9"/>
  <c r="M64" i="9"/>
  <c r="AG64" i="9" s="1"/>
  <c r="M190" i="9"/>
  <c r="M36" i="9"/>
  <c r="AG36" i="9" s="1"/>
  <c r="L94" i="9"/>
  <c r="L110" i="9"/>
  <c r="L125" i="9" s="1"/>
  <c r="L141" i="9"/>
  <c r="L156" i="9" s="1"/>
  <c r="N80" i="9" l="1"/>
  <c r="N64" i="9"/>
  <c r="AH64" i="9" s="1"/>
  <c r="N50" i="9"/>
  <c r="AH50" i="9" s="1"/>
  <c r="N36" i="9"/>
  <c r="AH36" i="9" s="1"/>
  <c r="N190" i="9"/>
  <c r="O20" i="9"/>
  <c r="M111" i="9"/>
  <c r="M126" i="9" s="1"/>
  <c r="M142" i="9"/>
  <c r="M157" i="9" s="1"/>
  <c r="M95" i="9"/>
  <c r="O63" i="9"/>
  <c r="AI63" i="9" s="1"/>
  <c r="O79" i="9"/>
  <c r="O35" i="9"/>
  <c r="AI35" i="9" s="1"/>
  <c r="O49" i="9"/>
  <c r="AI49" i="9" s="1"/>
  <c r="M141" i="9"/>
  <c r="M156" i="9" s="1"/>
  <c r="N156" i="9" s="1"/>
  <c r="M94" i="9"/>
  <c r="N94" i="9" s="1"/>
  <c r="M110" i="9"/>
  <c r="M125" i="9" s="1"/>
  <c r="N125" i="9" s="1"/>
  <c r="P19" i="9"/>
  <c r="P35" i="9" l="1"/>
  <c r="AJ35" i="9" s="1"/>
  <c r="P79" i="9"/>
  <c r="P63" i="9"/>
  <c r="AJ63" i="9" s="1"/>
  <c r="P49" i="9"/>
  <c r="AJ49" i="9" s="1"/>
  <c r="O110" i="9"/>
  <c r="O125" i="9" s="1"/>
  <c r="O94" i="9"/>
  <c r="O141" i="9"/>
  <c r="O156" i="9" s="1"/>
  <c r="Q19" i="9"/>
  <c r="O80" i="9"/>
  <c r="O64" i="9"/>
  <c r="AI64" i="9" s="1"/>
  <c r="O36" i="9"/>
  <c r="AI36" i="9" s="1"/>
  <c r="O50" i="9"/>
  <c r="AI50" i="9" s="1"/>
  <c r="P20" i="9"/>
  <c r="N142" i="9"/>
  <c r="N157" i="9" s="1"/>
  <c r="N111" i="9"/>
  <c r="N126" i="9" s="1"/>
  <c r="N95" i="9"/>
  <c r="Q20" i="9" l="1"/>
  <c r="Q79" i="9"/>
  <c r="Q49" i="9"/>
  <c r="AK49" i="9" s="1"/>
  <c r="Q63" i="9"/>
  <c r="AK63" i="9" s="1"/>
  <c r="Q35" i="9"/>
  <c r="AK35" i="9" s="1"/>
  <c r="S19" i="9"/>
  <c r="R19" i="9"/>
  <c r="O111" i="9"/>
  <c r="O126" i="9" s="1"/>
  <c r="O142" i="9"/>
  <c r="O157" i="9" s="1"/>
  <c r="O95" i="9"/>
  <c r="P141" i="9"/>
  <c r="P156" i="9" s="1"/>
  <c r="P110" i="9"/>
  <c r="P125" i="9" s="1"/>
  <c r="P94" i="9"/>
  <c r="P36" i="9"/>
  <c r="AJ36" i="9" s="1"/>
  <c r="P80" i="9"/>
  <c r="P64" i="9"/>
  <c r="AJ64" i="9" s="1"/>
  <c r="P50" i="9"/>
  <c r="AJ50" i="9" s="1"/>
  <c r="R63" i="9" l="1"/>
  <c r="AL63" i="9" s="1"/>
  <c r="R79" i="9"/>
  <c r="R49" i="9"/>
  <c r="AL49" i="9" s="1"/>
  <c r="R35" i="9"/>
  <c r="AL35" i="9" s="1"/>
  <c r="S49" i="9"/>
  <c r="AM49" i="9" s="1"/>
  <c r="S63" i="9"/>
  <c r="AM63" i="9" s="1"/>
  <c r="S79" i="9"/>
  <c r="S35" i="9"/>
  <c r="AM35" i="9" s="1"/>
  <c r="Q110" i="9"/>
  <c r="Q125" i="9" s="1"/>
  <c r="Q94" i="9"/>
  <c r="Q141" i="9"/>
  <c r="Q156" i="9" s="1"/>
  <c r="P95" i="9"/>
  <c r="P142" i="9"/>
  <c r="P157" i="9" s="1"/>
  <c r="P111" i="9"/>
  <c r="P126" i="9" s="1"/>
  <c r="Q64" i="9"/>
  <c r="AK64" i="9" s="1"/>
  <c r="Q36" i="9"/>
  <c r="AK36" i="9" s="1"/>
  <c r="Q80" i="9"/>
  <c r="Q50" i="9"/>
  <c r="AK50" i="9" s="1"/>
  <c r="S20" i="9"/>
  <c r="R20" i="9"/>
  <c r="Q142" i="9" l="1"/>
  <c r="Q157" i="9" s="1"/>
  <c r="Q95" i="9"/>
  <c r="Q111" i="9"/>
  <c r="Q126" i="9" s="1"/>
  <c r="S110" i="9"/>
  <c r="S141" i="9"/>
  <c r="R50" i="9"/>
  <c r="AL50" i="9" s="1"/>
  <c r="R64" i="9"/>
  <c r="AL64" i="9" s="1"/>
  <c r="R80" i="9"/>
  <c r="R36" i="9"/>
  <c r="AL36" i="9" s="1"/>
  <c r="S50" i="9"/>
  <c r="AM50" i="9" s="1"/>
  <c r="S80" i="9"/>
  <c r="S36" i="9"/>
  <c r="AM36" i="9" s="1"/>
  <c r="S64" i="9"/>
  <c r="AM64" i="9" s="1"/>
  <c r="R110" i="9"/>
  <c r="R125" i="9" s="1"/>
  <c r="R141" i="9"/>
  <c r="R156" i="9" s="1"/>
  <c r="R94" i="9"/>
  <c r="S94" i="9" s="1"/>
  <c r="S156" i="9" l="1"/>
  <c r="S125" i="9"/>
  <c r="R95" i="9"/>
  <c r="S95" i="9" s="1"/>
  <c r="R111" i="9"/>
  <c r="R126" i="9" s="1"/>
  <c r="R142" i="9"/>
  <c r="R157" i="9" s="1"/>
  <c r="S142" i="9"/>
  <c r="S111" i="9"/>
  <c r="S157" i="9" l="1"/>
  <c r="S126" i="9"/>
  <c r="F25" i="9" l="1"/>
  <c r="E25" i="9"/>
  <c r="Z25" i="9" l="1"/>
  <c r="Y25" i="9"/>
  <c r="F28" i="9"/>
  <c r="Z28" i="9" s="1"/>
  <c r="E28" i="9"/>
  <c r="Y28" i="9" s="1"/>
  <c r="E27" i="9"/>
  <c r="Y27" i="9" s="1"/>
  <c r="F27" i="9"/>
  <c r="Z27" i="9" s="1"/>
  <c r="E26" i="9"/>
  <c r="Y26" i="9" s="1"/>
  <c r="F26" i="9"/>
  <c r="Z26" i="9" s="1"/>
  <c r="Y11" i="9" l="1"/>
  <c r="Z11" i="9"/>
  <c r="G25" i="9"/>
  <c r="AA25" i="9" l="1"/>
  <c r="G27" i="9"/>
  <c r="AA27" i="9" s="1"/>
  <c r="G26" i="9"/>
  <c r="AA26" i="9" s="1"/>
  <c r="F23" i="9"/>
  <c r="F24" i="9"/>
  <c r="F21" i="9"/>
  <c r="F22" i="9"/>
  <c r="H25" i="9"/>
  <c r="E24" i="9"/>
  <c r="E23" i="9"/>
  <c r="E21" i="9"/>
  <c r="E22" i="9"/>
  <c r="AB25" i="9" l="1"/>
  <c r="H27" i="9"/>
  <c r="AB27" i="9" s="1"/>
  <c r="J25" i="9"/>
  <c r="E17" i="9"/>
  <c r="H28" i="9"/>
  <c r="AB28" i="9" s="1"/>
  <c r="H26" i="9"/>
  <c r="AB26" i="9" s="1"/>
  <c r="F17" i="9"/>
  <c r="AB11" i="9" l="1"/>
  <c r="AD25" i="9"/>
  <c r="I25" i="9"/>
  <c r="E18" i="9"/>
  <c r="Y19" i="9" s="1"/>
  <c r="J27" i="9"/>
  <c r="G23" i="9"/>
  <c r="G22" i="9"/>
  <c r="G24" i="9"/>
  <c r="G21" i="9"/>
  <c r="G28" i="9"/>
  <c r="F18" i="9"/>
  <c r="Z17" i="9" s="1"/>
  <c r="J26" i="9" l="1"/>
  <c r="Y20" i="9"/>
  <c r="Z20" i="9"/>
  <c r="I195" i="9"/>
  <c r="AC25" i="9"/>
  <c r="Z22" i="9"/>
  <c r="AA28" i="9"/>
  <c r="AA11" i="9" s="1"/>
  <c r="E29" i="9"/>
  <c r="Y18" i="9"/>
  <c r="Y21" i="9"/>
  <c r="Z21" i="9"/>
  <c r="Z18" i="9"/>
  <c r="I27" i="9"/>
  <c r="AD27" i="9"/>
  <c r="Y23" i="9"/>
  <c r="Y17" i="9"/>
  <c r="F29" i="9"/>
  <c r="Z23" i="9"/>
  <c r="I26" i="9"/>
  <c r="Z24" i="9"/>
  <c r="Y22" i="9"/>
  <c r="Z19" i="9"/>
  <c r="Y24" i="9"/>
  <c r="H23" i="9"/>
  <c r="H21" i="9"/>
  <c r="H24" i="9"/>
  <c r="H22" i="9"/>
  <c r="G17" i="9"/>
  <c r="K25" i="9"/>
  <c r="Z10" i="9" l="1"/>
  <c r="Z29" i="9"/>
  <c r="D185" i="20" s="1"/>
  <c r="D113" i="20" s="1"/>
  <c r="D114" i="20" s="1"/>
  <c r="Y29" i="9"/>
  <c r="C185" i="20" s="1"/>
  <c r="Y10" i="9"/>
  <c r="AD26" i="9"/>
  <c r="AC26" i="9"/>
  <c r="I196" i="9"/>
  <c r="AC27" i="9"/>
  <c r="I197" i="9"/>
  <c r="AE25" i="9"/>
  <c r="H17" i="9"/>
  <c r="L25" i="9"/>
  <c r="J23" i="9"/>
  <c r="J21" i="9"/>
  <c r="J22" i="9"/>
  <c r="J24" i="9"/>
  <c r="K27" i="9"/>
  <c r="G18" i="9"/>
  <c r="G29" i="9" s="1"/>
  <c r="D195" i="20" l="1"/>
  <c r="D205" i="20"/>
  <c r="D305" i="20"/>
  <c r="D296" i="20"/>
  <c r="AA21" i="9"/>
  <c r="I21" i="9"/>
  <c r="AA22" i="9"/>
  <c r="I23" i="9"/>
  <c r="AF25" i="9"/>
  <c r="K26" i="9"/>
  <c r="AA23" i="9"/>
  <c r="I24" i="9"/>
  <c r="AE27" i="9"/>
  <c r="I28" i="9"/>
  <c r="AA18" i="9"/>
  <c r="AA19" i="9"/>
  <c r="AA20" i="9"/>
  <c r="I22" i="9"/>
  <c r="J28" i="9"/>
  <c r="AA24" i="9"/>
  <c r="AA17" i="9"/>
  <c r="C205" i="20"/>
  <c r="C195" i="20"/>
  <c r="C113" i="20"/>
  <c r="C114" i="20" s="1"/>
  <c r="C305" i="20"/>
  <c r="C296" i="20"/>
  <c r="J17" i="9"/>
  <c r="L27" i="9"/>
  <c r="H18" i="9"/>
  <c r="H29" i="9" s="1"/>
  <c r="M25" i="9"/>
  <c r="L28" i="9"/>
  <c r="AE26" i="9" l="1"/>
  <c r="AB23" i="9"/>
  <c r="AD28" i="9"/>
  <c r="AD11" i="9" s="1"/>
  <c r="I194" i="9"/>
  <c r="AB17" i="9"/>
  <c r="AF28" i="9"/>
  <c r="L26" i="9"/>
  <c r="I192" i="9"/>
  <c r="AC28" i="9"/>
  <c r="AC11" i="9" s="1"/>
  <c r="I198" i="9"/>
  <c r="AB24" i="9"/>
  <c r="I17" i="9"/>
  <c r="AB22" i="9"/>
  <c r="AB18" i="9"/>
  <c r="I193" i="9"/>
  <c r="AB20" i="9"/>
  <c r="AF27" i="9"/>
  <c r="AG25" i="9"/>
  <c r="AA29" i="9"/>
  <c r="E185" i="20" s="1"/>
  <c r="AA10" i="9"/>
  <c r="AB21" i="9"/>
  <c r="AB19" i="9"/>
  <c r="I191" i="9"/>
  <c r="M28" i="9"/>
  <c r="L24" i="9"/>
  <c r="L21" i="9"/>
  <c r="L22" i="9"/>
  <c r="L23" i="9"/>
  <c r="M27" i="9"/>
  <c r="K23" i="9"/>
  <c r="K21" i="9"/>
  <c r="K24" i="9"/>
  <c r="K22" i="9"/>
  <c r="N25" i="9"/>
  <c r="AF26" i="9" l="1"/>
  <c r="J18" i="9"/>
  <c r="I187" i="9"/>
  <c r="AG28" i="9"/>
  <c r="M26" i="9"/>
  <c r="K28" i="9"/>
  <c r="AH25" i="9"/>
  <c r="AG27" i="9"/>
  <c r="E205" i="20"/>
  <c r="E113" i="20"/>
  <c r="E114" i="20" s="1"/>
  <c r="E296" i="20"/>
  <c r="E305" i="20"/>
  <c r="E195" i="20"/>
  <c r="AF11" i="9"/>
  <c r="I18" i="9"/>
  <c r="AC21" i="9" s="1"/>
  <c r="AB29" i="9"/>
  <c r="F185" i="20" s="1"/>
  <c r="AB10" i="9"/>
  <c r="M24" i="9"/>
  <c r="N28" i="9"/>
  <c r="O25" i="9"/>
  <c r="K17" i="9"/>
  <c r="L17" i="9"/>
  <c r="N27" i="9"/>
  <c r="M22" i="9" l="1"/>
  <c r="AH28" i="9"/>
  <c r="AC17" i="9"/>
  <c r="AC18" i="9"/>
  <c r="I188" i="9"/>
  <c r="AC19" i="9"/>
  <c r="AC22" i="9"/>
  <c r="AG26" i="9"/>
  <c r="AG11" i="9" s="1"/>
  <c r="AC23" i="9"/>
  <c r="AH27" i="9"/>
  <c r="F296" i="20"/>
  <c r="F205" i="20"/>
  <c r="F305" i="20"/>
  <c r="F113" i="20"/>
  <c r="F114" i="20" s="1"/>
  <c r="F195" i="20"/>
  <c r="AE28" i="9"/>
  <c r="AE11" i="9" s="1"/>
  <c r="I29" i="9"/>
  <c r="N26" i="9"/>
  <c r="AI25" i="9"/>
  <c r="AC20" i="9"/>
  <c r="J29" i="9"/>
  <c r="AD18" i="9"/>
  <c r="AD21" i="9"/>
  <c r="AD20" i="9"/>
  <c r="AD23" i="9"/>
  <c r="AD19" i="9"/>
  <c r="AD24" i="9"/>
  <c r="AD22" i="9"/>
  <c r="AD17" i="9"/>
  <c r="AC24" i="9"/>
  <c r="M23" i="9"/>
  <c r="M17" i="9"/>
  <c r="M21" i="9"/>
  <c r="N23" i="9"/>
  <c r="O26" i="9"/>
  <c r="P25" i="9"/>
  <c r="O27" i="9"/>
  <c r="K18" i="9" l="1"/>
  <c r="AD10" i="9"/>
  <c r="AD29" i="9"/>
  <c r="H185" i="20" s="1"/>
  <c r="AC10" i="9"/>
  <c r="AC29" i="9"/>
  <c r="G185" i="20" s="1"/>
  <c r="AI27" i="9"/>
  <c r="AH26" i="9"/>
  <c r="AH11" i="9" s="1"/>
  <c r="AI26" i="9"/>
  <c r="AJ25" i="9"/>
  <c r="L18" i="9"/>
  <c r="M18" i="9"/>
  <c r="M29" i="9" s="1"/>
  <c r="N17" i="9"/>
  <c r="N24" i="9"/>
  <c r="N22" i="9"/>
  <c r="N21" i="9"/>
  <c r="P28" i="9"/>
  <c r="Q25" i="9"/>
  <c r="P27" i="9"/>
  <c r="P26" i="9"/>
  <c r="R25" i="9"/>
  <c r="AG20" i="9" l="1"/>
  <c r="AJ27" i="9"/>
  <c r="AE22" i="9"/>
  <c r="AE18" i="9"/>
  <c r="AE21" i="9"/>
  <c r="AE24" i="9"/>
  <c r="AE23" i="9"/>
  <c r="AE20" i="9"/>
  <c r="K29" i="9"/>
  <c r="AE19" i="9"/>
  <c r="AE17" i="9"/>
  <c r="H296" i="20"/>
  <c r="H205" i="20"/>
  <c r="H195" i="20"/>
  <c r="H305" i="20"/>
  <c r="H113" i="20"/>
  <c r="H114" i="20" s="1"/>
  <c r="AG24" i="9"/>
  <c r="G113" i="20"/>
  <c r="G114" i="20" s="1"/>
  <c r="G195" i="20"/>
  <c r="G305" i="20"/>
  <c r="G296" i="20"/>
  <c r="G205" i="20"/>
  <c r="AG17" i="9"/>
  <c r="AJ28" i="9"/>
  <c r="AK25" i="9"/>
  <c r="AL25" i="9"/>
  <c r="R69" i="9"/>
  <c r="R85" i="9"/>
  <c r="R55" i="9"/>
  <c r="R41" i="9"/>
  <c r="AG23" i="9"/>
  <c r="AJ26" i="9"/>
  <c r="AG21" i="9"/>
  <c r="AG18" i="9"/>
  <c r="AF18" i="9"/>
  <c r="AF20" i="9"/>
  <c r="AF22" i="9"/>
  <c r="AF19" i="9"/>
  <c r="AF17" i="9"/>
  <c r="AF21" i="9"/>
  <c r="AF24" i="9"/>
  <c r="AF23" i="9"/>
  <c r="L29" i="9"/>
  <c r="AG22" i="9"/>
  <c r="AG19" i="9"/>
  <c r="S25" i="9"/>
  <c r="S26" i="9"/>
  <c r="Q28" i="9"/>
  <c r="P24" i="9"/>
  <c r="P21" i="9"/>
  <c r="P22" i="9"/>
  <c r="P23" i="9"/>
  <c r="Q26" i="9"/>
  <c r="O22" i="9"/>
  <c r="O21" i="9"/>
  <c r="O23" i="9"/>
  <c r="O24" i="9"/>
  <c r="R26" i="9"/>
  <c r="O28" i="9"/>
  <c r="R27" i="9"/>
  <c r="Q27" i="9"/>
  <c r="R43" i="9" l="1"/>
  <c r="R57" i="9"/>
  <c r="AL27" i="9"/>
  <c r="R87" i="9"/>
  <c r="R71" i="9"/>
  <c r="AK26" i="9"/>
  <c r="AE29" i="9"/>
  <c r="I185" i="20" s="1"/>
  <c r="AE10" i="9"/>
  <c r="AI28" i="9"/>
  <c r="AI11" i="9" s="1"/>
  <c r="AK28" i="9"/>
  <c r="AM26" i="9"/>
  <c r="S86" i="9"/>
  <c r="AJ11" i="9"/>
  <c r="R42" i="9"/>
  <c r="R56" i="9"/>
  <c r="R86" i="9"/>
  <c r="AL26" i="9"/>
  <c r="R70" i="9"/>
  <c r="AF10" i="9"/>
  <c r="AF29" i="9"/>
  <c r="J185" i="20" s="1"/>
  <c r="R147" i="9"/>
  <c r="R116" i="9"/>
  <c r="AG29" i="9"/>
  <c r="K185" i="20" s="1"/>
  <c r="AG10" i="9"/>
  <c r="AK27" i="9"/>
  <c r="N18" i="9"/>
  <c r="AM25" i="9"/>
  <c r="S85" i="9"/>
  <c r="S27" i="9"/>
  <c r="P17" i="9"/>
  <c r="Q23" i="9"/>
  <c r="Q21" i="9"/>
  <c r="Q24" i="9"/>
  <c r="Q22" i="9"/>
  <c r="O17" i="9"/>
  <c r="AK11" i="9" l="1"/>
  <c r="R148" i="9"/>
  <c r="R117" i="9"/>
  <c r="I296" i="20"/>
  <c r="I113" i="20"/>
  <c r="I114" i="20" s="1"/>
  <c r="I195" i="20"/>
  <c r="I305" i="20"/>
  <c r="I205" i="20"/>
  <c r="S87" i="9"/>
  <c r="AM27" i="9"/>
  <c r="S147" i="9"/>
  <c r="S116" i="9"/>
  <c r="J113" i="20"/>
  <c r="J114" i="20" s="1"/>
  <c r="J296" i="20"/>
  <c r="J195" i="20"/>
  <c r="J205" i="20"/>
  <c r="J305" i="20"/>
  <c r="S148" i="9"/>
  <c r="S117" i="9"/>
  <c r="K195" i="20"/>
  <c r="K205" i="20"/>
  <c r="K305" i="20"/>
  <c r="K113" i="20"/>
  <c r="K114" i="20" s="1"/>
  <c r="K296" i="20"/>
  <c r="AH24" i="9"/>
  <c r="AH18" i="9"/>
  <c r="AH21" i="9"/>
  <c r="AH19" i="9"/>
  <c r="N29" i="9"/>
  <c r="AH23" i="9"/>
  <c r="AH20" i="9"/>
  <c r="AH17" i="9"/>
  <c r="AH22" i="9"/>
  <c r="R149" i="9"/>
  <c r="R118" i="9"/>
  <c r="O18" i="9"/>
  <c r="O29" i="9" s="1"/>
  <c r="P18" i="9"/>
  <c r="S28" i="9"/>
  <c r="R28" i="9"/>
  <c r="R22" i="9"/>
  <c r="R24" i="9"/>
  <c r="R21" i="9"/>
  <c r="R23" i="9"/>
  <c r="Q17" i="9"/>
  <c r="S23" i="9"/>
  <c r="S22" i="9"/>
  <c r="S21" i="9"/>
  <c r="S24" i="9"/>
  <c r="R66" i="9" l="1"/>
  <c r="AL66" i="9" s="1"/>
  <c r="R82" i="9"/>
  <c r="R38" i="9"/>
  <c r="AL38" i="9" s="1"/>
  <c r="R52" i="9"/>
  <c r="AL52" i="9" s="1"/>
  <c r="AJ19" i="9"/>
  <c r="AJ18" i="9"/>
  <c r="AJ17" i="9"/>
  <c r="S84" i="9"/>
  <c r="AI19" i="9"/>
  <c r="AI18" i="9"/>
  <c r="AI20" i="9"/>
  <c r="AI24" i="9"/>
  <c r="AH10" i="9"/>
  <c r="AH29" i="9"/>
  <c r="L185" i="20" s="1"/>
  <c r="P29" i="9"/>
  <c r="AI22" i="9"/>
  <c r="S149" i="9"/>
  <c r="S118" i="9"/>
  <c r="AI17" i="9"/>
  <c r="S81" i="9"/>
  <c r="S51" i="9"/>
  <c r="AM51" i="9" s="1"/>
  <c r="R39" i="9"/>
  <c r="AL39" i="9" s="1"/>
  <c r="R53" i="9"/>
  <c r="AL53" i="9" s="1"/>
  <c r="R67" i="9"/>
  <c r="AL67" i="9" s="1"/>
  <c r="R83" i="9"/>
  <c r="R58" i="9"/>
  <c r="R44" i="9"/>
  <c r="R88" i="9"/>
  <c r="AL28" i="9"/>
  <c r="AL11" i="9" s="1"/>
  <c r="R72" i="9"/>
  <c r="AJ21" i="9"/>
  <c r="AJ23" i="9"/>
  <c r="S82" i="9"/>
  <c r="R37" i="9"/>
  <c r="AL37" i="9" s="1"/>
  <c r="R51" i="9"/>
  <c r="AL51" i="9" s="1"/>
  <c r="R81" i="9"/>
  <c r="R65" i="9"/>
  <c r="AL65" i="9" s="1"/>
  <c r="AI23" i="9"/>
  <c r="AJ22" i="9"/>
  <c r="S83" i="9"/>
  <c r="R84" i="9"/>
  <c r="R68" i="9"/>
  <c r="AL68" i="9" s="1"/>
  <c r="R40" i="9"/>
  <c r="AL40" i="9" s="1"/>
  <c r="R54" i="9"/>
  <c r="AL54" i="9" s="1"/>
  <c r="AM28" i="9"/>
  <c r="AM11" i="9" s="1"/>
  <c r="S88" i="9"/>
  <c r="AJ20" i="9"/>
  <c r="AI21" i="9"/>
  <c r="AJ24" i="9"/>
  <c r="R17" i="9"/>
  <c r="S17" i="9"/>
  <c r="Q18" i="9"/>
  <c r="Q29" i="9" s="1"/>
  <c r="R112" i="9" l="1"/>
  <c r="R143" i="9"/>
  <c r="S145" i="9"/>
  <c r="S114" i="9"/>
  <c r="S144" i="9"/>
  <c r="S113" i="9"/>
  <c r="S146" i="9"/>
  <c r="S115" i="9"/>
  <c r="AK20" i="9"/>
  <c r="R145" i="9"/>
  <c r="R114" i="9"/>
  <c r="AK24" i="9"/>
  <c r="AK19" i="9"/>
  <c r="AK18" i="9"/>
  <c r="AK23" i="9"/>
  <c r="S119" i="9"/>
  <c r="S150" i="9"/>
  <c r="R119" i="9"/>
  <c r="R150" i="9"/>
  <c r="S112" i="9"/>
  <c r="S143" i="9"/>
  <c r="AJ10" i="9"/>
  <c r="AJ29" i="9"/>
  <c r="N185" i="20" s="1"/>
  <c r="AK17" i="9"/>
  <c r="R146" i="9"/>
  <c r="R115" i="9"/>
  <c r="AI10" i="9"/>
  <c r="AI29" i="9"/>
  <c r="M185" i="20" s="1"/>
  <c r="AK22" i="9"/>
  <c r="R144" i="9"/>
  <c r="R113" i="9"/>
  <c r="AK21" i="9"/>
  <c r="L195" i="20"/>
  <c r="L205" i="20"/>
  <c r="L296" i="20"/>
  <c r="L305" i="20"/>
  <c r="L113" i="20"/>
  <c r="L114" i="20" s="1"/>
  <c r="S18" i="9"/>
  <c r="S29" i="9" s="1"/>
  <c r="R18" i="9"/>
  <c r="AL22" i="9" s="1"/>
  <c r="N305" i="20" l="1"/>
  <c r="N113" i="20"/>
  <c r="N114" i="20" s="1"/>
  <c r="N205" i="20"/>
  <c r="N195" i="20"/>
  <c r="N296" i="20"/>
  <c r="AL17" i="9"/>
  <c r="AM22" i="9"/>
  <c r="AM20" i="9"/>
  <c r="AM18" i="9"/>
  <c r="AM19" i="9"/>
  <c r="AM23" i="9"/>
  <c r="AM17" i="9"/>
  <c r="AM21" i="9"/>
  <c r="AL21" i="9"/>
  <c r="AL18" i="9"/>
  <c r="AL19" i="9"/>
  <c r="M195" i="20"/>
  <c r="M205" i="20"/>
  <c r="M305" i="20"/>
  <c r="M113" i="20"/>
  <c r="M114" i="20" s="1"/>
  <c r="M296" i="20"/>
  <c r="AM24" i="9"/>
  <c r="AL24" i="9"/>
  <c r="R29" i="9"/>
  <c r="AK10" i="9"/>
  <c r="AK29" i="9"/>
  <c r="O185" i="20" s="1"/>
  <c r="AL23" i="9"/>
  <c r="AL20" i="9"/>
  <c r="AL29" i="9" l="1"/>
  <c r="P185" i="20" s="1"/>
  <c r="AL10" i="9"/>
  <c r="O296" i="20"/>
  <c r="O113" i="20"/>
  <c r="O114" i="20" s="1"/>
  <c r="O305" i="20"/>
  <c r="O205" i="20"/>
  <c r="O195" i="20"/>
  <c r="AM10" i="9"/>
  <c r="AM29" i="9"/>
  <c r="Q185" i="20" s="1"/>
  <c r="Q113" i="20" l="1"/>
  <c r="Q114" i="20" s="1"/>
  <c r="Q205" i="20"/>
  <c r="Q296" i="20"/>
  <c r="Q305" i="20"/>
  <c r="Q195" i="20"/>
  <c r="P205" i="20"/>
  <c r="P113" i="20"/>
  <c r="P114" i="20" s="1"/>
  <c r="P305" i="20"/>
  <c r="P296" i="20"/>
  <c r="P195" i="20"/>
  <c r="AA75" i="9" l="1"/>
  <c r="G32" i="9"/>
  <c r="G46" i="9" s="1"/>
  <c r="G60" i="9" s="1"/>
  <c r="I32" i="9"/>
  <c r="I46" i="9" s="1"/>
  <c r="I60" i="9" s="1"/>
  <c r="H56" i="10"/>
  <c r="AC75" i="9"/>
  <c r="E32" i="9"/>
  <c r="Y75" i="9"/>
  <c r="Z75" i="9"/>
  <c r="D137" i="20"/>
  <c r="F32" i="9"/>
  <c r="F46" i="9" s="1"/>
  <c r="F60" i="9" s="1"/>
  <c r="H32" i="9"/>
  <c r="H46" i="9" s="1"/>
  <c r="H60" i="9" s="1"/>
  <c r="AB75" i="9"/>
  <c r="D139" i="20" l="1"/>
  <c r="E137" i="20"/>
  <c r="AD90" i="9"/>
  <c r="I56" i="10"/>
  <c r="E55" i="9"/>
  <c r="E54" i="9"/>
  <c r="E34" i="9"/>
  <c r="E37" i="9"/>
  <c r="E57" i="9"/>
  <c r="E36" i="9"/>
  <c r="E47" i="9"/>
  <c r="E40" i="9"/>
  <c r="E50" i="9"/>
  <c r="E66" i="9"/>
  <c r="E44" i="9"/>
  <c r="E53" i="9"/>
  <c r="E68" i="9"/>
  <c r="E64" i="9"/>
  <c r="E41" i="9"/>
  <c r="E67" i="9"/>
  <c r="E38" i="9"/>
  <c r="E49" i="9"/>
  <c r="E46" i="9"/>
  <c r="E60" i="9" s="1"/>
  <c r="E43" i="9"/>
  <c r="E48" i="9"/>
  <c r="E61" i="9"/>
  <c r="E71" i="9"/>
  <c r="E33" i="9"/>
  <c r="E58" i="9"/>
  <c r="E42" i="9"/>
  <c r="E39" i="9"/>
  <c r="E70" i="9"/>
  <c r="E65" i="9"/>
  <c r="E63" i="9"/>
  <c r="E35" i="9"/>
  <c r="E69" i="9"/>
  <c r="E62" i="9"/>
  <c r="E56" i="9"/>
  <c r="E51" i="9"/>
  <c r="E52" i="9"/>
  <c r="E72" i="9"/>
  <c r="Y62" i="9" l="1"/>
  <c r="F62" i="9"/>
  <c r="F70" i="9"/>
  <c r="F71" i="9"/>
  <c r="Y49" i="9"/>
  <c r="F49" i="9"/>
  <c r="Y68" i="9"/>
  <c r="F68" i="9"/>
  <c r="F40" i="9"/>
  <c r="Y40" i="9"/>
  <c r="Y83" i="9" s="1"/>
  <c r="Z83" i="9" s="1"/>
  <c r="AA83" i="9" s="1"/>
  <c r="AB83" i="9" s="1"/>
  <c r="AC83" i="9" s="1"/>
  <c r="Y34" i="9"/>
  <c r="Y77" i="9" s="1"/>
  <c r="Z77" i="9" s="1"/>
  <c r="AA77" i="9" s="1"/>
  <c r="AB77" i="9" s="1"/>
  <c r="AC77" i="9" s="1"/>
  <c r="F34" i="9"/>
  <c r="F72" i="9"/>
  <c r="F69" i="9"/>
  <c r="Y39" i="9"/>
  <c r="Y82" i="9" s="1"/>
  <c r="Z82" i="9" s="1"/>
  <c r="AA82" i="9" s="1"/>
  <c r="AB82" i="9" s="1"/>
  <c r="AC82" i="9" s="1"/>
  <c r="F39" i="9"/>
  <c r="F61" i="9"/>
  <c r="Y61" i="9"/>
  <c r="F38" i="9"/>
  <c r="Y38" i="9"/>
  <c r="Y81" i="9" s="1"/>
  <c r="Z81" i="9" s="1"/>
  <c r="AA81" i="9" s="1"/>
  <c r="AB81" i="9" s="1"/>
  <c r="AC81" i="9" s="1"/>
  <c r="F53" i="9"/>
  <c r="Y53" i="9"/>
  <c r="Y47" i="9"/>
  <c r="F47" i="9"/>
  <c r="Y54" i="9"/>
  <c r="F54" i="9"/>
  <c r="J56" i="10"/>
  <c r="AE90" i="9"/>
  <c r="Y52" i="9"/>
  <c r="F52" i="9"/>
  <c r="Y35" i="9"/>
  <c r="Y78" i="9" s="1"/>
  <c r="Z78" i="9" s="1"/>
  <c r="AA78" i="9" s="1"/>
  <c r="AB78" i="9" s="1"/>
  <c r="AC78" i="9" s="1"/>
  <c r="F35" i="9"/>
  <c r="F42" i="9"/>
  <c r="Y48" i="9"/>
  <c r="F48" i="9"/>
  <c r="Y67" i="9"/>
  <c r="F67" i="9"/>
  <c r="F44" i="9"/>
  <c r="F36" i="9"/>
  <c r="Y36" i="9"/>
  <c r="Y79" i="9" s="1"/>
  <c r="Z79" i="9" s="1"/>
  <c r="AA79" i="9" s="1"/>
  <c r="AB79" i="9" s="1"/>
  <c r="AC79" i="9" s="1"/>
  <c r="F55" i="9"/>
  <c r="F51" i="9"/>
  <c r="Y51" i="9"/>
  <c r="Y63" i="9"/>
  <c r="F63" i="9"/>
  <c r="F58" i="9"/>
  <c r="F43" i="9"/>
  <c r="F41" i="9"/>
  <c r="Y66" i="9"/>
  <c r="F66" i="9"/>
  <c r="F57" i="9"/>
  <c r="F137" i="20"/>
  <c r="E139" i="20"/>
  <c r="F56" i="9"/>
  <c r="F65" i="9"/>
  <c r="Y65" i="9"/>
  <c r="F33" i="9"/>
  <c r="Y33" i="9"/>
  <c r="E4" i="9"/>
  <c r="Y64" i="9"/>
  <c r="F64" i="9"/>
  <c r="F50" i="9"/>
  <c r="Y50" i="9"/>
  <c r="F37" i="9"/>
  <c r="Y37" i="9"/>
  <c r="Y80" i="9" s="1"/>
  <c r="Z80" i="9" s="1"/>
  <c r="AA80" i="9" s="1"/>
  <c r="AB80" i="9" s="1"/>
  <c r="AC80" i="9" s="1"/>
  <c r="Y57" i="9" l="1"/>
  <c r="Y55" i="9"/>
  <c r="Y69" i="9"/>
  <c r="Y58" i="9"/>
  <c r="Y76" i="9"/>
  <c r="G56" i="9"/>
  <c r="G66" i="9"/>
  <c r="Z66" i="9"/>
  <c r="G43" i="9"/>
  <c r="G36" i="9"/>
  <c r="Z36" i="9"/>
  <c r="G48" i="9"/>
  <c r="Z48" i="9"/>
  <c r="AD93" i="9"/>
  <c r="AE93" i="9" s="1"/>
  <c r="AD78" i="9"/>
  <c r="AE78" i="9" s="1"/>
  <c r="AF78" i="9" s="1"/>
  <c r="AG78" i="9" s="1"/>
  <c r="AH78" i="9" s="1"/>
  <c r="AI78" i="9" s="1"/>
  <c r="AJ78" i="9" s="1"/>
  <c r="AK78" i="9" s="1"/>
  <c r="AL78" i="9" s="1"/>
  <c r="AM78" i="9" s="1"/>
  <c r="Z54" i="9"/>
  <c r="G54" i="9"/>
  <c r="G53" i="9"/>
  <c r="Z53" i="9"/>
  <c r="G39" i="9"/>
  <c r="Z39" i="9"/>
  <c r="G72" i="9"/>
  <c r="G68" i="9"/>
  <c r="Z68" i="9"/>
  <c r="G71" i="9"/>
  <c r="G50" i="9"/>
  <c r="Z50" i="9"/>
  <c r="Z33" i="9"/>
  <c r="G33" i="9"/>
  <c r="F4" i="9"/>
  <c r="Z51" i="9"/>
  <c r="G51" i="9"/>
  <c r="Y44" i="9"/>
  <c r="Y87" i="9" s="1"/>
  <c r="Z87" i="9" s="1"/>
  <c r="AA87" i="9" s="1"/>
  <c r="AB87" i="9" s="1"/>
  <c r="AC87" i="9" s="1"/>
  <c r="Z52" i="9"/>
  <c r="G52" i="9"/>
  <c r="AD81" i="9"/>
  <c r="AE81" i="9" s="1"/>
  <c r="AF81" i="9" s="1"/>
  <c r="AG81" i="9" s="1"/>
  <c r="AH81" i="9" s="1"/>
  <c r="AI81" i="9" s="1"/>
  <c r="AJ81" i="9" s="1"/>
  <c r="AK81" i="9" s="1"/>
  <c r="AL81" i="9" s="1"/>
  <c r="AM81" i="9" s="1"/>
  <c r="AD96" i="9"/>
  <c r="AE96" i="9" s="1"/>
  <c r="AD82" i="9"/>
  <c r="AE82" i="9" s="1"/>
  <c r="AF82" i="9" s="1"/>
  <c r="AG82" i="9" s="1"/>
  <c r="AH82" i="9" s="1"/>
  <c r="AI82" i="9" s="1"/>
  <c r="AJ82" i="9" s="1"/>
  <c r="AK82" i="9" s="1"/>
  <c r="AL82" i="9" s="1"/>
  <c r="AM82" i="9" s="1"/>
  <c r="AD97" i="9"/>
  <c r="AE97" i="9" s="1"/>
  <c r="G34" i="9"/>
  <c r="Z34" i="9"/>
  <c r="Y70" i="9"/>
  <c r="Z64" i="9"/>
  <c r="G64" i="9"/>
  <c r="F139" i="20"/>
  <c r="G137" i="20"/>
  <c r="Y41" i="9"/>
  <c r="Y84" i="9" s="1"/>
  <c r="Z84" i="9" s="1"/>
  <c r="AA84" i="9" s="1"/>
  <c r="AB84" i="9" s="1"/>
  <c r="AC84" i="9" s="1"/>
  <c r="G58" i="9"/>
  <c r="G44" i="9"/>
  <c r="Y42" i="9"/>
  <c r="Y85" i="9" s="1"/>
  <c r="Z85" i="9" s="1"/>
  <c r="AA85" i="9" s="1"/>
  <c r="AB85" i="9" s="1"/>
  <c r="AC85" i="9" s="1"/>
  <c r="Z47" i="9"/>
  <c r="G47" i="9"/>
  <c r="Z38" i="9"/>
  <c r="G38" i="9"/>
  <c r="AD77" i="9"/>
  <c r="AE77" i="9" s="1"/>
  <c r="AF77" i="9" s="1"/>
  <c r="AG77" i="9" s="1"/>
  <c r="AH77" i="9" s="1"/>
  <c r="AI77" i="9" s="1"/>
  <c r="AJ77" i="9" s="1"/>
  <c r="AK77" i="9" s="1"/>
  <c r="AL77" i="9" s="1"/>
  <c r="AM77" i="9" s="1"/>
  <c r="AD92" i="9"/>
  <c r="AE92" i="9" s="1"/>
  <c r="G49" i="9"/>
  <c r="Z49" i="9"/>
  <c r="G70" i="9"/>
  <c r="AD95" i="9"/>
  <c r="AE95" i="9" s="1"/>
  <c r="AD80" i="9"/>
  <c r="AE80" i="9" s="1"/>
  <c r="AF80" i="9" s="1"/>
  <c r="AG80" i="9" s="1"/>
  <c r="AH80" i="9" s="1"/>
  <c r="AI80" i="9" s="1"/>
  <c r="AJ80" i="9" s="1"/>
  <c r="AK80" i="9" s="1"/>
  <c r="AL80" i="9" s="1"/>
  <c r="AM80" i="9" s="1"/>
  <c r="G65" i="9"/>
  <c r="Z65" i="9"/>
  <c r="G41" i="9"/>
  <c r="G63" i="9"/>
  <c r="Z63" i="9"/>
  <c r="G55" i="9"/>
  <c r="Z67" i="9"/>
  <c r="G67" i="9"/>
  <c r="G42" i="9"/>
  <c r="G69" i="9"/>
  <c r="AD98" i="9"/>
  <c r="AE98" i="9" s="1"/>
  <c r="AD83" i="9"/>
  <c r="AE83" i="9" s="1"/>
  <c r="AF83" i="9" s="1"/>
  <c r="AG83" i="9" s="1"/>
  <c r="AH83" i="9" s="1"/>
  <c r="AI83" i="9" s="1"/>
  <c r="AJ83" i="9" s="1"/>
  <c r="AK83" i="9" s="1"/>
  <c r="AL83" i="9" s="1"/>
  <c r="AM83" i="9" s="1"/>
  <c r="G62" i="9"/>
  <c r="Z62" i="9"/>
  <c r="Z37" i="9"/>
  <c r="G37" i="9"/>
  <c r="Y56" i="9"/>
  <c r="G57" i="9"/>
  <c r="Y43" i="9"/>
  <c r="Y86" i="9" s="1"/>
  <c r="Z86" i="9" s="1"/>
  <c r="AA86" i="9" s="1"/>
  <c r="AB86" i="9" s="1"/>
  <c r="AC86" i="9" s="1"/>
  <c r="AD94" i="9"/>
  <c r="AE94" i="9" s="1"/>
  <c r="AD79" i="9"/>
  <c r="AE79" i="9" s="1"/>
  <c r="AF79" i="9" s="1"/>
  <c r="AG79" i="9" s="1"/>
  <c r="AH79" i="9" s="1"/>
  <c r="AI79" i="9" s="1"/>
  <c r="AJ79" i="9" s="1"/>
  <c r="AK79" i="9" s="1"/>
  <c r="AL79" i="9" s="1"/>
  <c r="AM79" i="9" s="1"/>
  <c r="G35" i="9"/>
  <c r="Z35" i="9"/>
  <c r="AF90" i="9"/>
  <c r="K56" i="10"/>
  <c r="Z61" i="9"/>
  <c r="G61" i="9"/>
  <c r="Y72" i="9"/>
  <c r="G40" i="9"/>
  <c r="Z40" i="9"/>
  <c r="Y71" i="9"/>
  <c r="Y3" i="9" l="1"/>
  <c r="AF95" i="9"/>
  <c r="Z55" i="9"/>
  <c r="AF92" i="9"/>
  <c r="Z58" i="9"/>
  <c r="Y4" i="9"/>
  <c r="AF98" i="9"/>
  <c r="Z43" i="9"/>
  <c r="Z44" i="9"/>
  <c r="AF94" i="9"/>
  <c r="AF96" i="9"/>
  <c r="Z57" i="9"/>
  <c r="H69" i="9"/>
  <c r="H67" i="9"/>
  <c r="AA67" i="9"/>
  <c r="H63" i="9"/>
  <c r="AA63" i="9"/>
  <c r="H49" i="9"/>
  <c r="AA49" i="9"/>
  <c r="AA47" i="9"/>
  <c r="H47" i="9"/>
  <c r="H64" i="9"/>
  <c r="AA64" i="9"/>
  <c r="AF97" i="9"/>
  <c r="AA33" i="9"/>
  <c r="H33" i="9"/>
  <c r="G4" i="9"/>
  <c r="H71" i="9"/>
  <c r="AA66" i="9"/>
  <c r="H66" i="9"/>
  <c r="AA61" i="9"/>
  <c r="H61" i="9"/>
  <c r="AA35" i="9"/>
  <c r="H35" i="9"/>
  <c r="H57" i="9"/>
  <c r="H62" i="9"/>
  <c r="AA62" i="9"/>
  <c r="Z41" i="9"/>
  <c r="H58" i="9"/>
  <c r="AD87" i="9"/>
  <c r="AE87" i="9" s="1"/>
  <c r="AF87" i="9" s="1"/>
  <c r="AG87" i="9" s="1"/>
  <c r="AH87" i="9" s="1"/>
  <c r="AI87" i="9" s="1"/>
  <c r="AJ87" i="9" s="1"/>
  <c r="AK87" i="9" s="1"/>
  <c r="AL87" i="9" s="1"/>
  <c r="AM87" i="9" s="1"/>
  <c r="AD102" i="9"/>
  <c r="AE102" i="9" s="1"/>
  <c r="AF102" i="9" s="1"/>
  <c r="AA39" i="9"/>
  <c r="H39" i="9"/>
  <c r="AA36" i="9"/>
  <c r="H36" i="9"/>
  <c r="Z56" i="9"/>
  <c r="H41" i="9"/>
  <c r="Z70" i="9"/>
  <c r="AD85" i="9"/>
  <c r="AE85" i="9" s="1"/>
  <c r="AF85" i="9" s="1"/>
  <c r="AG85" i="9" s="1"/>
  <c r="AH85" i="9" s="1"/>
  <c r="AI85" i="9" s="1"/>
  <c r="AJ85" i="9" s="1"/>
  <c r="AK85" i="9" s="1"/>
  <c r="AL85" i="9" s="1"/>
  <c r="AM85" i="9" s="1"/>
  <c r="AD100" i="9"/>
  <c r="AE100" i="9" s="1"/>
  <c r="AF100" i="9" s="1"/>
  <c r="AD99" i="9"/>
  <c r="AE99" i="9" s="1"/>
  <c r="AF99" i="9" s="1"/>
  <c r="AD84" i="9"/>
  <c r="AE84" i="9" s="1"/>
  <c r="AF84" i="9" s="1"/>
  <c r="AG84" i="9" s="1"/>
  <c r="AH84" i="9" s="1"/>
  <c r="AI84" i="9" s="1"/>
  <c r="AJ84" i="9" s="1"/>
  <c r="AK84" i="9" s="1"/>
  <c r="AL84" i="9" s="1"/>
  <c r="AM84" i="9" s="1"/>
  <c r="AA51" i="9"/>
  <c r="H51" i="9"/>
  <c r="H68" i="9"/>
  <c r="AA68" i="9"/>
  <c r="AF93" i="9"/>
  <c r="H56" i="9"/>
  <c r="L56" i="10"/>
  <c r="AG90" i="9"/>
  <c r="AA37" i="9"/>
  <c r="H37" i="9"/>
  <c r="Z42" i="9"/>
  <c r="H55" i="9"/>
  <c r="H70" i="9"/>
  <c r="H38" i="9"/>
  <c r="AA38" i="9"/>
  <c r="G139" i="20"/>
  <c r="H137" i="20"/>
  <c r="AA50" i="9"/>
  <c r="H50" i="9"/>
  <c r="Z72" i="9"/>
  <c r="H53" i="9"/>
  <c r="AA53" i="9"/>
  <c r="H43" i="9"/>
  <c r="Y2" i="9"/>
  <c r="H40" i="9"/>
  <c r="AA40" i="9"/>
  <c r="AD86" i="9"/>
  <c r="AE86" i="9" s="1"/>
  <c r="AF86" i="9" s="1"/>
  <c r="AG86" i="9" s="1"/>
  <c r="AH86" i="9" s="1"/>
  <c r="AI86" i="9" s="1"/>
  <c r="AJ86" i="9" s="1"/>
  <c r="AK86" i="9" s="1"/>
  <c r="AL86" i="9" s="1"/>
  <c r="AM86" i="9" s="1"/>
  <c r="AD101" i="9"/>
  <c r="AE101" i="9" s="1"/>
  <c r="AF101" i="9" s="1"/>
  <c r="Z69" i="9"/>
  <c r="H42" i="9"/>
  <c r="AA65" i="9"/>
  <c r="H65" i="9"/>
  <c r="H44" i="9"/>
  <c r="AA34" i="9"/>
  <c r="H34" i="9"/>
  <c r="H52" i="9"/>
  <c r="AA52" i="9"/>
  <c r="Z71" i="9"/>
  <c r="H72" i="9"/>
  <c r="H54" i="9"/>
  <c r="AA54" i="9"/>
  <c r="H48" i="9"/>
  <c r="AA48" i="9"/>
  <c r="Y6" i="9"/>
  <c r="C295" i="20" s="1"/>
  <c r="Y7" i="9"/>
  <c r="C304" i="20" s="1"/>
  <c r="Z76" i="9"/>
  <c r="AG95" i="9" l="1"/>
  <c r="Z3" i="9"/>
  <c r="AS3" i="9" s="1"/>
  <c r="Z4" i="9"/>
  <c r="AS4" i="9" s="1"/>
  <c r="AA71" i="9"/>
  <c r="AG101" i="9"/>
  <c r="AG94" i="9"/>
  <c r="AA70" i="9"/>
  <c r="AA69" i="9"/>
  <c r="AG93" i="9"/>
  <c r="AG96" i="9"/>
  <c r="AA72" i="9"/>
  <c r="Z7" i="9"/>
  <c r="D304" i="20" s="1"/>
  <c r="AA76" i="9"/>
  <c r="Z6" i="9"/>
  <c r="D295" i="20" s="1"/>
  <c r="I44" i="9"/>
  <c r="I55" i="9"/>
  <c r="I36" i="9"/>
  <c r="AC36" i="9" s="1"/>
  <c r="AB36" i="9"/>
  <c r="I35" i="9"/>
  <c r="AC35" i="9" s="1"/>
  <c r="AB35" i="9"/>
  <c r="C262" i="20"/>
  <c r="C264" i="20" s="1"/>
  <c r="C267" i="20" s="1"/>
  <c r="C282" i="20"/>
  <c r="C284" i="20" s="1"/>
  <c r="C287" i="20" s="1"/>
  <c r="C306" i="20"/>
  <c r="C308" i="20" s="1"/>
  <c r="C242" i="20"/>
  <c r="C244" i="20" s="1"/>
  <c r="C247" i="20" s="1"/>
  <c r="I54" i="9"/>
  <c r="AC54" i="9" s="1"/>
  <c r="AB54" i="9"/>
  <c r="AB52" i="9"/>
  <c r="I52" i="9"/>
  <c r="AC52" i="9" s="1"/>
  <c r="AB65" i="9"/>
  <c r="I65" i="9"/>
  <c r="AC65" i="9" s="1"/>
  <c r="AA43" i="9"/>
  <c r="I50" i="9"/>
  <c r="AC50" i="9" s="1"/>
  <c r="AB50" i="9"/>
  <c r="AB38" i="9"/>
  <c r="I38" i="9"/>
  <c r="AC38" i="9" s="1"/>
  <c r="Z2" i="9"/>
  <c r="AS2" i="9" s="1"/>
  <c r="AA41" i="9"/>
  <c r="AA58" i="9"/>
  <c r="AG97" i="9"/>
  <c r="I67" i="9"/>
  <c r="AC67" i="9" s="1"/>
  <c r="AB67" i="9"/>
  <c r="C233" i="20"/>
  <c r="C273" i="20"/>
  <c r="C253" i="20"/>
  <c r="C297" i="20"/>
  <c r="C299" i="20" s="1"/>
  <c r="AB34" i="9"/>
  <c r="I34" i="9"/>
  <c r="AC34" i="9" s="1"/>
  <c r="I43" i="9"/>
  <c r="AG98" i="9"/>
  <c r="B9" i="9"/>
  <c r="AH90" i="9"/>
  <c r="M56" i="10"/>
  <c r="N56" i="10" s="1"/>
  <c r="O56" i="10" s="1"/>
  <c r="P56" i="10" s="1"/>
  <c r="Q56" i="10" s="1"/>
  <c r="AB68" i="9"/>
  <c r="I68" i="9"/>
  <c r="AC68" i="9" s="1"/>
  <c r="AG99" i="9"/>
  <c r="I41" i="9"/>
  <c r="AB39" i="9"/>
  <c r="I39" i="9"/>
  <c r="AC39" i="9" s="1"/>
  <c r="I58" i="9"/>
  <c r="AB62" i="9"/>
  <c r="I62" i="9"/>
  <c r="AC62" i="9" s="1"/>
  <c r="I61" i="9"/>
  <c r="AC61" i="9" s="1"/>
  <c r="AB61" i="9"/>
  <c r="I71" i="9"/>
  <c r="I49" i="9"/>
  <c r="AC49" i="9" s="1"/>
  <c r="AB49" i="9"/>
  <c r="I72" i="9"/>
  <c r="AA42" i="9"/>
  <c r="H139" i="20"/>
  <c r="I137" i="20"/>
  <c r="I70" i="9"/>
  <c r="AB37" i="9"/>
  <c r="I37" i="9"/>
  <c r="AC37" i="9" s="1"/>
  <c r="AA56" i="9"/>
  <c r="I51" i="9"/>
  <c r="AC51" i="9" s="1"/>
  <c r="AB51" i="9"/>
  <c r="AG100" i="9"/>
  <c r="AA57" i="9"/>
  <c r="AB64" i="9"/>
  <c r="I64" i="9"/>
  <c r="AC64" i="9" s="1"/>
  <c r="I69" i="9"/>
  <c r="I48" i="9"/>
  <c r="AC48" i="9" s="1"/>
  <c r="AB48" i="9"/>
  <c r="AA44" i="9"/>
  <c r="I42" i="9"/>
  <c r="AB40" i="9"/>
  <c r="I40" i="9"/>
  <c r="AC40" i="9" s="1"/>
  <c r="AB53" i="9"/>
  <c r="I53" i="9"/>
  <c r="AC53" i="9" s="1"/>
  <c r="AA55" i="9"/>
  <c r="I56" i="9"/>
  <c r="AG102" i="9"/>
  <c r="AG92" i="9"/>
  <c r="I57" i="9"/>
  <c r="AB66" i="9"/>
  <c r="I66" i="9"/>
  <c r="AC66" i="9" s="1"/>
  <c r="AB33" i="9"/>
  <c r="I33" i="9"/>
  <c r="H4" i="9"/>
  <c r="AB47" i="9"/>
  <c r="I47" i="9"/>
  <c r="AC47" i="9" s="1"/>
  <c r="AB63" i="9"/>
  <c r="I63" i="9"/>
  <c r="AC63" i="9" s="1"/>
  <c r="AH95" i="9" l="1"/>
  <c r="AI95" i="9" s="1"/>
  <c r="AJ95" i="9" s="1"/>
  <c r="AK95" i="9" s="1"/>
  <c r="AL95" i="9" s="1"/>
  <c r="AM95" i="9" s="1"/>
  <c r="AH92" i="9"/>
  <c r="AI92" i="9" s="1"/>
  <c r="AJ92" i="9" s="1"/>
  <c r="AK92" i="9" s="1"/>
  <c r="AL92" i="9" s="1"/>
  <c r="AM92" i="9" s="1"/>
  <c r="AH100" i="9"/>
  <c r="AI100" i="9" s="1"/>
  <c r="AJ100" i="9" s="1"/>
  <c r="AK100" i="9" s="1"/>
  <c r="AL100" i="9" s="1"/>
  <c r="AM100" i="9" s="1"/>
  <c r="AA4" i="9"/>
  <c r="AT4" i="9" s="1"/>
  <c r="AA3" i="9"/>
  <c r="AT3" i="9" s="1"/>
  <c r="AB71" i="9"/>
  <c r="AH102" i="9"/>
  <c r="AI102" i="9" s="1"/>
  <c r="AJ102" i="9" s="1"/>
  <c r="AK102" i="9" s="1"/>
  <c r="AL102" i="9" s="1"/>
  <c r="AM102" i="9" s="1"/>
  <c r="AB43" i="9"/>
  <c r="AA2" i="9"/>
  <c r="AT2" i="9" s="1"/>
  <c r="AC69" i="9"/>
  <c r="AB58" i="9"/>
  <c r="AB72" i="9"/>
  <c r="AH97" i="9"/>
  <c r="AI97" i="9" s="1"/>
  <c r="AJ97" i="9" s="1"/>
  <c r="AK97" i="9" s="1"/>
  <c r="AL97" i="9" s="1"/>
  <c r="AM97" i="9" s="1"/>
  <c r="AB70" i="9"/>
  <c r="AC71" i="9"/>
  <c r="C275" i="20"/>
  <c r="C278" i="20" s="1"/>
  <c r="C335" i="20"/>
  <c r="AH96" i="9"/>
  <c r="AI96" i="9" s="1"/>
  <c r="AJ96" i="9" s="1"/>
  <c r="AK96" i="9" s="1"/>
  <c r="AL96" i="9" s="1"/>
  <c r="AM96" i="9" s="1"/>
  <c r="AB44" i="9"/>
  <c r="AB56" i="9"/>
  <c r="AC70" i="9"/>
  <c r="AC72" i="9"/>
  <c r="AC58" i="9"/>
  <c r="AH99" i="9"/>
  <c r="AI99" i="9" s="1"/>
  <c r="AJ99" i="9" s="1"/>
  <c r="AK99" i="9" s="1"/>
  <c r="AL99" i="9" s="1"/>
  <c r="AM99" i="9" s="1"/>
  <c r="J85" i="9"/>
  <c r="J87" i="9"/>
  <c r="K85" i="9"/>
  <c r="J86" i="9"/>
  <c r="J81" i="9"/>
  <c r="J84" i="9"/>
  <c r="J82" i="9"/>
  <c r="K87" i="9"/>
  <c r="L85" i="9"/>
  <c r="J83" i="9"/>
  <c r="K86" i="9"/>
  <c r="L88" i="9"/>
  <c r="J88" i="9"/>
  <c r="J77" i="9"/>
  <c r="L87" i="9"/>
  <c r="M85" i="9"/>
  <c r="L84" i="9"/>
  <c r="M88" i="9"/>
  <c r="K82" i="9"/>
  <c r="L81" i="9"/>
  <c r="M87" i="9"/>
  <c r="K81" i="9"/>
  <c r="L86" i="9"/>
  <c r="K84" i="9"/>
  <c r="L83" i="9"/>
  <c r="K83" i="9"/>
  <c r="L82" i="9"/>
  <c r="N85" i="9"/>
  <c r="K77" i="9"/>
  <c r="N87" i="9"/>
  <c r="M84" i="9"/>
  <c r="N88" i="9"/>
  <c r="L77" i="9"/>
  <c r="M86" i="9"/>
  <c r="M82" i="9"/>
  <c r="K88" i="9"/>
  <c r="O85" i="9"/>
  <c r="J78" i="9"/>
  <c r="O87" i="9"/>
  <c r="N86" i="9"/>
  <c r="N83" i="9"/>
  <c r="M83" i="9"/>
  <c r="M77" i="9"/>
  <c r="M81" i="9"/>
  <c r="O86" i="9"/>
  <c r="P85" i="9"/>
  <c r="N82" i="9"/>
  <c r="L78" i="9"/>
  <c r="N81" i="9"/>
  <c r="N84" i="9"/>
  <c r="P87" i="9"/>
  <c r="P88" i="9"/>
  <c r="Q85" i="9"/>
  <c r="N77" i="9"/>
  <c r="P86" i="9"/>
  <c r="K78" i="9"/>
  <c r="M78" i="9"/>
  <c r="Q87" i="9"/>
  <c r="O84" i="9"/>
  <c r="P81" i="9"/>
  <c r="O88" i="9"/>
  <c r="O83" i="9"/>
  <c r="Q86" i="9"/>
  <c r="P84" i="9"/>
  <c r="O81" i="9"/>
  <c r="Q88" i="9"/>
  <c r="O82" i="9"/>
  <c r="P83" i="9"/>
  <c r="P82" i="9"/>
  <c r="O77" i="9"/>
  <c r="Q84" i="9"/>
  <c r="P77" i="9"/>
  <c r="Q82" i="9"/>
  <c r="Q83" i="9"/>
  <c r="N78" i="9"/>
  <c r="Q81" i="9"/>
  <c r="P78" i="9"/>
  <c r="O78" i="9"/>
  <c r="Q77" i="9"/>
  <c r="Q78" i="9"/>
  <c r="R77" i="9"/>
  <c r="S77" i="9"/>
  <c r="S78" i="9"/>
  <c r="R78" i="9"/>
  <c r="C235" i="20"/>
  <c r="C238" i="20" s="1"/>
  <c r="AH93" i="9"/>
  <c r="AI93" i="9" s="1"/>
  <c r="AJ93" i="9" s="1"/>
  <c r="AK93" i="9" s="1"/>
  <c r="AL93" i="9" s="1"/>
  <c r="AM93" i="9" s="1"/>
  <c r="AB57" i="9"/>
  <c r="AC56" i="9"/>
  <c r="J137" i="20"/>
  <c r="I139" i="20"/>
  <c r="AH98" i="9"/>
  <c r="AI98" i="9" s="1"/>
  <c r="AJ98" i="9" s="1"/>
  <c r="AK98" i="9" s="1"/>
  <c r="AL98" i="9" s="1"/>
  <c r="AM98" i="9" s="1"/>
  <c r="C336" i="20"/>
  <c r="AH94" i="9"/>
  <c r="AI94" i="9" s="1"/>
  <c r="AJ94" i="9" s="1"/>
  <c r="AK94" i="9" s="1"/>
  <c r="AL94" i="9" s="1"/>
  <c r="AM94" i="9" s="1"/>
  <c r="D253" i="20"/>
  <c r="D255" i="20" s="1"/>
  <c r="D258" i="20" s="1"/>
  <c r="D297" i="20"/>
  <c r="D299" i="20" s="1"/>
  <c r="D273" i="20"/>
  <c r="D275" i="20" s="1"/>
  <c r="D278" i="20" s="1"/>
  <c r="D233" i="20"/>
  <c r="D235" i="20" s="1"/>
  <c r="D238" i="20" s="1"/>
  <c r="AC33" i="9"/>
  <c r="AC43" i="9" s="1"/>
  <c r="I4" i="9"/>
  <c r="AC57" i="9"/>
  <c r="AB42" i="9"/>
  <c r="AB69" i="9"/>
  <c r="AH101" i="9"/>
  <c r="AI101" i="9" s="1"/>
  <c r="AJ101" i="9" s="1"/>
  <c r="AK101" i="9" s="1"/>
  <c r="AL101" i="9" s="1"/>
  <c r="AM101" i="9" s="1"/>
  <c r="C337" i="20"/>
  <c r="AB55" i="9"/>
  <c r="AA6" i="9"/>
  <c r="E295" i="20" s="1"/>
  <c r="AA7" i="9"/>
  <c r="E304" i="20" s="1"/>
  <c r="AB76" i="9"/>
  <c r="AB41" i="9"/>
  <c r="C255" i="20"/>
  <c r="C258" i="20" s="1"/>
  <c r="AC55" i="9"/>
  <c r="D262" i="20"/>
  <c r="D264" i="20" s="1"/>
  <c r="D267" i="20" s="1"/>
  <c r="D242" i="20"/>
  <c r="D244" i="20" s="1"/>
  <c r="D247" i="20" s="1"/>
  <c r="D306" i="20"/>
  <c r="D308" i="20" s="1"/>
  <c r="D282" i="20"/>
  <c r="D284" i="20" s="1"/>
  <c r="D287" i="20" s="1"/>
  <c r="AC4" i="9" l="1"/>
  <c r="AB4" i="9"/>
  <c r="AU4" i="9" s="1"/>
  <c r="AC42" i="9"/>
  <c r="AC3" i="9"/>
  <c r="AC44" i="9"/>
  <c r="D336" i="20"/>
  <c r="D320" i="20"/>
  <c r="D321" i="20"/>
  <c r="AB2" i="9"/>
  <c r="AU2" i="9" s="1"/>
  <c r="AB3" i="9"/>
  <c r="AU3" i="9" s="1"/>
  <c r="D337" i="20"/>
  <c r="D319" i="20"/>
  <c r="E233" i="20"/>
  <c r="E235" i="20" s="1"/>
  <c r="E238" i="20" s="1"/>
  <c r="E273" i="20"/>
  <c r="E275" i="20" s="1"/>
  <c r="E278" i="20" s="1"/>
  <c r="E253" i="20"/>
  <c r="E255" i="20" s="1"/>
  <c r="E258" i="20" s="1"/>
  <c r="E297" i="20"/>
  <c r="E299" i="20" s="1"/>
  <c r="S109" i="9"/>
  <c r="S140" i="9"/>
  <c r="O109" i="9"/>
  <c r="O140" i="9"/>
  <c r="Q144" i="9"/>
  <c r="Q113" i="9"/>
  <c r="P114" i="9"/>
  <c r="P145" i="9"/>
  <c r="Q148" i="9"/>
  <c r="Q117" i="9"/>
  <c r="Q149" i="9"/>
  <c r="Q118" i="9"/>
  <c r="Q147" i="9"/>
  <c r="Q116" i="9"/>
  <c r="L109" i="9"/>
  <c r="L140" i="9"/>
  <c r="M108" i="9"/>
  <c r="M139" i="9"/>
  <c r="J140" i="9"/>
  <c r="J155" i="9" s="1"/>
  <c r="J62" i="9" s="1"/>
  <c r="AD62" i="9" s="1"/>
  <c r="J93" i="9"/>
  <c r="J109" i="9"/>
  <c r="J124" i="9" s="1"/>
  <c r="J48" i="9" s="1"/>
  <c r="AD48" i="9" s="1"/>
  <c r="L108" i="9"/>
  <c r="L139" i="9"/>
  <c r="N116" i="9"/>
  <c r="N147" i="9"/>
  <c r="L148" i="9"/>
  <c r="L117" i="9"/>
  <c r="M150" i="9"/>
  <c r="M119" i="9"/>
  <c r="J119" i="9"/>
  <c r="J134" i="9" s="1"/>
  <c r="J58" i="9" s="1"/>
  <c r="J103" i="9"/>
  <c r="K103" i="9" s="1"/>
  <c r="J150" i="9"/>
  <c r="J165" i="9" s="1"/>
  <c r="J72" i="9" s="1"/>
  <c r="K149" i="9"/>
  <c r="K118" i="9"/>
  <c r="K116" i="9"/>
  <c r="K147" i="9"/>
  <c r="C320" i="20"/>
  <c r="S139" i="9"/>
  <c r="S108" i="9"/>
  <c r="P109" i="9"/>
  <c r="P140" i="9"/>
  <c r="P108" i="9"/>
  <c r="P139" i="9"/>
  <c r="O144" i="9"/>
  <c r="O113" i="9"/>
  <c r="O114" i="9"/>
  <c r="O145" i="9"/>
  <c r="M140" i="9"/>
  <c r="M109" i="9"/>
  <c r="P150" i="9"/>
  <c r="P119" i="9"/>
  <c r="N144" i="9"/>
  <c r="N113" i="9"/>
  <c r="M114" i="9"/>
  <c r="M145" i="9"/>
  <c r="O147" i="9"/>
  <c r="O116" i="9"/>
  <c r="N119" i="9"/>
  <c r="N150" i="9"/>
  <c r="L113" i="9"/>
  <c r="L144" i="9"/>
  <c r="K112" i="9"/>
  <c r="K143" i="9"/>
  <c r="L146" i="9"/>
  <c r="L115" i="9"/>
  <c r="L150" i="9"/>
  <c r="L119" i="9"/>
  <c r="J97" i="9"/>
  <c r="K97" i="9" s="1"/>
  <c r="J144" i="9"/>
  <c r="J159" i="9" s="1"/>
  <c r="J66" i="9" s="1"/>
  <c r="AD66" i="9" s="1"/>
  <c r="J113" i="9"/>
  <c r="J128" i="9" s="1"/>
  <c r="J52" i="9" s="1"/>
  <c r="AD52" i="9" s="1"/>
  <c r="J149" i="9"/>
  <c r="J164" i="9" s="1"/>
  <c r="J71" i="9" s="1"/>
  <c r="J118" i="9"/>
  <c r="J133" i="9" s="1"/>
  <c r="J57" i="9" s="1"/>
  <c r="J102" i="9"/>
  <c r="AC41" i="9"/>
  <c r="K137" i="20"/>
  <c r="J139" i="20"/>
  <c r="R139" i="9"/>
  <c r="R108" i="9"/>
  <c r="Q112" i="9"/>
  <c r="Q143" i="9"/>
  <c r="Q146" i="9"/>
  <c r="Q115" i="9"/>
  <c r="Q119" i="9"/>
  <c r="Q150" i="9"/>
  <c r="O119" i="9"/>
  <c r="O150" i="9"/>
  <c r="K140" i="9"/>
  <c r="K109" i="9"/>
  <c r="P149" i="9"/>
  <c r="P118" i="9"/>
  <c r="P116" i="9"/>
  <c r="P147" i="9"/>
  <c r="N114" i="9"/>
  <c r="N145" i="9"/>
  <c r="K150" i="9"/>
  <c r="K119" i="9"/>
  <c r="M146" i="9"/>
  <c r="M115" i="9"/>
  <c r="K145" i="9"/>
  <c r="K114" i="9"/>
  <c r="M118" i="9"/>
  <c r="M149" i="9"/>
  <c r="M116" i="9"/>
  <c r="M147" i="9"/>
  <c r="K148" i="9"/>
  <c r="K117" i="9"/>
  <c r="J146" i="9"/>
  <c r="J161" i="9" s="1"/>
  <c r="J68" i="9" s="1"/>
  <c r="AD68" i="9" s="1"/>
  <c r="J115" i="9"/>
  <c r="J130" i="9" s="1"/>
  <c r="J54" i="9" s="1"/>
  <c r="AD54" i="9" s="1"/>
  <c r="J99" i="9"/>
  <c r="J147" i="9"/>
  <c r="J162" i="9" s="1"/>
  <c r="J69" i="9" s="1"/>
  <c r="J100" i="9"/>
  <c r="J116" i="9"/>
  <c r="J131" i="9" s="1"/>
  <c r="J55" i="9" s="1"/>
  <c r="C321" i="20"/>
  <c r="AB6" i="9"/>
  <c r="F295" i="20" s="1"/>
  <c r="AB7" i="9"/>
  <c r="F304" i="20" s="1"/>
  <c r="AC76" i="9"/>
  <c r="C319" i="20"/>
  <c r="Q140" i="9"/>
  <c r="Q109" i="9"/>
  <c r="N140" i="9"/>
  <c r="N109" i="9"/>
  <c r="O139" i="9"/>
  <c r="O108" i="9"/>
  <c r="O143" i="9"/>
  <c r="O112" i="9"/>
  <c r="P143" i="9"/>
  <c r="P112" i="9"/>
  <c r="P148" i="9"/>
  <c r="P117" i="9"/>
  <c r="N115" i="9"/>
  <c r="N146" i="9"/>
  <c r="O148" i="9"/>
  <c r="O117" i="9"/>
  <c r="N117" i="9"/>
  <c r="N148" i="9"/>
  <c r="M144" i="9"/>
  <c r="M113" i="9"/>
  <c r="N149" i="9"/>
  <c r="N118" i="9"/>
  <c r="L145" i="9"/>
  <c r="L114" i="9"/>
  <c r="L143" i="9"/>
  <c r="L112" i="9"/>
  <c r="L118" i="9"/>
  <c r="L149" i="9"/>
  <c r="J145" i="9"/>
  <c r="J160" i="9" s="1"/>
  <c r="J67" i="9" s="1"/>
  <c r="AD67" i="9" s="1"/>
  <c r="J114" i="9"/>
  <c r="J129" i="9" s="1"/>
  <c r="J53" i="9" s="1"/>
  <c r="AD53" i="9" s="1"/>
  <c r="J98" i="9"/>
  <c r="J143" i="9"/>
  <c r="J158" i="9" s="1"/>
  <c r="J65" i="9" s="1"/>
  <c r="AD65" i="9" s="1"/>
  <c r="J112" i="9"/>
  <c r="J127" i="9" s="1"/>
  <c r="J51" i="9" s="1"/>
  <c r="AD51" i="9" s="1"/>
  <c r="J96" i="9"/>
  <c r="C339" i="20"/>
  <c r="D335" i="20"/>
  <c r="D339" i="20" s="1"/>
  <c r="E262" i="20"/>
  <c r="E264" i="20" s="1"/>
  <c r="E267" i="20" s="1"/>
  <c r="E242" i="20"/>
  <c r="E244" i="20" s="1"/>
  <c r="E247" i="20" s="1"/>
  <c r="E282" i="20"/>
  <c r="E284" i="20" s="1"/>
  <c r="E287" i="20" s="1"/>
  <c r="E306" i="20"/>
  <c r="E308" i="20" s="1"/>
  <c r="R140" i="9"/>
  <c r="R109" i="9"/>
  <c r="Q108" i="9"/>
  <c r="Q139" i="9"/>
  <c r="Q114" i="9"/>
  <c r="Q145" i="9"/>
  <c r="P113" i="9"/>
  <c r="P144" i="9"/>
  <c r="P146" i="9"/>
  <c r="P115" i="9"/>
  <c r="O115" i="9"/>
  <c r="O146" i="9"/>
  <c r="N139" i="9"/>
  <c r="N108" i="9"/>
  <c r="N112" i="9"/>
  <c r="N143" i="9"/>
  <c r="M143" i="9"/>
  <c r="M112" i="9"/>
  <c r="O149" i="9"/>
  <c r="O118" i="9"/>
  <c r="M148" i="9"/>
  <c r="M117" i="9"/>
  <c r="K139" i="9"/>
  <c r="K108" i="9"/>
  <c r="K146" i="9"/>
  <c r="K115" i="9"/>
  <c r="K113" i="9"/>
  <c r="K128" i="9" s="1"/>
  <c r="K52" i="9" s="1"/>
  <c r="AE52" i="9" s="1"/>
  <c r="K144" i="9"/>
  <c r="K159" i="9" s="1"/>
  <c r="K66" i="9" s="1"/>
  <c r="AE66" i="9" s="1"/>
  <c r="J108" i="9"/>
  <c r="J123" i="9" s="1"/>
  <c r="J139" i="9"/>
  <c r="J154" i="9" s="1"/>
  <c r="J92" i="9"/>
  <c r="L116" i="9"/>
  <c r="L147" i="9"/>
  <c r="J148" i="9"/>
  <c r="J163" i="9" s="1"/>
  <c r="J70" i="9" s="1"/>
  <c r="J117" i="9"/>
  <c r="J132" i="9" s="1"/>
  <c r="J56" i="9" s="1"/>
  <c r="J101" i="9"/>
  <c r="K130" i="9" l="1"/>
  <c r="K54" i="9" s="1"/>
  <c r="AE54" i="9" s="1"/>
  <c r="AC2" i="9"/>
  <c r="AV2" i="9" s="1"/>
  <c r="AV4" i="9"/>
  <c r="K134" i="9"/>
  <c r="K58" i="9" s="1"/>
  <c r="K155" i="9"/>
  <c r="K62" i="9" s="1"/>
  <c r="AE62" i="9" s="1"/>
  <c r="K124" i="9"/>
  <c r="K48" i="9" s="1"/>
  <c r="AE48" i="9" s="1"/>
  <c r="E321" i="20"/>
  <c r="E319" i="20"/>
  <c r="E323" i="20" s="1"/>
  <c r="E336" i="20"/>
  <c r="E335" i="20"/>
  <c r="E339" i="20" s="1"/>
  <c r="E337" i="20"/>
  <c r="K165" i="9"/>
  <c r="K72" i="9" s="1"/>
  <c r="L128" i="9"/>
  <c r="L52" i="9" s="1"/>
  <c r="AF52" i="9" s="1"/>
  <c r="E320" i="20"/>
  <c r="AV3" i="9"/>
  <c r="K101" i="9"/>
  <c r="J196" i="9"/>
  <c r="J42" i="9"/>
  <c r="K154" i="9"/>
  <c r="L154" i="9" s="1"/>
  <c r="M154" i="9" s="1"/>
  <c r="C323" i="20"/>
  <c r="D323" i="20"/>
  <c r="AC7" i="9"/>
  <c r="G304" i="20" s="1"/>
  <c r="AC6" i="9"/>
  <c r="G295" i="20" s="1"/>
  <c r="AD76" i="9"/>
  <c r="AD91" i="9"/>
  <c r="K129" i="9"/>
  <c r="K53" i="9" s="1"/>
  <c r="AE53" i="9" s="1"/>
  <c r="K198" i="9"/>
  <c r="K44" i="9"/>
  <c r="L159" i="9"/>
  <c r="L66" i="9" s="1"/>
  <c r="AF66" i="9" s="1"/>
  <c r="K162" i="9"/>
  <c r="K69" i="9" s="1"/>
  <c r="J44" i="9"/>
  <c r="J198" i="9"/>
  <c r="K92" i="9"/>
  <c r="J104" i="9"/>
  <c r="H184" i="20" s="1"/>
  <c r="H187" i="20" s="1"/>
  <c r="J187" i="9"/>
  <c r="J33" i="9"/>
  <c r="L97" i="9"/>
  <c r="K192" i="9"/>
  <c r="K38" i="9"/>
  <c r="AE38" i="9" s="1"/>
  <c r="K96" i="9"/>
  <c r="J191" i="9"/>
  <c r="J37" i="9"/>
  <c r="AD37" i="9" s="1"/>
  <c r="F262" i="20"/>
  <c r="F264" i="20" s="1"/>
  <c r="F267" i="20" s="1"/>
  <c r="F306" i="20"/>
  <c r="F308" i="20" s="1"/>
  <c r="F282" i="20"/>
  <c r="F284" i="20" s="1"/>
  <c r="F287" i="20" s="1"/>
  <c r="F242" i="20"/>
  <c r="F244" i="20" s="1"/>
  <c r="F247" i="20" s="1"/>
  <c r="K160" i="9"/>
  <c r="K67" i="9" s="1"/>
  <c r="AE67" i="9" s="1"/>
  <c r="L137" i="20"/>
  <c r="K139" i="20"/>
  <c r="K102" i="9"/>
  <c r="J197" i="9"/>
  <c r="J43" i="9"/>
  <c r="J192" i="9"/>
  <c r="J38" i="9"/>
  <c r="AD38" i="9" s="1"/>
  <c r="K131" i="9"/>
  <c r="K55" i="9" s="1"/>
  <c r="J166" i="9"/>
  <c r="H204" i="20" s="1"/>
  <c r="H207" i="20" s="1"/>
  <c r="J61" i="9"/>
  <c r="AD61" i="9" s="1"/>
  <c r="AD71" i="9" s="1"/>
  <c r="F273" i="20"/>
  <c r="F275" i="20" s="1"/>
  <c r="F278" i="20" s="1"/>
  <c r="F233" i="20"/>
  <c r="F253" i="20"/>
  <c r="F297" i="20"/>
  <c r="F299" i="20" s="1"/>
  <c r="J41" i="9"/>
  <c r="J195" i="9"/>
  <c r="K132" i="9"/>
  <c r="K56" i="9" s="1"/>
  <c r="L103" i="9"/>
  <c r="K133" i="9"/>
  <c r="K57" i="9" s="1"/>
  <c r="J135" i="9"/>
  <c r="H194" i="20" s="1"/>
  <c r="H197" i="20" s="1"/>
  <c r="J47" i="9"/>
  <c r="AD47" i="9" s="1"/>
  <c r="AD55" i="9" s="1"/>
  <c r="K161" i="9"/>
  <c r="K68" i="9" s="1"/>
  <c r="AE68" i="9" s="1"/>
  <c r="K163" i="9"/>
  <c r="K70" i="9" s="1"/>
  <c r="K158" i="9"/>
  <c r="K65" i="9" s="1"/>
  <c r="AE65" i="9" s="1"/>
  <c r="K164" i="9"/>
  <c r="K71" i="9" s="1"/>
  <c r="K123" i="9"/>
  <c r="K98" i="9"/>
  <c r="J193" i="9"/>
  <c r="J39" i="9"/>
  <c r="AD39" i="9" s="1"/>
  <c r="M128" i="9"/>
  <c r="M52" i="9" s="1"/>
  <c r="AG52" i="9" s="1"/>
  <c r="K99" i="9"/>
  <c r="J40" i="9"/>
  <c r="AD40" i="9" s="1"/>
  <c r="J194" i="9"/>
  <c r="K127" i="9"/>
  <c r="K51" i="9" s="1"/>
  <c r="AE51" i="9" s="1"/>
  <c r="K100" i="9"/>
  <c r="K93" i="9"/>
  <c r="J188" i="9"/>
  <c r="J34" i="9"/>
  <c r="AD34" i="9" s="1"/>
  <c r="L134" i="9" l="1"/>
  <c r="L58" i="9" s="1"/>
  <c r="L130" i="9"/>
  <c r="L54" i="9" s="1"/>
  <c r="AF54" i="9" s="1"/>
  <c r="L155" i="9"/>
  <c r="L62" i="9" s="1"/>
  <c r="AF62" i="9" s="1"/>
  <c r="L162" i="9"/>
  <c r="L69" i="9" s="1"/>
  <c r="L124" i="9"/>
  <c r="L165" i="9"/>
  <c r="L72" i="9" s="1"/>
  <c r="L129" i="9"/>
  <c r="L53" i="9" s="1"/>
  <c r="AF53" i="9" s="1"/>
  <c r="L133" i="9"/>
  <c r="L57" i="9" s="1"/>
  <c r="F337" i="20"/>
  <c r="F335" i="20"/>
  <c r="F339" i="20" s="1"/>
  <c r="L127" i="9"/>
  <c r="L51" i="9" s="1"/>
  <c r="AF51" i="9" s="1"/>
  <c r="AD57" i="9"/>
  <c r="AD56" i="9"/>
  <c r="F336" i="20"/>
  <c r="L131" i="9"/>
  <c r="L55" i="9" s="1"/>
  <c r="F255" i="20"/>
  <c r="F258" i="20" s="1"/>
  <c r="M137" i="20"/>
  <c r="L139" i="20"/>
  <c r="M97" i="9"/>
  <c r="L192" i="9"/>
  <c r="L38" i="9"/>
  <c r="AF38" i="9" s="1"/>
  <c r="G262" i="20"/>
  <c r="G264" i="20" s="1"/>
  <c r="G267" i="20" s="1"/>
  <c r="G306" i="20"/>
  <c r="G308" i="20" s="1"/>
  <c r="G282" i="20"/>
  <c r="G284" i="20" s="1"/>
  <c r="G287" i="20" s="1"/>
  <c r="G242" i="20"/>
  <c r="G244" i="20" s="1"/>
  <c r="G247" i="20" s="1"/>
  <c r="M61" i="9"/>
  <c r="AG61" i="9" s="1"/>
  <c r="N128" i="9"/>
  <c r="F235" i="20"/>
  <c r="F238" i="20" s="1"/>
  <c r="L61" i="9"/>
  <c r="AF61" i="9" s="1"/>
  <c r="AD33" i="9"/>
  <c r="AD44" i="9" s="1"/>
  <c r="J4" i="9"/>
  <c r="AD72" i="9"/>
  <c r="K193" i="9"/>
  <c r="K39" i="9"/>
  <c r="AE39" i="9" s="1"/>
  <c r="L98" i="9"/>
  <c r="F320" i="20"/>
  <c r="AD70" i="9"/>
  <c r="L163" i="9"/>
  <c r="AE91" i="9"/>
  <c r="AD7" i="9"/>
  <c r="H304" i="20" s="1"/>
  <c r="N154" i="9"/>
  <c r="K41" i="9"/>
  <c r="K195" i="9"/>
  <c r="L100" i="9"/>
  <c r="K194" i="9"/>
  <c r="K40" i="9"/>
  <c r="AE40" i="9" s="1"/>
  <c r="L99" i="9"/>
  <c r="L123" i="9"/>
  <c r="K135" i="9"/>
  <c r="I194" i="20" s="1"/>
  <c r="I197" i="20" s="1"/>
  <c r="K47" i="9"/>
  <c r="AE47" i="9" s="1"/>
  <c r="AE56" i="9" s="1"/>
  <c r="AD69" i="9"/>
  <c r="L161" i="9"/>
  <c r="AD58" i="9"/>
  <c r="K43" i="9"/>
  <c r="K197" i="9"/>
  <c r="L102" i="9"/>
  <c r="K191" i="9"/>
  <c r="K37" i="9"/>
  <c r="AE37" i="9" s="1"/>
  <c r="L96" i="9"/>
  <c r="AD6" i="9"/>
  <c r="H295" i="20" s="1"/>
  <c r="AE76" i="9"/>
  <c r="M159" i="9"/>
  <c r="L101" i="9"/>
  <c r="K42" i="9"/>
  <c r="K196" i="9"/>
  <c r="K188" i="9"/>
  <c r="K34" i="9"/>
  <c r="AE34" i="9" s="1"/>
  <c r="L93" i="9"/>
  <c r="L164" i="9"/>
  <c r="L198" i="9"/>
  <c r="L44" i="9"/>
  <c r="M103" i="9"/>
  <c r="L158" i="9"/>
  <c r="K104" i="9"/>
  <c r="I184" i="20" s="1"/>
  <c r="I187" i="20" s="1"/>
  <c r="K187" i="9"/>
  <c r="K33" i="9"/>
  <c r="L92" i="9"/>
  <c r="L132" i="9"/>
  <c r="G273" i="20"/>
  <c r="G253" i="20"/>
  <c r="G255" i="20" s="1"/>
  <c r="G258" i="20" s="1"/>
  <c r="G233" i="20"/>
  <c r="G235" i="20" s="1"/>
  <c r="G238" i="20" s="1"/>
  <c r="G297" i="20"/>
  <c r="G299" i="20" s="1"/>
  <c r="L160" i="9"/>
  <c r="K61" i="9"/>
  <c r="AE61" i="9" s="1"/>
  <c r="AE69" i="9" s="1"/>
  <c r="K166" i="9"/>
  <c r="I204" i="20" s="1"/>
  <c r="I207" i="20" s="1"/>
  <c r="M134" i="9" l="1"/>
  <c r="M155" i="9"/>
  <c r="M62" i="9" s="1"/>
  <c r="AG62" i="9" s="1"/>
  <c r="M130" i="9"/>
  <c r="M133" i="9"/>
  <c r="M162" i="9"/>
  <c r="N162" i="9" s="1"/>
  <c r="M165" i="9"/>
  <c r="M72" i="9" s="1"/>
  <c r="L48" i="9"/>
  <c r="AF48" i="9" s="1"/>
  <c r="M124" i="9"/>
  <c r="M127" i="9"/>
  <c r="N127" i="9" s="1"/>
  <c r="M129" i="9"/>
  <c r="M53" i="9" s="1"/>
  <c r="AG53" i="9" s="1"/>
  <c r="AE55" i="9"/>
  <c r="AD4" i="9"/>
  <c r="AW4" i="9" s="1"/>
  <c r="AD3" i="9"/>
  <c r="AW3" i="9" s="1"/>
  <c r="M131" i="9"/>
  <c r="M55" i="9" s="1"/>
  <c r="M58" i="9"/>
  <c r="N134" i="9"/>
  <c r="M69" i="9"/>
  <c r="C19" i="20"/>
  <c r="C18" i="20"/>
  <c r="C48" i="21" s="1"/>
  <c r="C49" i="21" s="1"/>
  <c r="C20" i="20" a="1"/>
  <c r="C20" i="20" s="1"/>
  <c r="L33" i="9"/>
  <c r="L187" i="9"/>
  <c r="M92" i="9"/>
  <c r="L65" i="9"/>
  <c r="AF65" i="9" s="1"/>
  <c r="M158" i="9"/>
  <c r="L71" i="9"/>
  <c r="M164" i="9"/>
  <c r="L197" i="9"/>
  <c r="L43" i="9"/>
  <c r="M102" i="9"/>
  <c r="H306" i="20"/>
  <c r="H308" i="20" s="1"/>
  <c r="H262" i="20"/>
  <c r="H264" i="20" s="1"/>
  <c r="H267" i="20" s="1"/>
  <c r="H242" i="20"/>
  <c r="H244" i="20" s="1"/>
  <c r="H247" i="20" s="1"/>
  <c r="H282" i="20"/>
  <c r="H284" i="20" s="1"/>
  <c r="H287" i="20" s="1"/>
  <c r="AE70" i="9"/>
  <c r="AD41" i="9"/>
  <c r="G319" i="20"/>
  <c r="AE33" i="9"/>
  <c r="AE42" i="9" s="1"/>
  <c r="K4" i="9"/>
  <c r="M44" i="9"/>
  <c r="M198" i="9"/>
  <c r="N103" i="9"/>
  <c r="L188" i="9"/>
  <c r="L34" i="9"/>
  <c r="AF34" i="9" s="1"/>
  <c r="M93" i="9"/>
  <c r="L196" i="9"/>
  <c r="L42" i="9"/>
  <c r="M101" i="9"/>
  <c r="L191" i="9"/>
  <c r="L37" i="9"/>
  <c r="AF37" i="9" s="1"/>
  <c r="M96" i="9"/>
  <c r="L68" i="9"/>
  <c r="AF68" i="9" s="1"/>
  <c r="M161" i="9"/>
  <c r="M123" i="9"/>
  <c r="L135" i="9"/>
  <c r="J194" i="20" s="1"/>
  <c r="J197" i="20" s="1"/>
  <c r="L47" i="9"/>
  <c r="AF47" i="9" s="1"/>
  <c r="L41" i="9"/>
  <c r="L195" i="9"/>
  <c r="M100" i="9"/>
  <c r="AE7" i="9"/>
  <c r="I304" i="20" s="1"/>
  <c r="AF91" i="9"/>
  <c r="AE71" i="9"/>
  <c r="AD42" i="9"/>
  <c r="G335" i="20"/>
  <c r="F321" i="20"/>
  <c r="D20" i="20"/>
  <c r="C53" i="21" s="1"/>
  <c r="G321" i="20"/>
  <c r="M66" i="9"/>
  <c r="AG66" i="9" s="1"/>
  <c r="N159" i="9"/>
  <c r="M51" i="9"/>
  <c r="AG51" i="9" s="1"/>
  <c r="L40" i="9"/>
  <c r="AF40" i="9" s="1"/>
  <c r="L194" i="9"/>
  <c r="M99" i="9"/>
  <c r="L193" i="9"/>
  <c r="L39" i="9"/>
  <c r="AF39" i="9" s="1"/>
  <c r="M98" i="9"/>
  <c r="AD43" i="9"/>
  <c r="F319" i="20"/>
  <c r="D18" i="20"/>
  <c r="D53" i="21" s="1"/>
  <c r="G336" i="20"/>
  <c r="AE72" i="9"/>
  <c r="G275" i="20"/>
  <c r="G278" i="20" s="1"/>
  <c r="AF76" i="9"/>
  <c r="AE6" i="9"/>
  <c r="I295" i="20" s="1"/>
  <c r="L166" i="9"/>
  <c r="J204" i="20" s="1"/>
  <c r="J207" i="20" s="1"/>
  <c r="N137" i="20"/>
  <c r="M139" i="20"/>
  <c r="L67" i="9"/>
  <c r="AF67" i="9" s="1"/>
  <c r="M160" i="9"/>
  <c r="L56" i="9"/>
  <c r="M132" i="9"/>
  <c r="L104" i="9"/>
  <c r="J184" i="20" s="1"/>
  <c r="J187" i="20" s="1"/>
  <c r="H297" i="20"/>
  <c r="H299" i="20" s="1"/>
  <c r="H253" i="20"/>
  <c r="H255" i="20" s="1"/>
  <c r="H258" i="20" s="1"/>
  <c r="H233" i="20"/>
  <c r="H235" i="20" s="1"/>
  <c r="H238" i="20" s="1"/>
  <c r="H273" i="20"/>
  <c r="H275" i="20" s="1"/>
  <c r="H278" i="20" s="1"/>
  <c r="AE58" i="9"/>
  <c r="N61" i="9"/>
  <c r="AH61" i="9" s="1"/>
  <c r="O154" i="9"/>
  <c r="L70" i="9"/>
  <c r="M163" i="9"/>
  <c r="AE57" i="9"/>
  <c r="N52" i="9"/>
  <c r="AH52" i="9" s="1"/>
  <c r="O128" i="9"/>
  <c r="G337" i="20"/>
  <c r="M192" i="9"/>
  <c r="M38" i="9"/>
  <c r="AG38" i="9" s="1"/>
  <c r="N97" i="9"/>
  <c r="N129" i="9" l="1"/>
  <c r="N155" i="9"/>
  <c r="O155" i="9" s="1"/>
  <c r="P155" i="9" s="1"/>
  <c r="M54" i="9"/>
  <c r="AG54" i="9" s="1"/>
  <c r="N130" i="9"/>
  <c r="M57" i="9"/>
  <c r="N133" i="9"/>
  <c r="AF72" i="9"/>
  <c r="N165" i="9"/>
  <c r="O165" i="9" s="1"/>
  <c r="M48" i="9"/>
  <c r="AG48" i="9" s="1"/>
  <c r="N124" i="9"/>
  <c r="AF56" i="9"/>
  <c r="N131" i="9"/>
  <c r="N55" i="9" s="1"/>
  <c r="AE41" i="9"/>
  <c r="AE4" i="9"/>
  <c r="AX4" i="9" s="1"/>
  <c r="H335" i="20"/>
  <c r="H339" i="20" s="1"/>
  <c r="AE43" i="9"/>
  <c r="H320" i="20"/>
  <c r="AF70" i="9"/>
  <c r="H319" i="20"/>
  <c r="H323" i="20" s="1"/>
  <c r="H321" i="20"/>
  <c r="H325" i="20" s="1"/>
  <c r="AE3" i="9"/>
  <c r="AX3" i="9" s="1"/>
  <c r="N69" i="9"/>
  <c r="O162" i="9"/>
  <c r="AD2" i="9"/>
  <c r="AW2" i="9" s="1"/>
  <c r="N58" i="9"/>
  <c r="O134" i="9"/>
  <c r="O52" i="9"/>
  <c r="AI52" i="9" s="1"/>
  <c r="P128" i="9"/>
  <c r="M193" i="9"/>
  <c r="M39" i="9"/>
  <c r="AG39" i="9" s="1"/>
  <c r="N98" i="9"/>
  <c r="G325" i="20"/>
  <c r="M41" i="9"/>
  <c r="M195" i="9"/>
  <c r="N100" i="9"/>
  <c r="M135" i="9"/>
  <c r="K194" i="20" s="1"/>
  <c r="K197" i="20" s="1"/>
  <c r="M47" i="9"/>
  <c r="AG47" i="9" s="1"/>
  <c r="N123" i="9"/>
  <c r="H337" i="20"/>
  <c r="H341" i="20" s="1"/>
  <c r="M65" i="9"/>
  <c r="AG65" i="9" s="1"/>
  <c r="N158" i="9"/>
  <c r="M166" i="9"/>
  <c r="K204" i="20" s="1"/>
  <c r="K207" i="20" s="1"/>
  <c r="O61" i="9"/>
  <c r="AI61" i="9" s="1"/>
  <c r="P154" i="9"/>
  <c r="M67" i="9"/>
  <c r="AG67" i="9" s="1"/>
  <c r="N160" i="9"/>
  <c r="I297" i="20"/>
  <c r="I299" i="20" s="1"/>
  <c r="I233" i="20"/>
  <c r="I235" i="20" s="1"/>
  <c r="I238" i="20" s="1"/>
  <c r="I253" i="20"/>
  <c r="I255" i="20" s="1"/>
  <c r="I258" i="20" s="1"/>
  <c r="I273" i="20"/>
  <c r="I275" i="20" s="1"/>
  <c r="I278" i="20" s="1"/>
  <c r="F323" i="20"/>
  <c r="G323" i="20"/>
  <c r="N51" i="9"/>
  <c r="AH51" i="9" s="1"/>
  <c r="O127" i="9"/>
  <c r="M68" i="9"/>
  <c r="AG68" i="9" s="1"/>
  <c r="N161" i="9"/>
  <c r="M42" i="9"/>
  <c r="M196" i="9"/>
  <c r="N101" i="9"/>
  <c r="O62" i="9"/>
  <c r="AI62" i="9" s="1"/>
  <c r="AF69" i="9"/>
  <c r="G341" i="20"/>
  <c r="AG76" i="9"/>
  <c r="AF6" i="9"/>
  <c r="J295" i="20" s="1"/>
  <c r="G339" i="20"/>
  <c r="M197" i="9"/>
  <c r="M43" i="9"/>
  <c r="N102" i="9"/>
  <c r="M104" i="9"/>
  <c r="K184" i="20" s="1"/>
  <c r="K187" i="20" s="1"/>
  <c r="M187" i="9"/>
  <c r="M33" i="9"/>
  <c r="AG33" i="9" s="1"/>
  <c r="N92" i="9"/>
  <c r="G340" i="20"/>
  <c r="N53" i="9"/>
  <c r="AH53" i="9" s="1"/>
  <c r="O129" i="9"/>
  <c r="M194" i="9"/>
  <c r="M40" i="9"/>
  <c r="AG40" i="9" s="1"/>
  <c r="N99" i="9"/>
  <c r="AF7" i="9"/>
  <c r="J304" i="20" s="1"/>
  <c r="AG91" i="9"/>
  <c r="AF57" i="9"/>
  <c r="AF58" i="9"/>
  <c r="AF55" i="9"/>
  <c r="M191" i="9"/>
  <c r="M37" i="9"/>
  <c r="AG37" i="9" s="1"/>
  <c r="N96" i="9"/>
  <c r="AE44" i="9"/>
  <c r="H336" i="20"/>
  <c r="H340" i="20" s="1"/>
  <c r="M71" i="9"/>
  <c r="N164" i="9"/>
  <c r="N192" i="9"/>
  <c r="N38" i="9"/>
  <c r="AH38" i="9" s="1"/>
  <c r="O97" i="9"/>
  <c r="M70" i="9"/>
  <c r="N163" i="9"/>
  <c r="M56" i="9"/>
  <c r="N132" i="9"/>
  <c r="N139" i="20"/>
  <c r="O137" i="20"/>
  <c r="G320" i="20"/>
  <c r="D19" i="20"/>
  <c r="E53" i="21" s="1"/>
  <c r="N66" i="9"/>
  <c r="AH66" i="9" s="1"/>
  <c r="O159" i="9"/>
  <c r="I282" i="20"/>
  <c r="I284" i="20" s="1"/>
  <c r="I287" i="20" s="1"/>
  <c r="I306" i="20"/>
  <c r="I308" i="20" s="1"/>
  <c r="I242" i="20"/>
  <c r="I244" i="20" s="1"/>
  <c r="I247" i="20" s="1"/>
  <c r="I262" i="20"/>
  <c r="I264" i="20" s="1"/>
  <c r="I267" i="20" s="1"/>
  <c r="M34" i="9"/>
  <c r="AG34" i="9" s="1"/>
  <c r="M188" i="9"/>
  <c r="N93" i="9"/>
  <c r="N44" i="9"/>
  <c r="N198" i="9"/>
  <c r="O103" i="9"/>
  <c r="AF71" i="9"/>
  <c r="AF33" i="9"/>
  <c r="AF42" i="9" s="1"/>
  <c r="L4" i="9"/>
  <c r="N72" i="9" l="1"/>
  <c r="N62" i="9"/>
  <c r="AH62" i="9" s="1"/>
  <c r="O130" i="9"/>
  <c r="N54" i="9"/>
  <c r="AH54" i="9" s="1"/>
  <c r="O133" i="9"/>
  <c r="N57" i="9"/>
  <c r="AG56" i="9"/>
  <c r="AG72" i="9"/>
  <c r="N48" i="9"/>
  <c r="AH48" i="9" s="1"/>
  <c r="O124" i="9"/>
  <c r="O131" i="9"/>
  <c r="O55" i="9" s="1"/>
  <c r="AE2" i="9"/>
  <c r="AX2" i="9" s="1"/>
  <c r="AG70" i="9"/>
  <c r="AG44" i="9"/>
  <c r="O69" i="9"/>
  <c r="P162" i="9"/>
  <c r="AG71" i="9"/>
  <c r="I335" i="20"/>
  <c r="I339" i="20" s="1"/>
  <c r="O58" i="9"/>
  <c r="P134" i="9"/>
  <c r="AF43" i="9"/>
  <c r="AF44" i="9"/>
  <c r="N34" i="9"/>
  <c r="AH34" i="9" s="1"/>
  <c r="N188" i="9"/>
  <c r="O93" i="9"/>
  <c r="O139" i="20"/>
  <c r="P137" i="20"/>
  <c r="N191" i="9"/>
  <c r="N37" i="9"/>
  <c r="AH37" i="9" s="1"/>
  <c r="O96" i="9"/>
  <c r="AF3" i="9"/>
  <c r="AY3" i="9" s="1"/>
  <c r="N40" i="9"/>
  <c r="AH40" i="9" s="1"/>
  <c r="N194" i="9"/>
  <c r="O99" i="9"/>
  <c r="O72" i="9"/>
  <c r="P165" i="9"/>
  <c r="AF41" i="9"/>
  <c r="AG42" i="9"/>
  <c r="N65" i="9"/>
  <c r="AH65" i="9" s="1"/>
  <c r="O158" i="9"/>
  <c r="N166" i="9"/>
  <c r="L204" i="20" s="1"/>
  <c r="L207" i="20" s="1"/>
  <c r="N135" i="9"/>
  <c r="L194" i="20" s="1"/>
  <c r="L197" i="20" s="1"/>
  <c r="N47" i="9"/>
  <c r="AH47" i="9" s="1"/>
  <c r="O123" i="9"/>
  <c r="AG41" i="9"/>
  <c r="I336" i="20"/>
  <c r="I340" i="20" s="1"/>
  <c r="O38" i="9"/>
  <c r="AI38" i="9" s="1"/>
  <c r="P97" i="9"/>
  <c r="AG7" i="9"/>
  <c r="K304" i="20" s="1"/>
  <c r="AH91" i="9"/>
  <c r="N68" i="9"/>
  <c r="AH68" i="9" s="1"/>
  <c r="O161" i="9"/>
  <c r="I320" i="20"/>
  <c r="I324" i="20" s="1"/>
  <c r="P61" i="9"/>
  <c r="AJ61" i="9" s="1"/>
  <c r="Q154" i="9"/>
  <c r="AG69" i="9"/>
  <c r="AG57" i="9"/>
  <c r="AG58" i="9"/>
  <c r="AG55" i="9"/>
  <c r="P52" i="9"/>
  <c r="AJ52" i="9" s="1"/>
  <c r="Q128" i="9"/>
  <c r="O44" i="9"/>
  <c r="P103" i="9"/>
  <c r="N56" i="9"/>
  <c r="O132" i="9"/>
  <c r="J306" i="20"/>
  <c r="J308" i="20" s="1"/>
  <c r="J262" i="20"/>
  <c r="J264" i="20" s="1"/>
  <c r="J267" i="20" s="1"/>
  <c r="J282" i="20"/>
  <c r="J284" i="20" s="1"/>
  <c r="J287" i="20" s="1"/>
  <c r="J242" i="20"/>
  <c r="J244" i="20" s="1"/>
  <c r="J247" i="20" s="1"/>
  <c r="N197" i="9"/>
  <c r="N43" i="9"/>
  <c r="O102" i="9"/>
  <c r="M4" i="9"/>
  <c r="I321" i="20"/>
  <c r="N67" i="9"/>
  <c r="AH67" i="9" s="1"/>
  <c r="O160" i="9"/>
  <c r="I337" i="20"/>
  <c r="H324" i="20"/>
  <c r="G324" i="20"/>
  <c r="O53" i="9"/>
  <c r="AI53" i="9" s="1"/>
  <c r="P129" i="9"/>
  <c r="N104" i="9"/>
  <c r="L184" i="20" s="1"/>
  <c r="L187" i="20" s="1"/>
  <c r="N187" i="9"/>
  <c r="N33" i="9"/>
  <c r="O92" i="9"/>
  <c r="J273" i="20"/>
  <c r="J275" i="20" s="1"/>
  <c r="J278" i="20" s="1"/>
  <c r="J233" i="20"/>
  <c r="J235" i="20" s="1"/>
  <c r="J238" i="20" s="1"/>
  <c r="J253" i="20"/>
  <c r="J255" i="20" s="1"/>
  <c r="J258" i="20" s="1"/>
  <c r="J297" i="20"/>
  <c r="J299" i="20" s="1"/>
  <c r="AF4" i="9"/>
  <c r="AY4" i="9" s="1"/>
  <c r="N196" i="9"/>
  <c r="N42" i="9"/>
  <c r="O101" i="9"/>
  <c r="O51" i="9"/>
  <c r="AI51" i="9" s="1"/>
  <c r="P127" i="9"/>
  <c r="I319" i="20"/>
  <c r="N41" i="9"/>
  <c r="N195" i="9"/>
  <c r="O100" i="9"/>
  <c r="N193" i="9"/>
  <c r="N39" i="9"/>
  <c r="AH39" i="9" s="1"/>
  <c r="O98" i="9"/>
  <c r="O66" i="9"/>
  <c r="AI66" i="9" s="1"/>
  <c r="P159" i="9"/>
  <c r="N70" i="9"/>
  <c r="O163" i="9"/>
  <c r="N71" i="9"/>
  <c r="O164" i="9"/>
  <c r="AG43" i="9"/>
  <c r="AH76" i="9"/>
  <c r="AG6" i="9"/>
  <c r="K295" i="20" s="1"/>
  <c r="P62" i="9"/>
  <c r="AJ62" i="9" s="1"/>
  <c r="Q155" i="9"/>
  <c r="O54" i="9" l="1"/>
  <c r="AI54" i="9" s="1"/>
  <c r="P130" i="9"/>
  <c r="P131" i="9"/>
  <c r="Q131" i="9" s="1"/>
  <c r="O57" i="9"/>
  <c r="P133" i="9"/>
  <c r="AH56" i="9"/>
  <c r="AH55" i="9"/>
  <c r="O48" i="9"/>
  <c r="AI48" i="9" s="1"/>
  <c r="P124" i="9"/>
  <c r="AG2" i="9"/>
  <c r="AF2" i="9"/>
  <c r="AY2" i="9" s="1"/>
  <c r="AG4" i="9"/>
  <c r="AZ4" i="9" s="1"/>
  <c r="Q162" i="9"/>
  <c r="P69" i="9"/>
  <c r="P58" i="9"/>
  <c r="Q134" i="9"/>
  <c r="AH71" i="9"/>
  <c r="AH72" i="9"/>
  <c r="J337" i="20"/>
  <c r="J341" i="20" s="1"/>
  <c r="AG3" i="9"/>
  <c r="AZ3" i="9" s="1"/>
  <c r="P53" i="9"/>
  <c r="AJ53" i="9" s="1"/>
  <c r="Q129" i="9"/>
  <c r="Q62" i="9"/>
  <c r="AK62" i="9" s="1"/>
  <c r="R155" i="9"/>
  <c r="O70" i="9"/>
  <c r="P163" i="9"/>
  <c r="O39" i="9"/>
  <c r="AI39" i="9" s="1"/>
  <c r="P98" i="9"/>
  <c r="O42" i="9"/>
  <c r="P101" i="9"/>
  <c r="J321" i="20"/>
  <c r="J325" i="20" s="1"/>
  <c r="I325" i="20"/>
  <c r="P44" i="9"/>
  <c r="Q103" i="9"/>
  <c r="Q61" i="9"/>
  <c r="AK61" i="9" s="1"/>
  <c r="R154" i="9"/>
  <c r="O68" i="9"/>
  <c r="AI68" i="9" s="1"/>
  <c r="P161" i="9"/>
  <c r="AH7" i="9"/>
  <c r="L304" i="20" s="1"/>
  <c r="AI91" i="9"/>
  <c r="O40" i="9"/>
  <c r="AI40" i="9" s="1"/>
  <c r="P99" i="9"/>
  <c r="AH70" i="9"/>
  <c r="J319" i="20"/>
  <c r="J323" i="20" s="1"/>
  <c r="I341" i="20"/>
  <c r="O56" i="9"/>
  <c r="P132" i="9"/>
  <c r="K262" i="20"/>
  <c r="K264" i="20" s="1"/>
  <c r="K267" i="20" s="1"/>
  <c r="K306" i="20"/>
  <c r="K308" i="20" s="1"/>
  <c r="K282" i="20"/>
  <c r="K284" i="20" s="1"/>
  <c r="K287" i="20" s="1"/>
  <c r="K242" i="20"/>
  <c r="K244" i="20" s="1"/>
  <c r="K247" i="20" s="1"/>
  <c r="O65" i="9"/>
  <c r="AI65" i="9" s="1"/>
  <c r="P158" i="9"/>
  <c r="O166" i="9"/>
  <c r="M204" i="20" s="1"/>
  <c r="M207" i="20" s="1"/>
  <c r="AH33" i="9"/>
  <c r="N4" i="9"/>
  <c r="K233" i="20"/>
  <c r="K235" i="20" s="1"/>
  <c r="K238" i="20" s="1"/>
  <c r="K273" i="20"/>
  <c r="K275" i="20" s="1"/>
  <c r="K278" i="20" s="1"/>
  <c r="K253" i="20"/>
  <c r="K255" i="20" s="1"/>
  <c r="K258" i="20" s="1"/>
  <c r="K297" i="20"/>
  <c r="K299" i="20" s="1"/>
  <c r="J320" i="20"/>
  <c r="J324" i="20" s="1"/>
  <c r="J335" i="20"/>
  <c r="J339" i="20" s="1"/>
  <c r="Q52" i="9"/>
  <c r="AK52" i="9" s="1"/>
  <c r="R128" i="9"/>
  <c r="S128" i="9" s="1"/>
  <c r="S52" i="9" s="1"/>
  <c r="AM52" i="9" s="1"/>
  <c r="P38" i="9"/>
  <c r="AJ38" i="9" s="1"/>
  <c r="Q97" i="9"/>
  <c r="O135" i="9"/>
  <c r="M194" i="20" s="1"/>
  <c r="M197" i="20" s="1"/>
  <c r="O47" i="9"/>
  <c r="AI47" i="9" s="1"/>
  <c r="P123" i="9"/>
  <c r="AH69" i="9"/>
  <c r="P139" i="20"/>
  <c r="Q137" i="20"/>
  <c r="O43" i="9"/>
  <c r="P102" i="9"/>
  <c r="P66" i="9"/>
  <c r="AJ66" i="9" s="1"/>
  <c r="Q159" i="9"/>
  <c r="I323" i="20"/>
  <c r="AH6" i="9"/>
  <c r="L295" i="20" s="1"/>
  <c r="AI76" i="9"/>
  <c r="O71" i="9"/>
  <c r="P164" i="9"/>
  <c r="O41" i="9"/>
  <c r="P100" i="9"/>
  <c r="P51" i="9"/>
  <c r="AJ51" i="9" s="1"/>
  <c r="Q127" i="9"/>
  <c r="O104" i="9"/>
  <c r="M184" i="20" s="1"/>
  <c r="M187" i="20" s="1"/>
  <c r="O33" i="9"/>
  <c r="AI33" i="9" s="1"/>
  <c r="P92" i="9"/>
  <c r="O67" i="9"/>
  <c r="AI67" i="9" s="1"/>
  <c r="P160" i="9"/>
  <c r="J336" i="20"/>
  <c r="J340" i="20" s="1"/>
  <c r="P55" i="9"/>
  <c r="AH58" i="9"/>
  <c r="AH57" i="9"/>
  <c r="P72" i="9"/>
  <c r="Q165" i="9"/>
  <c r="O37" i="9"/>
  <c r="AI37" i="9" s="1"/>
  <c r="P96" i="9"/>
  <c r="O34" i="9"/>
  <c r="AI34" i="9" s="1"/>
  <c r="P93" i="9"/>
  <c r="AI55" i="9" l="1"/>
  <c r="Q130" i="9"/>
  <c r="P54" i="9"/>
  <c r="AJ54" i="9" s="1"/>
  <c r="P57" i="9"/>
  <c r="Q133" i="9"/>
  <c r="P48" i="9"/>
  <c r="AJ48" i="9" s="1"/>
  <c r="Q124" i="9"/>
  <c r="AI72" i="9"/>
  <c r="AZ2" i="9"/>
  <c r="AH3" i="9"/>
  <c r="BA3" i="9" s="1"/>
  <c r="BB3" i="9" s="1"/>
  <c r="C40" i="21" s="1"/>
  <c r="K336" i="20"/>
  <c r="K340" i="20" s="1"/>
  <c r="AI44" i="9"/>
  <c r="Q58" i="9"/>
  <c r="R134" i="9"/>
  <c r="S134" i="9" s="1"/>
  <c r="S58" i="9" s="1"/>
  <c r="AH4" i="9"/>
  <c r="BA4" i="9" s="1"/>
  <c r="BB4" i="9" s="1"/>
  <c r="C38" i="21" s="1"/>
  <c r="AI71" i="9"/>
  <c r="K335" i="20"/>
  <c r="K339" i="20" s="1"/>
  <c r="Q69" i="9"/>
  <c r="R162" i="9"/>
  <c r="S162" i="9" s="1"/>
  <c r="S69" i="9" s="1"/>
  <c r="P43" i="9"/>
  <c r="Q102" i="9"/>
  <c r="Q38" i="9"/>
  <c r="AK38" i="9" s="1"/>
  <c r="R97" i="9"/>
  <c r="S97" i="9" s="1"/>
  <c r="S38" i="9" s="1"/>
  <c r="AM38" i="9" s="1"/>
  <c r="AI43" i="9"/>
  <c r="AH43" i="9"/>
  <c r="AH44" i="9"/>
  <c r="P56" i="9"/>
  <c r="Q132" i="9"/>
  <c r="P39" i="9"/>
  <c r="AJ39" i="9" s="1"/>
  <c r="Q98" i="9"/>
  <c r="Q55" i="9"/>
  <c r="R131" i="9"/>
  <c r="S131" i="9" s="1"/>
  <c r="S55" i="9" s="1"/>
  <c r="AJ76" i="9"/>
  <c r="AI6" i="9"/>
  <c r="P34" i="9"/>
  <c r="AJ34" i="9" s="1"/>
  <c r="Q93" i="9"/>
  <c r="L233" i="20"/>
  <c r="L235" i="20" s="1"/>
  <c r="L238" i="20" s="1"/>
  <c r="L297" i="20"/>
  <c r="L299" i="20" s="1"/>
  <c r="L273" i="20"/>
  <c r="L275" i="20" s="1"/>
  <c r="L278" i="20" s="1"/>
  <c r="M295" i="20"/>
  <c r="L253" i="20"/>
  <c r="L255" i="20" s="1"/>
  <c r="L258" i="20" s="1"/>
  <c r="P135" i="9"/>
  <c r="N194" i="20" s="1"/>
  <c r="N197" i="20" s="1"/>
  <c r="P47" i="9"/>
  <c r="AJ47" i="9" s="1"/>
  <c r="Q123" i="9"/>
  <c r="K321" i="20"/>
  <c r="K325" i="20" s="1"/>
  <c r="AI56" i="9"/>
  <c r="AH42" i="9"/>
  <c r="R61" i="9"/>
  <c r="AL61" i="9" s="1"/>
  <c r="S154" i="9"/>
  <c r="Q51" i="9"/>
  <c r="AK51" i="9" s="1"/>
  <c r="R127" i="9"/>
  <c r="S127" i="9" s="1"/>
  <c r="Q72" i="9"/>
  <c r="R165" i="9"/>
  <c r="S165" i="9" s="1"/>
  <c r="S72" i="9" s="1"/>
  <c r="AI42" i="9"/>
  <c r="O4" i="9"/>
  <c r="AI41" i="9"/>
  <c r="Q66" i="9"/>
  <c r="AK66" i="9" s="1"/>
  <c r="R159" i="9"/>
  <c r="S159" i="9" s="1"/>
  <c r="S66" i="9" s="1"/>
  <c r="AM66" i="9" s="1"/>
  <c r="Q139" i="20"/>
  <c r="R137" i="20"/>
  <c r="AI58" i="9"/>
  <c r="AI57" i="9"/>
  <c r="K320" i="20"/>
  <c r="K324" i="20" s="1"/>
  <c r="P65" i="9"/>
  <c r="AJ65" i="9" s="1"/>
  <c r="Q158" i="9"/>
  <c r="P166" i="9"/>
  <c r="N204" i="20" s="1"/>
  <c r="N207" i="20" s="1"/>
  <c r="K337" i="20"/>
  <c r="K341" i="20" s="1"/>
  <c r="AJ91" i="9"/>
  <c r="AI7" i="9"/>
  <c r="P42" i="9"/>
  <c r="Q101" i="9"/>
  <c r="P70" i="9"/>
  <c r="Q163" i="9"/>
  <c r="Q53" i="9"/>
  <c r="AK53" i="9" s="1"/>
  <c r="R129" i="9"/>
  <c r="S129" i="9" s="1"/>
  <c r="S53" i="9" s="1"/>
  <c r="AM53" i="9" s="1"/>
  <c r="P104" i="9"/>
  <c r="N184" i="20" s="1"/>
  <c r="N187" i="20" s="1"/>
  <c r="P33" i="9"/>
  <c r="Q92" i="9"/>
  <c r="P41" i="9"/>
  <c r="Q100" i="9"/>
  <c r="P37" i="9"/>
  <c r="AJ37" i="9" s="1"/>
  <c r="Q96" i="9"/>
  <c r="P67" i="9"/>
  <c r="AJ67" i="9" s="1"/>
  <c r="Q160" i="9"/>
  <c r="P71" i="9"/>
  <c r="Q164" i="9"/>
  <c r="K319" i="20"/>
  <c r="AI69" i="9"/>
  <c r="M304" i="20"/>
  <c r="L306" i="20"/>
  <c r="L308" i="20" s="1"/>
  <c r="L282" i="20"/>
  <c r="L284" i="20" s="1"/>
  <c r="L287" i="20" s="1"/>
  <c r="L242" i="20"/>
  <c r="L244" i="20" s="1"/>
  <c r="L247" i="20" s="1"/>
  <c r="L262" i="20"/>
  <c r="L264" i="20" s="1"/>
  <c r="L267" i="20" s="1"/>
  <c r="AI70" i="9"/>
  <c r="P40" i="9"/>
  <c r="AJ40" i="9" s="1"/>
  <c r="Q99" i="9"/>
  <c r="P68" i="9"/>
  <c r="AJ68" i="9" s="1"/>
  <c r="Q161" i="9"/>
  <c r="Q44" i="9"/>
  <c r="R103" i="9"/>
  <c r="S103" i="9" s="1"/>
  <c r="S44" i="9" s="1"/>
  <c r="AH41" i="9"/>
  <c r="R62" i="9"/>
  <c r="AL62" i="9" s="1"/>
  <c r="S155" i="9"/>
  <c r="S62" i="9" s="1"/>
  <c r="AM62" i="9" s="1"/>
  <c r="AJ55" i="9" l="1"/>
  <c r="Q54" i="9"/>
  <c r="AK54" i="9" s="1"/>
  <c r="R130" i="9"/>
  <c r="S130" i="9" s="1"/>
  <c r="S54" i="9" s="1"/>
  <c r="AM54" i="9" s="1"/>
  <c r="Q57" i="9"/>
  <c r="R133" i="9"/>
  <c r="S133" i="9" s="1"/>
  <c r="S57" i="9" s="1"/>
  <c r="R124" i="9"/>
  <c r="Q48" i="9"/>
  <c r="AK48" i="9" s="1"/>
  <c r="L320" i="20"/>
  <c r="L324" i="20" s="1"/>
  <c r="AI4" i="9"/>
  <c r="L321" i="20"/>
  <c r="L325" i="20" s="1"/>
  <c r="L335" i="20"/>
  <c r="L339" i="20" s="1"/>
  <c r="AJ56" i="9"/>
  <c r="AI3" i="9"/>
  <c r="AH2" i="9"/>
  <c r="BA2" i="9" s="1"/>
  <c r="BB2" i="9" s="1"/>
  <c r="C39" i="21" s="1"/>
  <c r="AI2" i="9"/>
  <c r="Q71" i="9"/>
  <c r="R164" i="9"/>
  <c r="S164" i="9" s="1"/>
  <c r="S71" i="9" s="1"/>
  <c r="Q37" i="9"/>
  <c r="AK37" i="9" s="1"/>
  <c r="R96" i="9"/>
  <c r="S96" i="9" s="1"/>
  <c r="S37" i="9" s="1"/>
  <c r="AM37" i="9" s="1"/>
  <c r="Q70" i="9"/>
  <c r="R163" i="9"/>
  <c r="S163" i="9" s="1"/>
  <c r="S70" i="9" s="1"/>
  <c r="Q40" i="9"/>
  <c r="AK40" i="9" s="1"/>
  <c r="R99" i="9"/>
  <c r="S99" i="9" s="1"/>
  <c r="S40" i="9" s="1"/>
  <c r="AM40" i="9" s="1"/>
  <c r="L336" i="20"/>
  <c r="L340" i="20" s="1"/>
  <c r="AJ71" i="9"/>
  <c r="AJ70" i="9"/>
  <c r="AJ7" i="9"/>
  <c r="AK91" i="9"/>
  <c r="AL70" i="9"/>
  <c r="AL71" i="9"/>
  <c r="AL72" i="9"/>
  <c r="AL69" i="9"/>
  <c r="M273" i="20"/>
  <c r="M275" i="20" s="1"/>
  <c r="M278" i="20" s="1"/>
  <c r="M233" i="20"/>
  <c r="M235" i="20" s="1"/>
  <c r="M238" i="20" s="1"/>
  <c r="M297" i="20"/>
  <c r="M299" i="20" s="1"/>
  <c r="M253" i="20"/>
  <c r="M255" i="20" s="1"/>
  <c r="M258" i="20" s="1"/>
  <c r="N295" i="20"/>
  <c r="Q39" i="9"/>
  <c r="AK39" i="9" s="1"/>
  <c r="R98" i="9"/>
  <c r="S98" i="9" s="1"/>
  <c r="S39" i="9" s="1"/>
  <c r="AM39" i="9" s="1"/>
  <c r="AJ33" i="9"/>
  <c r="AJ42" i="9" s="1"/>
  <c r="P4" i="9"/>
  <c r="K323" i="20"/>
  <c r="Q67" i="9"/>
  <c r="AK67" i="9" s="1"/>
  <c r="R160" i="9"/>
  <c r="S160" i="9" s="1"/>
  <c r="S67" i="9" s="1"/>
  <c r="AM67" i="9" s="1"/>
  <c r="Q41" i="9"/>
  <c r="R100" i="9"/>
  <c r="S100" i="9" s="1"/>
  <c r="S41" i="9" s="1"/>
  <c r="Q42" i="9"/>
  <c r="R101" i="9"/>
  <c r="S101" i="9" s="1"/>
  <c r="S42" i="9" s="1"/>
  <c r="Q135" i="9"/>
  <c r="O194" i="20" s="1"/>
  <c r="O197" i="20" s="1"/>
  <c r="Q47" i="9"/>
  <c r="AK47" i="9" s="1"/>
  <c r="R123" i="9"/>
  <c r="Q43" i="9"/>
  <c r="R102" i="9"/>
  <c r="S102" i="9" s="1"/>
  <c r="S43" i="9" s="1"/>
  <c r="AJ69" i="9"/>
  <c r="R139" i="20"/>
  <c r="S137" i="20"/>
  <c r="AJ58" i="9"/>
  <c r="AJ57" i="9"/>
  <c r="AJ6" i="9"/>
  <c r="AK76" i="9"/>
  <c r="M282" i="20"/>
  <c r="M284" i="20" s="1"/>
  <c r="M287" i="20" s="1"/>
  <c r="M306" i="20"/>
  <c r="M308" i="20" s="1"/>
  <c r="M262" i="20"/>
  <c r="M264" i="20" s="1"/>
  <c r="M267" i="20" s="1"/>
  <c r="M242" i="20"/>
  <c r="M244" i="20" s="1"/>
  <c r="M247" i="20" s="1"/>
  <c r="N304" i="20"/>
  <c r="Q68" i="9"/>
  <c r="AK68" i="9" s="1"/>
  <c r="R161" i="9"/>
  <c r="S161" i="9" s="1"/>
  <c r="S68" i="9" s="1"/>
  <c r="AM68" i="9" s="1"/>
  <c r="L337" i="20"/>
  <c r="L341" i="20" s="1"/>
  <c r="AJ72" i="9"/>
  <c r="Q104" i="9"/>
  <c r="O184" i="20" s="1"/>
  <c r="O187" i="20" s="1"/>
  <c r="Q33" i="9"/>
  <c r="AK33" i="9" s="1"/>
  <c r="R92" i="9"/>
  <c r="Q65" i="9"/>
  <c r="AK65" i="9" s="1"/>
  <c r="R158" i="9"/>
  <c r="Q166" i="9"/>
  <c r="O204" i="20" s="1"/>
  <c r="O207" i="20" s="1"/>
  <c r="L319" i="20"/>
  <c r="L323" i="20" s="1"/>
  <c r="Q56" i="9"/>
  <c r="R132" i="9"/>
  <c r="S132" i="9" s="1"/>
  <c r="S56" i="9" s="1"/>
  <c r="S61" i="9"/>
  <c r="AM61" i="9" s="1"/>
  <c r="Q34" i="9"/>
  <c r="AK34" i="9" s="1"/>
  <c r="R93" i="9"/>
  <c r="AK55" i="9" l="1"/>
  <c r="R48" i="9"/>
  <c r="AL48" i="9" s="1"/>
  <c r="S124" i="9"/>
  <c r="S48" i="9" s="1"/>
  <c r="AM48" i="9" s="1"/>
  <c r="M337" i="20"/>
  <c r="M341" i="20" s="1"/>
  <c r="AJ3" i="9"/>
  <c r="AK56" i="9"/>
  <c r="AK44" i="9"/>
  <c r="AJ4" i="9"/>
  <c r="AL4" i="9"/>
  <c r="M335" i="20"/>
  <c r="M339" i="20" s="1"/>
  <c r="AJ43" i="9"/>
  <c r="AJ41" i="9"/>
  <c r="S158" i="9"/>
  <c r="R166" i="9"/>
  <c r="P204" i="20" s="1"/>
  <c r="P207" i="20" s="1"/>
  <c r="Q4" i="9"/>
  <c r="T137" i="20"/>
  <c r="S139" i="20"/>
  <c r="M319" i="20"/>
  <c r="M323" i="20" s="1"/>
  <c r="AK70" i="9"/>
  <c r="R135" i="9"/>
  <c r="P194" i="20" s="1"/>
  <c r="P197" i="20" s="1"/>
  <c r="R47" i="9"/>
  <c r="AL47" i="9" s="1"/>
  <c r="S123" i="9"/>
  <c r="AK42" i="9"/>
  <c r="M320" i="20"/>
  <c r="M324" i="20" s="1"/>
  <c r="O304" i="20"/>
  <c r="N306" i="20"/>
  <c r="N308" i="20" s="1"/>
  <c r="N262" i="20"/>
  <c r="N264" i="20" s="1"/>
  <c r="N267" i="20" s="1"/>
  <c r="N242" i="20"/>
  <c r="N244" i="20" s="1"/>
  <c r="N247" i="20" s="1"/>
  <c r="N282" i="20"/>
  <c r="N284" i="20" s="1"/>
  <c r="N287" i="20" s="1"/>
  <c r="R104" i="9"/>
  <c r="P184" i="20" s="1"/>
  <c r="P187" i="20" s="1"/>
  <c r="R33" i="9"/>
  <c r="S92" i="9"/>
  <c r="AK58" i="9"/>
  <c r="AK57" i="9"/>
  <c r="N273" i="20"/>
  <c r="N275" i="20" s="1"/>
  <c r="N278" i="20" s="1"/>
  <c r="N297" i="20"/>
  <c r="N299" i="20" s="1"/>
  <c r="O295" i="20"/>
  <c r="N253" i="20"/>
  <c r="N255" i="20" s="1"/>
  <c r="N258" i="20" s="1"/>
  <c r="N233" i="20"/>
  <c r="N235" i="20" s="1"/>
  <c r="N238" i="20" s="1"/>
  <c r="AL91" i="9"/>
  <c r="AK7" i="9"/>
  <c r="R34" i="9"/>
  <c r="AL34" i="9" s="1"/>
  <c r="S93" i="9"/>
  <c r="S34" i="9" s="1"/>
  <c r="AM34" i="9" s="1"/>
  <c r="AK69" i="9"/>
  <c r="AK72" i="9"/>
  <c r="AK43" i="9"/>
  <c r="M336" i="20"/>
  <c r="M340" i="20" s="1"/>
  <c r="AK6" i="9"/>
  <c r="AL76" i="9"/>
  <c r="AK41" i="9"/>
  <c r="M321" i="20"/>
  <c r="M325" i="20" s="1"/>
  <c r="AJ44" i="9"/>
  <c r="AK71" i="9"/>
  <c r="AJ2" i="9" l="1"/>
  <c r="N321" i="20"/>
  <c r="N325" i="20" s="1"/>
  <c r="AK3" i="9"/>
  <c r="AK2" i="9"/>
  <c r="AK4" i="9"/>
  <c r="N319" i="20"/>
  <c r="N323" i="20" s="1"/>
  <c r="O282" i="20"/>
  <c r="O284" i="20" s="1"/>
  <c r="O287" i="20" s="1"/>
  <c r="O262" i="20"/>
  <c r="O264" i="20" s="1"/>
  <c r="O267" i="20" s="1"/>
  <c r="O242" i="20"/>
  <c r="O244" i="20" s="1"/>
  <c r="O247" i="20" s="1"/>
  <c r="O306" i="20"/>
  <c r="O308" i="20" s="1"/>
  <c r="P304" i="20"/>
  <c r="AL58" i="9"/>
  <c r="AL57" i="9"/>
  <c r="AL55" i="9"/>
  <c r="AL56" i="9"/>
  <c r="T139" i="20"/>
  <c r="U137" i="20"/>
  <c r="N336" i="20"/>
  <c r="N340" i="20" s="1"/>
  <c r="AM76" i="9"/>
  <c r="AM6" i="9" s="1"/>
  <c r="AL6" i="9"/>
  <c r="P295" i="20"/>
  <c r="O233" i="20"/>
  <c r="O235" i="20" s="1"/>
  <c r="O238" i="20" s="1"/>
  <c r="O273" i="20"/>
  <c r="O275" i="20" s="1"/>
  <c r="O278" i="20" s="1"/>
  <c r="O297" i="20"/>
  <c r="O299" i="20" s="1"/>
  <c r="O253" i="20"/>
  <c r="O255" i="20" s="1"/>
  <c r="O258" i="20" s="1"/>
  <c r="N335" i="20"/>
  <c r="N339" i="20" s="1"/>
  <c r="AM91" i="9"/>
  <c r="AM7" i="9" s="1"/>
  <c r="AL7" i="9"/>
  <c r="N320" i="20"/>
  <c r="N324" i="20" s="1"/>
  <c r="S104" i="9"/>
  <c r="Q184" i="20" s="1"/>
  <c r="Q187" i="20" s="1"/>
  <c r="C189" i="20" s="1"/>
  <c r="S33" i="9"/>
  <c r="N337" i="20"/>
  <c r="N341" i="20" s="1"/>
  <c r="S65" i="9"/>
  <c r="AM65" i="9" s="1"/>
  <c r="S166" i="9"/>
  <c r="Q204" i="20" s="1"/>
  <c r="Q207" i="20" s="1"/>
  <c r="C209" i="20" s="1"/>
  <c r="AL33" i="9"/>
  <c r="R4" i="9"/>
  <c r="S135" i="9"/>
  <c r="Q194" i="20" s="1"/>
  <c r="Q197" i="20" s="1"/>
  <c r="C199" i="20" s="1"/>
  <c r="S47" i="9"/>
  <c r="AM47" i="9" s="1"/>
  <c r="O321" i="20" l="1"/>
  <c r="O325" i="20" s="1"/>
  <c r="AL3" i="9"/>
  <c r="O335" i="20"/>
  <c r="O339" i="20" s="1"/>
  <c r="C219" i="20"/>
  <c r="C223" i="20" s="1"/>
  <c r="C329" i="20" s="1"/>
  <c r="H15" i="20"/>
  <c r="O320" i="20"/>
  <c r="O324" i="20" s="1"/>
  <c r="H13" i="20"/>
  <c r="C217" i="20"/>
  <c r="C221" i="20" s="1"/>
  <c r="C327" i="20" s="1"/>
  <c r="AM58" i="9"/>
  <c r="AM57" i="9"/>
  <c r="AM55" i="9"/>
  <c r="AM56" i="9"/>
  <c r="AM70" i="9"/>
  <c r="AM71" i="9"/>
  <c r="AM72" i="9"/>
  <c r="AM69" i="9"/>
  <c r="C218" i="20"/>
  <c r="C222" i="20" s="1"/>
  <c r="C328" i="20" s="1"/>
  <c r="H14" i="20"/>
  <c r="O319" i="20"/>
  <c r="O323" i="20" s="1"/>
  <c r="V137" i="20"/>
  <c r="V139" i="20" s="1"/>
  <c r="U139" i="20"/>
  <c r="O337" i="20"/>
  <c r="O341" i="20" s="1"/>
  <c r="AM33" i="9"/>
  <c r="S4" i="9"/>
  <c r="P273" i="20"/>
  <c r="P275" i="20" s="1"/>
  <c r="P278" i="20" s="1"/>
  <c r="P297" i="20"/>
  <c r="P299" i="20" s="1"/>
  <c r="P233" i="20"/>
  <c r="P235" i="20" s="1"/>
  <c r="P238" i="20" s="1"/>
  <c r="P253" i="20"/>
  <c r="P255" i="20" s="1"/>
  <c r="P258" i="20" s="1"/>
  <c r="Q295" i="20"/>
  <c r="O336" i="20"/>
  <c r="O340" i="20" s="1"/>
  <c r="AL44" i="9"/>
  <c r="AL41" i="9"/>
  <c r="AL43" i="9"/>
  <c r="AL42" i="9"/>
  <c r="Q304" i="20"/>
  <c r="P262" i="20"/>
  <c r="P264" i="20" s="1"/>
  <c r="P267" i="20" s="1"/>
  <c r="P242" i="20"/>
  <c r="P244" i="20" s="1"/>
  <c r="P247" i="20" s="1"/>
  <c r="P282" i="20"/>
  <c r="P284" i="20" s="1"/>
  <c r="P287" i="20" s="1"/>
  <c r="P306" i="20"/>
  <c r="P308" i="20" s="1"/>
  <c r="C63" i="21" l="1"/>
  <c r="E63" i="21" s="1"/>
  <c r="D44" i="21"/>
  <c r="C62" i="21"/>
  <c r="E62" i="21" s="1"/>
  <c r="C44" i="21"/>
  <c r="E44" i="21"/>
  <c r="C64" i="21"/>
  <c r="E64" i="21" s="1"/>
  <c r="P320" i="20"/>
  <c r="P324" i="20" s="1"/>
  <c r="AM3" i="9"/>
  <c r="AL2" i="9"/>
  <c r="P319" i="20"/>
  <c r="P323" i="20" s="1"/>
  <c r="P337" i="20"/>
  <c r="P341" i="20" s="1"/>
  <c r="AM4" i="9"/>
  <c r="Q282" i="20"/>
  <c r="Q284" i="20" s="1"/>
  <c r="Q287" i="20" s="1"/>
  <c r="Q306" i="20"/>
  <c r="Q308" i="20" s="1"/>
  <c r="R304" i="20"/>
  <c r="Q262" i="20"/>
  <c r="Q264" i="20" s="1"/>
  <c r="Q267" i="20" s="1"/>
  <c r="Q242" i="20"/>
  <c r="Q244" i="20" s="1"/>
  <c r="Q247" i="20" s="1"/>
  <c r="C343" i="20"/>
  <c r="D343" i="20" s="1"/>
  <c r="E343" i="20" s="1"/>
  <c r="F343" i="20" s="1"/>
  <c r="G343" i="20" s="1"/>
  <c r="H343" i="20" s="1"/>
  <c r="I343" i="20" s="1"/>
  <c r="J343" i="20" s="1"/>
  <c r="K343" i="20" s="1"/>
  <c r="L343" i="20" s="1"/>
  <c r="M343" i="20" s="1"/>
  <c r="N343" i="20" s="1"/>
  <c r="O343" i="20" s="1"/>
  <c r="P343" i="20" s="1"/>
  <c r="Q343" i="20" s="1"/>
  <c r="R343" i="20" s="1"/>
  <c r="S343" i="20" s="1"/>
  <c r="T343" i="20" s="1"/>
  <c r="U343" i="20" s="1"/>
  <c r="V343" i="20" s="1"/>
  <c r="D327" i="20"/>
  <c r="E327" i="20" s="1"/>
  <c r="F327" i="20" s="1"/>
  <c r="G327" i="20" s="1"/>
  <c r="H327" i="20" s="1"/>
  <c r="I327" i="20" s="1"/>
  <c r="J327" i="20" s="1"/>
  <c r="K327" i="20" s="1"/>
  <c r="L327" i="20" s="1"/>
  <c r="M327" i="20" s="1"/>
  <c r="N327" i="20" s="1"/>
  <c r="O327" i="20" s="1"/>
  <c r="P327" i="20" s="1"/>
  <c r="Q327" i="20" s="1"/>
  <c r="R327" i="20" s="1"/>
  <c r="S327" i="20" s="1"/>
  <c r="T327" i="20" s="1"/>
  <c r="U327" i="20" s="1"/>
  <c r="V327" i="20" s="1"/>
  <c r="I13" i="20"/>
  <c r="J13" i="20" s="1"/>
  <c r="P336" i="20"/>
  <c r="P340" i="20" s="1"/>
  <c r="R295" i="20"/>
  <c r="Q297" i="20"/>
  <c r="Q299" i="20" s="1"/>
  <c r="Q273" i="20"/>
  <c r="Q275" i="20" s="1"/>
  <c r="Q278" i="20" s="1"/>
  <c r="Q233" i="20"/>
  <c r="Q235" i="20" s="1"/>
  <c r="Q238" i="20" s="1"/>
  <c r="Q253" i="20"/>
  <c r="Q255" i="20" s="1"/>
  <c r="Q258" i="20" s="1"/>
  <c r="P335" i="20"/>
  <c r="P339" i="20" s="1"/>
  <c r="P321" i="20"/>
  <c r="P325" i="20" s="1"/>
  <c r="AM44" i="9"/>
  <c r="AM42" i="9"/>
  <c r="AM43" i="9"/>
  <c r="AM41" i="9"/>
  <c r="I14" i="20"/>
  <c r="J14" i="20" s="1"/>
  <c r="I15" i="20"/>
  <c r="J15" i="20" s="1"/>
  <c r="D328" i="20"/>
  <c r="E328" i="20" s="1"/>
  <c r="F328" i="20" s="1"/>
  <c r="G328" i="20" s="1"/>
  <c r="H328" i="20" s="1"/>
  <c r="I328" i="20" s="1"/>
  <c r="J328" i="20" s="1"/>
  <c r="K328" i="20" s="1"/>
  <c r="L328" i="20" s="1"/>
  <c r="M328" i="20" s="1"/>
  <c r="N328" i="20" s="1"/>
  <c r="O328" i="20" s="1"/>
  <c r="P328" i="20" s="1"/>
  <c r="Q328" i="20" s="1"/>
  <c r="R328" i="20" s="1"/>
  <c r="S328" i="20" s="1"/>
  <c r="T328" i="20" s="1"/>
  <c r="U328" i="20" s="1"/>
  <c r="V328" i="20" s="1"/>
  <c r="C344" i="20"/>
  <c r="D344" i="20" s="1"/>
  <c r="E344" i="20" s="1"/>
  <c r="F344" i="20" s="1"/>
  <c r="G344" i="20" s="1"/>
  <c r="H344" i="20" s="1"/>
  <c r="I344" i="20" s="1"/>
  <c r="J344" i="20" s="1"/>
  <c r="K344" i="20" s="1"/>
  <c r="L344" i="20" s="1"/>
  <c r="M344" i="20" s="1"/>
  <c r="N344" i="20" s="1"/>
  <c r="O344" i="20" s="1"/>
  <c r="P344" i="20" s="1"/>
  <c r="Q344" i="20" s="1"/>
  <c r="R344" i="20" s="1"/>
  <c r="S344" i="20" s="1"/>
  <c r="T344" i="20" s="1"/>
  <c r="U344" i="20" s="1"/>
  <c r="V344" i="20" s="1"/>
  <c r="C345" i="20"/>
  <c r="D345" i="20" s="1"/>
  <c r="E345" i="20" s="1"/>
  <c r="F345" i="20" s="1"/>
  <c r="G345" i="20" s="1"/>
  <c r="H345" i="20" s="1"/>
  <c r="I345" i="20" s="1"/>
  <c r="J345" i="20" s="1"/>
  <c r="K345" i="20" s="1"/>
  <c r="L345" i="20" s="1"/>
  <c r="M345" i="20" s="1"/>
  <c r="N345" i="20" s="1"/>
  <c r="O345" i="20" s="1"/>
  <c r="P345" i="20" s="1"/>
  <c r="Q345" i="20" s="1"/>
  <c r="R345" i="20" s="1"/>
  <c r="S345" i="20" s="1"/>
  <c r="T345" i="20" s="1"/>
  <c r="U345" i="20" s="1"/>
  <c r="V345" i="20" s="1"/>
  <c r="D329" i="20"/>
  <c r="E329" i="20" s="1"/>
  <c r="F329" i="20" s="1"/>
  <c r="G329" i="20" s="1"/>
  <c r="H329" i="20" s="1"/>
  <c r="I329" i="20" s="1"/>
  <c r="J329" i="20" s="1"/>
  <c r="K329" i="20" s="1"/>
  <c r="L329" i="20" s="1"/>
  <c r="M329" i="20" s="1"/>
  <c r="N329" i="20" s="1"/>
  <c r="O329" i="20" s="1"/>
  <c r="P329" i="20" s="1"/>
  <c r="Q329" i="20" s="1"/>
  <c r="R329" i="20" s="1"/>
  <c r="S329" i="20" s="1"/>
  <c r="T329" i="20" s="1"/>
  <c r="U329" i="20" s="1"/>
  <c r="V329" i="20" s="1"/>
  <c r="Q336" i="20" l="1"/>
  <c r="Q340" i="20" s="1"/>
  <c r="Q321" i="20"/>
  <c r="Q325" i="20" s="1"/>
  <c r="Q335" i="20"/>
  <c r="Q339" i="20" s="1"/>
  <c r="Q319" i="20"/>
  <c r="Q323" i="20" s="1"/>
  <c r="AM2" i="9"/>
  <c r="Q186" i="20" s="1"/>
  <c r="Q337" i="20"/>
  <c r="Q341" i="20" s="1"/>
  <c r="Q320" i="20"/>
  <c r="Q324" i="20" s="1"/>
  <c r="R262" i="20"/>
  <c r="R264" i="20" s="1"/>
  <c r="R267" i="20" s="1"/>
  <c r="R282" i="20"/>
  <c r="R284" i="20" s="1"/>
  <c r="R287" i="20" s="1"/>
  <c r="R306" i="20"/>
  <c r="R308" i="20" s="1"/>
  <c r="R242" i="20"/>
  <c r="R244" i="20" s="1"/>
  <c r="R247" i="20" s="1"/>
  <c r="S304" i="20"/>
  <c r="R233" i="20"/>
  <c r="R235" i="20" s="1"/>
  <c r="R238" i="20" s="1"/>
  <c r="R297" i="20"/>
  <c r="R299" i="20" s="1"/>
  <c r="R273" i="20"/>
  <c r="R275" i="20" s="1"/>
  <c r="R278" i="20" s="1"/>
  <c r="S295" i="20"/>
  <c r="R253" i="20"/>
  <c r="R255" i="20" s="1"/>
  <c r="R258" i="20" s="1"/>
  <c r="R320" i="20" l="1"/>
  <c r="R324" i="20" s="1"/>
  <c r="T295" i="20"/>
  <c r="S253" i="20"/>
  <c r="S255" i="20" s="1"/>
  <c r="S258" i="20" s="1"/>
  <c r="S297" i="20"/>
  <c r="S299" i="20" s="1"/>
  <c r="S273" i="20"/>
  <c r="S275" i="20" s="1"/>
  <c r="S278" i="20" s="1"/>
  <c r="S233" i="20"/>
  <c r="S235" i="20" s="1"/>
  <c r="S238" i="20" s="1"/>
  <c r="R335" i="20"/>
  <c r="R339" i="20" s="1"/>
  <c r="R336" i="20"/>
  <c r="R340" i="20" s="1"/>
  <c r="R319" i="20"/>
  <c r="R323" i="20" s="1"/>
  <c r="R337" i="20"/>
  <c r="R341" i="20" s="1"/>
  <c r="R321" i="20"/>
  <c r="R325" i="20" s="1"/>
  <c r="T304" i="20"/>
  <c r="S262" i="20"/>
  <c r="S264" i="20" s="1"/>
  <c r="S267" i="20" s="1"/>
  <c r="S282" i="20"/>
  <c r="S284" i="20" s="1"/>
  <c r="S287" i="20" s="1"/>
  <c r="S242" i="20"/>
  <c r="S244" i="20" s="1"/>
  <c r="S247" i="20" s="1"/>
  <c r="S306" i="20"/>
  <c r="S308" i="20" s="1"/>
  <c r="S320" i="20" l="1"/>
  <c r="S324" i="20" s="1"/>
  <c r="S319" i="20"/>
  <c r="S323" i="20" s="1"/>
  <c r="S335" i="20"/>
  <c r="S339" i="20" s="1"/>
  <c r="S336" i="20"/>
  <c r="S340" i="20" s="1"/>
  <c r="S337" i="20"/>
  <c r="S341" i="20" s="1"/>
  <c r="S321" i="20"/>
  <c r="S325" i="20" s="1"/>
  <c r="T262" i="20"/>
  <c r="T264" i="20" s="1"/>
  <c r="T267" i="20" s="1"/>
  <c r="T282" i="20"/>
  <c r="T284" i="20" s="1"/>
  <c r="T287" i="20" s="1"/>
  <c r="T306" i="20"/>
  <c r="T308" i="20" s="1"/>
  <c r="T242" i="20"/>
  <c r="T244" i="20" s="1"/>
  <c r="T247" i="20" s="1"/>
  <c r="U304" i="20"/>
  <c r="T273" i="20"/>
  <c r="T275" i="20" s="1"/>
  <c r="T278" i="20" s="1"/>
  <c r="T233" i="20"/>
  <c r="T235" i="20" s="1"/>
  <c r="T238" i="20" s="1"/>
  <c r="T253" i="20"/>
  <c r="T255" i="20" s="1"/>
  <c r="T258" i="20" s="1"/>
  <c r="U295" i="20"/>
  <c r="T297" i="20"/>
  <c r="T299" i="20" s="1"/>
  <c r="T335" i="20" l="1"/>
  <c r="T339" i="20" s="1"/>
  <c r="T336" i="20"/>
  <c r="T340" i="20" s="1"/>
  <c r="T337" i="20"/>
  <c r="T341" i="20" s="1"/>
  <c r="T320" i="20"/>
  <c r="T324" i="20" s="1"/>
  <c r="U282" i="20"/>
  <c r="U284" i="20" s="1"/>
  <c r="U287" i="20" s="1"/>
  <c r="V304" i="20"/>
  <c r="U242" i="20"/>
  <c r="U244" i="20" s="1"/>
  <c r="U247" i="20" s="1"/>
  <c r="U262" i="20"/>
  <c r="U264" i="20" s="1"/>
  <c r="U267" i="20" s="1"/>
  <c r="U306" i="20"/>
  <c r="U308" i="20" s="1"/>
  <c r="U273" i="20"/>
  <c r="U275" i="20" s="1"/>
  <c r="U278" i="20" s="1"/>
  <c r="V295" i="20"/>
  <c r="U233" i="20"/>
  <c r="U235" i="20" s="1"/>
  <c r="U238" i="20" s="1"/>
  <c r="U297" i="20"/>
  <c r="U299" i="20" s="1"/>
  <c r="U253" i="20"/>
  <c r="U255" i="20" s="1"/>
  <c r="U258" i="20" s="1"/>
  <c r="T321" i="20"/>
  <c r="T325" i="20" s="1"/>
  <c r="T319" i="20"/>
  <c r="T323" i="20" s="1"/>
  <c r="U336" i="20" l="1"/>
  <c r="U340" i="20" s="1"/>
  <c r="U337" i="20"/>
  <c r="U341" i="20" s="1"/>
  <c r="U335" i="20"/>
  <c r="U339" i="20" s="1"/>
  <c r="U319" i="20"/>
  <c r="U323" i="20" s="1"/>
  <c r="V233" i="20"/>
  <c r="V297" i="20"/>
  <c r="V299" i="20" s="1"/>
  <c r="C300" i="20" s="1"/>
  <c r="V273" i="20"/>
  <c r="V253" i="20"/>
  <c r="F18" i="20"/>
  <c r="V242" i="20"/>
  <c r="V244" i="20" s="1"/>
  <c r="V247" i="20" s="1"/>
  <c r="V262" i="20"/>
  <c r="V264" i="20" s="1"/>
  <c r="V267" i="20" s="1"/>
  <c r="V282" i="20"/>
  <c r="V284" i="20" s="1"/>
  <c r="V287" i="20" s="1"/>
  <c r="V306" i="20"/>
  <c r="V308" i="20" s="1"/>
  <c r="C309" i="20" s="1"/>
  <c r="D49" i="21" s="1"/>
  <c r="U320" i="20"/>
  <c r="U324" i="20" s="1"/>
  <c r="U321" i="20"/>
  <c r="U325" i="20" s="1"/>
  <c r="H18" i="20" l="1"/>
  <c r="H23" i="20" s="1"/>
  <c r="D48" i="21"/>
  <c r="V255" i="20"/>
  <c r="V258" i="20" s="1"/>
  <c r="E20" i="20"/>
  <c r="V336" i="20"/>
  <c r="V340" i="20" s="1"/>
  <c r="C288" i="20"/>
  <c r="E58" i="21" s="1"/>
  <c r="V275" i="20"/>
  <c r="V278" i="20" s="1"/>
  <c r="E19" i="20"/>
  <c r="V337" i="20"/>
  <c r="V341" i="20" s="1"/>
  <c r="C268" i="20"/>
  <c r="C58" i="21" s="1"/>
  <c r="V335" i="20"/>
  <c r="V339" i="20" s="1"/>
  <c r="C248" i="20"/>
  <c r="D58" i="21" s="1"/>
  <c r="V235" i="20"/>
  <c r="V238" i="20" s="1"/>
  <c r="E18" i="20"/>
  <c r="F19" i="20"/>
  <c r="F20" i="20"/>
  <c r="H19" i="20" l="1"/>
  <c r="H20" i="20" s="1"/>
  <c r="H24" i="20" s="1"/>
  <c r="V320" i="20"/>
  <c r="V324" i="20" s="1"/>
  <c r="C279" i="20"/>
  <c r="V319" i="20"/>
  <c r="V323" i="20" s="1"/>
  <c r="C239" i="20"/>
  <c r="V321" i="20"/>
  <c r="V325" i="20" s="1"/>
  <c r="C259" i="20"/>
  <c r="H25" i="20" l="1"/>
  <c r="G20" i="20"/>
  <c r="I20" i="20" s="1"/>
  <c r="C57" i="21"/>
  <c r="G19" i="20"/>
  <c r="G25" i="20" s="1"/>
  <c r="E57" i="21"/>
  <c r="G18" i="20"/>
  <c r="I18" i="20" s="1"/>
  <c r="D57" i="21"/>
  <c r="G24" i="20" l="1"/>
  <c r="G23" i="20"/>
  <c r="I19" i="20"/>
  <c r="I25" i="20" s="1"/>
  <c r="I23" i="20"/>
  <c r="J18" i="20"/>
  <c r="J20" i="20"/>
  <c r="I24" i="20"/>
  <c r="J19" i="20" l="1"/>
  <c r="C68" i="10" l="1"/>
  <c r="C66" i="10"/>
  <c r="C63" i="10"/>
  <c r="C61" i="10"/>
  <c r="C62" i="10"/>
  <c r="C64" i="10"/>
  <c r="C65" i="10"/>
  <c r="E63" i="10" l="1"/>
  <c r="E64" i="10"/>
  <c r="D65" i="10"/>
  <c r="E65" i="10"/>
  <c r="D62" i="10"/>
  <c r="C67" i="10"/>
  <c r="C69" i="10"/>
  <c r="D66" i="10"/>
  <c r="E66" i="10"/>
  <c r="D63" i="10"/>
  <c r="D64" i="10"/>
  <c r="E62" i="10"/>
  <c r="E61" i="10"/>
  <c r="D61" i="10"/>
  <c r="D68" i="10"/>
  <c r="D69" i="10" l="1"/>
  <c r="D70" i="10"/>
  <c r="D71" i="10"/>
  <c r="E68" i="10"/>
  <c r="E67" i="10"/>
  <c r="C72" i="10"/>
  <c r="C70" i="10"/>
  <c r="D72" i="10"/>
  <c r="D67" i="10"/>
  <c r="C71" i="10" l="1"/>
  <c r="E72" i="10"/>
  <c r="E70" i="10"/>
  <c r="E71" i="10"/>
  <c r="E69" i="10"/>
  <c r="F66" i="10" l="1"/>
  <c r="F68" i="10"/>
  <c r="F63" i="10"/>
  <c r="F62" i="10"/>
  <c r="F64" i="10"/>
  <c r="F61" i="10"/>
  <c r="F65" i="10"/>
  <c r="F67" i="10" l="1"/>
  <c r="F69" i="10"/>
  <c r="F72" i="10" l="1"/>
  <c r="F70" i="10"/>
  <c r="F71" i="10" l="1"/>
  <c r="G65" i="10" l="1"/>
  <c r="G61" i="10"/>
  <c r="G66" i="10"/>
  <c r="G68" i="10"/>
  <c r="G63" i="10"/>
  <c r="G64" i="10"/>
  <c r="G62" i="10"/>
  <c r="G70" i="10" l="1"/>
  <c r="G67" i="10"/>
  <c r="G72" i="10"/>
  <c r="G69" i="10" l="1"/>
  <c r="G71" i="10"/>
  <c r="F12" i="10" l="1"/>
  <c r="F29" i="10"/>
  <c r="F30" i="10"/>
  <c r="F13" i="10"/>
  <c r="F14" i="10" l="1"/>
  <c r="F15" i="10"/>
  <c r="F16" i="10" s="1"/>
  <c r="F32" i="10"/>
  <c r="F33" i="10" s="1"/>
  <c r="F31" i="10"/>
  <c r="F25" i="10"/>
  <c r="F28" i="10"/>
  <c r="F26" i="10"/>
  <c r="F22" i="10"/>
  <c r="F24" i="10"/>
  <c r="F27" i="10"/>
  <c r="F23" i="10"/>
  <c r="F7" i="10"/>
  <c r="F8" i="10"/>
  <c r="F10" i="10"/>
  <c r="F11" i="10"/>
  <c r="F9" i="10"/>
  <c r="F5" i="10"/>
  <c r="F6" i="1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<sst xmlns="http://schemas.openxmlformats.org/spreadsheetml/2006/main" count="1363" uniqueCount="371">
  <si>
    <t>Total FTTP and legacy cost and revenue forecasts</t>
  </si>
  <si>
    <t>In nominal terms</t>
  </si>
  <si>
    <t>Units: £ unless otherwise stated</t>
  </si>
  <si>
    <t xml:space="preserve">Results summary </t>
  </si>
  <si>
    <t>Show results for:</t>
  </si>
  <si>
    <t>5-yr indexation</t>
  </si>
  <si>
    <t>Cost forecasts (£m)</t>
  </si>
  <si>
    <t>FTTP build capex</t>
  </si>
  <si>
    <t>FTTP connection capex</t>
  </si>
  <si>
    <t>FTTP opex</t>
  </si>
  <si>
    <t>FTTP total costs</t>
  </si>
  <si>
    <t>Legacy total costs</t>
  </si>
  <si>
    <t>FTTP + Legacy total costs</t>
  </si>
  <si>
    <t>Cost central</t>
  </si>
  <si>
    <t>Cost high</t>
  </si>
  <si>
    <t>Cost low</t>
  </si>
  <si>
    <t>Revenue forecasts (£m)</t>
  </si>
  <si>
    <t>2021-26 Legacy revenue</t>
  </si>
  <si>
    <t>2021-26 FTTP revenue</t>
  </si>
  <si>
    <t>Avg FTTP price (£/month)</t>
  </si>
  <si>
    <t>Avg Legacy price (£/month)</t>
  </si>
  <si>
    <t>FTTP revenue</t>
  </si>
  <si>
    <t>Legacy revenue</t>
  </si>
  <si>
    <t>FTTP + Legacy revenue</t>
  </si>
  <si>
    <t>Revenue central</t>
  </si>
  <si>
    <t>Revenue high</t>
  </si>
  <si>
    <t>Revenue low</t>
  </si>
  <si>
    <t>NPV forecasts (£m)</t>
  </si>
  <si>
    <t>FTTP NPV</t>
  </si>
  <si>
    <t>Legacy NPV</t>
  </si>
  <si>
    <t>FTTP + Legacy NPV</t>
  </si>
  <si>
    <t>NPV central</t>
  </si>
  <si>
    <t>NPV low returns</t>
  </si>
  <si>
    <t>NPV high returns</t>
  </si>
  <si>
    <t>Inputs</t>
  </si>
  <si>
    <t>1. FTTP cash forecasts</t>
  </si>
  <si>
    <t>Source: Ofcom bottom-up fibre model</t>
  </si>
  <si>
    <t>Cost forecasts on a cash basis. 2021-26 forecast is based on 3.2m premises within postcode sectors Openreach plans to build to. Post-2026, assume Openreach builds out to remaining postcode sectors to cover 7m cheaper premises within Area 3 by 2030/31</t>
  </si>
  <si>
    <t>Central case - all premises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</si>
  <si>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</si>
  <si>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</si>
  <si>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</si>
  <si>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</si>
  <si>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</si>
  <si>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</si>
  <si>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</si>
  <si>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</si>
  <si>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</si>
  <si>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</si>
  <si>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</si>
  <si>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</si>
  <si>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</si>
  <si>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</si>
  <si>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</si>
  <si>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</si>
  <si>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</si>
  <si>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</si>
  <si>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</si>
  <si>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</si>
  <si>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Homes Passed</t>
  </si>
  <si>
    <t>FTTP Lines</t>
  </si>
  <si>
    <t>FTTP Final Drop</t>
  </si>
  <si>
    <t>FTTP Build capex</t>
  </si>
  <si>
    <t>FTTP Opex (excl. L2C)</t>
  </si>
  <si>
    <t>FTTP L2C Opex</t>
  </si>
  <si>
    <t>High case - all premises</t>
  </si>
  <si>
    <t>Low case - all premises</t>
  </si>
  <si>
    <t>Scaling factor</t>
  </si>
  <si>
    <t>Homes passed per annum</t>
  </si>
  <si>
    <t>Lines connected per annum</t>
  </si>
  <si>
    <t>Build capex / premise central</t>
  </si>
  <si>
    <t>Build capex / premise high</t>
  </si>
  <si>
    <t>Build capex / premise low</t>
  </si>
  <si>
    <t>Unit connection capex central</t>
  </si>
  <si>
    <t>Unit connection capex high</t>
  </si>
  <si>
    <t>Unit connection capex low</t>
  </si>
  <si>
    <t>Opex per annum other / line central</t>
  </si>
  <si>
    <t>Opex per annum other / line high</t>
  </si>
  <si>
    <t>L2C Opex / connection central</t>
  </si>
  <si>
    <t>L2C Opex / connection high</t>
  </si>
  <si>
    <t>L2C Opex / connection low</t>
  </si>
  <si>
    <t>FTTP commercial volumes</t>
  </si>
  <si>
    <t>Total lines</t>
  </si>
  <si>
    <t>Pricing scenarios modelled</t>
  </si>
  <si>
    <t>10-yr indexation</t>
  </si>
  <si>
    <t>2. Cost of capital</t>
  </si>
  <si>
    <t>Discount factors - FTTP</t>
  </si>
  <si>
    <t>Discount factors - legacy</t>
  </si>
  <si>
    <t>3. Incremental FTTP price (£ per month)</t>
  </si>
  <si>
    <t>The assumed premium on FTTP prices compared to average legacy prices</t>
  </si>
  <si>
    <t>Low revenue</t>
  </si>
  <si>
    <t>High revenue</t>
  </si>
  <si>
    <t>Central</t>
  </si>
  <si>
    <t>4. FTTP connection price</t>
  </si>
  <si>
    <t>£ per connection</t>
  </si>
  <si>
    <t>Calculations - discounted cost forecasts</t>
  </si>
  <si>
    <t>5. FTTP cost forecasts</t>
  </si>
  <si>
    <t>PV Final drop capex</t>
  </si>
  <si>
    <t>PV Build capex</t>
  </si>
  <si>
    <t>PV total opex</t>
  </si>
  <si>
    <t>PV 20-year total FTTP costs - central</t>
  </si>
  <si>
    <t>High cost</t>
  </si>
  <si>
    <t>PV 20-year total FTTP costs - high</t>
  </si>
  <si>
    <t>Low cost</t>
  </si>
  <si>
    <t>PV 20-year total FTTP costs - low</t>
  </si>
  <si>
    <t>6. Legacy cost forecasts</t>
  </si>
  <si>
    <t>Copper total FAC</t>
  </si>
  <si>
    <t>Copper lines</t>
  </si>
  <si>
    <t>PV copper FAC</t>
  </si>
  <si>
    <t>PV 20-year copper FAC</t>
  </si>
  <si>
    <t>7. Summary 20 year cost forecasts</t>
  </si>
  <si>
    <t>PV FTTP costs - central</t>
  </si>
  <si>
    <t>PV FTTP costs - high</t>
  </si>
  <si>
    <t>PV FTTP costs - low</t>
  </si>
  <si>
    <t>PV copper FAC - central</t>
  </si>
  <si>
    <t>PV copper FAC - high</t>
  </si>
  <si>
    <t>PV copper FAC - low</t>
  </si>
  <si>
    <t>PV FTTP + copper costs - central</t>
  </si>
  <si>
    <t>PV FTTP + copper costs - high</t>
  </si>
  <si>
    <t>PV FTTP + copper costs - low</t>
  </si>
  <si>
    <t>Calculations - discounted revenue forecasts</t>
  </si>
  <si>
    <t>8. FTTP revenue forecasts</t>
  </si>
  <si>
    <t>Scenarios assume FTTP prices will track the copper price plus the specified FTTP premium</t>
  </si>
  <si>
    <t>Central case</t>
  </si>
  <si>
    <t>FTTP price - index for 5 years</t>
  </si>
  <si>
    <t>FTTP lines</t>
  </si>
  <si>
    <t>FTTP rental revenue - index for 5 years</t>
  </si>
  <si>
    <t>FTTP connection revenue</t>
  </si>
  <si>
    <t>PV FTTP revenue - 5yr index (central)</t>
  </si>
  <si>
    <t>PV 20-year FTTP revenue - 5yr index (central)</t>
  </si>
  <si>
    <t>FTTP price - index for 10 years</t>
  </si>
  <si>
    <t>FTTP rental revenue - index for 10 years</t>
  </si>
  <si>
    <t>PV FTTP revenue - 10yr index (central)</t>
  </si>
  <si>
    <t>PV 20-year FTTP revenue - 10yr index (central)</t>
  </si>
  <si>
    <t>PV FTTP revenue - 5yr index (Low)</t>
  </si>
  <si>
    <t>PV 20-year FTTP revenue - 5yr index (Low)</t>
  </si>
  <si>
    <t>PV FTTP revenue - 10yr index (Low)</t>
  </si>
  <si>
    <t>PV 20-year FTTP revenue - 10yr index (Low)</t>
  </si>
  <si>
    <t>PV FTTP revenue - 5yr index (high)</t>
  </si>
  <si>
    <t>PV 20-year FTTP revenue - 5yr index (high)</t>
  </si>
  <si>
    <t>PV FTTP revenue - 10 yr index (high)</t>
  </si>
  <si>
    <t>PV 20-year FTTP revenue - 10yr index (high)</t>
  </si>
  <si>
    <t>9. Copper revenue forecasts</t>
  </si>
  <si>
    <t>Indexing scenarios assume copper prices inflate with CPI for specified period, then remain flat in nominal terms thereafter</t>
  </si>
  <si>
    <t>Copper price - index for 5 years</t>
  </si>
  <si>
    <t>Copper revenue - index for 5 years</t>
  </si>
  <si>
    <t>PV copper revenue - index for 5 years</t>
  </si>
  <si>
    <t>PV 20-year copper revenue - 5yr index</t>
  </si>
  <si>
    <t>Copper price - index for 10 years</t>
  </si>
  <si>
    <t>Copper revenue - index for 10 years</t>
  </si>
  <si>
    <t>PV copper revnue - index for 10 years</t>
  </si>
  <si>
    <t>PV 20-year copper revenue - 10yr index</t>
  </si>
  <si>
    <t>Summary charts</t>
  </si>
  <si>
    <t>10. Indexing for 5 years chart</t>
  </si>
  <si>
    <t>PV total revenue central</t>
  </si>
  <si>
    <t>PV total revenue high</t>
  </si>
  <si>
    <t>PV total revenue low</t>
  </si>
  <si>
    <t>Cumulative revenue central</t>
  </si>
  <si>
    <t>Cumulative revenue high</t>
  </si>
  <si>
    <t>Cumulative revenue low</t>
  </si>
  <si>
    <t>20-year costs NPV central</t>
  </si>
  <si>
    <t>20-year costs NPV high</t>
  </si>
  <si>
    <t>20-year costs NPV low</t>
  </si>
  <si>
    <t>11. Indexing for 10 years chart</t>
  </si>
  <si>
    <t>(i) Individual service prices</t>
  </si>
  <si>
    <t>(ii) Combined Copper-FTTC prices</t>
  </si>
  <si>
    <t>Unit cost trend</t>
  </si>
  <si>
    <t>Avg 2026-31</t>
  </si>
  <si>
    <t>Prices</t>
  </si>
  <si>
    <t>Discounted</t>
  </si>
  <si>
    <t>Cost-based prices (central)</t>
  </si>
  <si>
    <t>2021/22-2025/26 Cost Stack</t>
  </si>
  <si>
    <t>Costs</t>
  </si>
  <si>
    <t>Cost-based prices (high)</t>
  </si>
  <si>
    <t>2026-31 cost trend sensitivity</t>
  </si>
  <si>
    <t>Weighted Average Price &gt;</t>
  </si>
  <si>
    <t>Vol Trend post 25/26</t>
  </si>
  <si>
    <t>Cost-based prices (low)</t>
  </si>
  <si>
    <t>Indexed 5 years prices</t>
  </si>
  <si>
    <t>Indexed 10 years prices</t>
  </si>
  <si>
    <t>Fcast CPI</t>
  </si>
  <si>
    <t>Fcast_CPI</t>
  </si>
  <si>
    <t>Volumes summary</t>
  </si>
  <si>
    <t>CVE Legacy</t>
  </si>
  <si>
    <t>Legacy</t>
  </si>
  <si>
    <t>CVE_Legacy</t>
  </si>
  <si>
    <t>MPF/WLR solus</t>
  </si>
  <si>
    <t>CVE FTTC</t>
  </si>
  <si>
    <t>FTTC</t>
  </si>
  <si>
    <t>CVE_FTTC</t>
  </si>
  <si>
    <t>FTTC (+MPF/WLR)</t>
  </si>
  <si>
    <t>WLA opex Efficiency</t>
  </si>
  <si>
    <t>WLA_Opex_Efficieny</t>
  </si>
  <si>
    <t>FTTP</t>
  </si>
  <si>
    <t>Calculates combined MPF/WLR + GEA FTTC prices</t>
  </si>
  <si>
    <t>Volumes</t>
  </si>
  <si>
    <t>Area 3</t>
  </si>
  <si>
    <t>PSTN Basic Rentals - Internal</t>
  </si>
  <si>
    <t>SL122</t>
  </si>
  <si>
    <t>PSTN Basic Rentals - External</t>
  </si>
  <si>
    <t>SL151</t>
  </si>
  <si>
    <t>PSTN Premium Rentals - Internal</t>
  </si>
  <si>
    <t>SL121</t>
  </si>
  <si>
    <t>PSTN Premium Rentals - External</t>
  </si>
  <si>
    <t>SL150</t>
  </si>
  <si>
    <t>MPF Rental with SL1 Int</t>
  </si>
  <si>
    <t>SL346</t>
  </si>
  <si>
    <t>MPF Rental with SL1 Ext</t>
  </si>
  <si>
    <t>SL347</t>
  </si>
  <si>
    <t>MPF Rentals Costs - non SL1 Int</t>
  </si>
  <si>
    <t>SL127</t>
  </si>
  <si>
    <t>MPF Rentals Costs - non SL1 Ext</t>
  </si>
  <si>
    <t>SL130</t>
  </si>
  <si>
    <t>GEA 40/10 FTTC Rentals Internal</t>
  </si>
  <si>
    <t>SL301</t>
  </si>
  <si>
    <t>GEA 40/10 FTTC Rentals External</t>
  </si>
  <si>
    <t>SL311</t>
  </si>
  <si>
    <t>GEA FTTC rentals (all other speeds except 40/10) internal</t>
  </si>
  <si>
    <t>SL300</t>
  </si>
  <si>
    <t>GEA FTTC rentals (all other speeds except 40/10) external</t>
  </si>
  <si>
    <t>SL310</t>
  </si>
  <si>
    <t>Cost based prices - central</t>
  </si>
  <si>
    <t>Base</t>
  </si>
  <si>
    <t>Chosen Area 3 X</t>
  </si>
  <si>
    <t>Chosen Start Prices</t>
  </si>
  <si>
    <t>Prices - cost-based (central)</t>
  </si>
  <si>
    <t>Cost based prices - high</t>
  </si>
  <si>
    <t>High Costs</t>
  </si>
  <si>
    <t>Prices - cost-based (high)</t>
  </si>
  <si>
    <t>Cost based prices - low</t>
  </si>
  <si>
    <t>Low Costs</t>
  </si>
  <si>
    <t>Prices - cost-based (low)</t>
  </si>
  <si>
    <t>Indexed 5 years</t>
  </si>
  <si>
    <t>Cost Trend</t>
  </si>
  <si>
    <t>Prices - indexed</t>
  </si>
  <si>
    <t>Cost trend - central</t>
  </si>
  <si>
    <t>2025/26 +</t>
  </si>
  <si>
    <t>Indexed 10 years</t>
  </si>
  <si>
    <t>Cost Stack Fcast - central</t>
  </si>
  <si>
    <t>Price = Cost Final Year</t>
  </si>
  <si>
    <t>Cost trend - high</t>
  </si>
  <si>
    <t>Cost Stack Fcast - high</t>
  </si>
  <si>
    <t>Cost Stack Fcast - low</t>
  </si>
  <si>
    <t>Cost trend - low</t>
  </si>
  <si>
    <t>AFI C3</t>
  </si>
  <si>
    <t>17/18 LRIC/FAC</t>
  </si>
  <si>
    <t>SL950</t>
  </si>
  <si>
    <t>GEA FTTC Rentals Costs - Internal</t>
  </si>
  <si>
    <t>SL960</t>
  </si>
  <si>
    <t>GEA FTTC Rentals - External</t>
  </si>
  <si>
    <t>19/20 update</t>
  </si>
  <si>
    <t>Unit Costs</t>
  </si>
  <si>
    <t>Headline X's</t>
  </si>
  <si>
    <t>Live Link</t>
  </si>
  <si>
    <t>Headline Prices</t>
  </si>
  <si>
    <t>TD_service_codes</t>
  </si>
  <si>
    <t>Discounted X's</t>
  </si>
  <si>
    <t>Discounted Prices</t>
  </si>
  <si>
    <t>Efficiency</t>
  </si>
  <si>
    <t>WACC</t>
  </si>
  <si>
    <t>FTTC/Openreach</t>
  </si>
  <si>
    <t>Linked WLA Volumes Model</t>
  </si>
  <si>
    <t>Inflation</t>
  </si>
  <si>
    <t>CPI forecast</t>
  </si>
  <si>
    <t>Nominal Costs</t>
  </si>
  <si>
    <t>&lt;Linked CPI-X&gt;</t>
  </si>
  <si>
    <t>Opex per annum other / line low</t>
  </si>
  <si>
    <t>Unit</t>
  </si>
  <si>
    <t>High</t>
  </si>
  <si>
    <t>Low</t>
  </si>
  <si>
    <t>Build costs</t>
  </si>
  <si>
    <t>Premises passed</t>
  </si>
  <si>
    <t>Connection costs</t>
  </si>
  <si>
    <t>Connections</t>
  </si>
  <si>
    <t>Cost type</t>
  </si>
  <si>
    <t>Lead-to-cash opex</t>
  </si>
  <si>
    <t>Other opex</t>
  </si>
  <si>
    <t>Central cost</t>
  </si>
  <si>
    <t>Build capex</t>
  </si>
  <si>
    <t>Connection capex</t>
  </si>
  <si>
    <t>Opex</t>
  </si>
  <si>
    <t>Total capex + opex</t>
  </si>
  <si>
    <t>Total FAC</t>
  </si>
  <si>
    <t>Scenario</t>
  </si>
  <si>
    <t>Indexed pricing for 5 years</t>
  </si>
  <si>
    <t>Indexed pricing for 10 years</t>
  </si>
  <si>
    <t>Total</t>
  </si>
  <si>
    <t>Annex 16 - Our modelling and assessment of the BT commitment</t>
  </si>
  <si>
    <t>Table A16.2: Assumed cumulative number of Area 3 premises BT builds FTTP to commercially, 2026-2031</t>
  </si>
  <si>
    <t>Table A16.1: Assumed cumulative number of Area 3 premises BT builds FTTP to commercially, 2021-2026</t>
  </si>
  <si>
    <t>Table A16.3: Forecast unit build and connection capex for 7m commercial Area 3 FTTP deployment</t>
  </si>
  <si>
    <t>Per customer, per annum</t>
  </si>
  <si>
    <t>Table A16.4: Forecast unit opex for 7m commercial Area 3 FTTP deployment</t>
  </si>
  <si>
    <t>Table A16.5: 20-year total FTTP capex and opex forecasts (£ billion, present value basis)</t>
  </si>
  <si>
    <t>Table A16.6: Low, Central and High cost scenario assumptions for copper costs 2020/21-2025/26</t>
  </si>
  <si>
    <t>Opex pay inflation</t>
  </si>
  <si>
    <t>Opex non-pay inflation</t>
  </si>
  <si>
    <t>Table A16.7: Copper cost forecasts – average unit cost trend per annum post-2026</t>
  </si>
  <si>
    <t>2026-2036</t>
  </si>
  <si>
    <t>Table A16.8: 20-year total copper cost (FAC) forecasts (£ billion, present value basis)</t>
  </si>
  <si>
    <t>Copper total volumes</t>
  </si>
  <si>
    <t>Review period 2021-2026</t>
  </si>
  <si>
    <t>20-year forecast 2021-2041</t>
  </si>
  <si>
    <t>Table A16.9: Copper revenue forecasts (£ billion, present value basis)</t>
  </si>
  <si>
    <t>Table A16.10: 5-year 2021-2026 FTTP revenue forecast (£ billion, present value basis)</t>
  </si>
  <si>
    <t>Table A16.12: Summary of 20-year cost forecasts (£ billion, present value basis)</t>
  </si>
  <si>
    <t>Table A16.11: 20-year 2021-2041 FTTP revenue forecasts (£ billion, present value basis)</t>
  </si>
  <si>
    <t>Note: scale not applied</t>
  </si>
  <si>
    <t>FTTP discount rate (OUKT WACC)</t>
  </si>
  <si>
    <t>Legacy discount rate (OR WACC)</t>
  </si>
  <si>
    <t>Style Guidelines</t>
  </si>
  <si>
    <t>NB Use Window Unfreeze Panes (on each worksheet) to have row 1 scroll with the rest of the worksheet</t>
  </si>
  <si>
    <t>Styles</t>
  </si>
  <si>
    <t>Input data</t>
  </si>
  <si>
    <t>Input data (e.g. RFS data, inflation, etc)</t>
  </si>
  <si>
    <t>Input assumption or parameter</t>
  </si>
  <si>
    <t>Input assumptions or parameters (e.g. for a scenario or control sheet)</t>
  </si>
  <si>
    <t>Feed internal</t>
  </si>
  <si>
    <t>Feed cell from within this workbook</t>
  </si>
  <si>
    <t>Feed external</t>
  </si>
  <si>
    <t>Feed cell from a different workbook</t>
  </si>
  <si>
    <t>Randomized</t>
  </si>
  <si>
    <t>Calculation</t>
  </si>
  <si>
    <t>Intermediate calculation (not final output)</t>
  </si>
  <si>
    <t>Model logic</t>
  </si>
  <si>
    <t>Cells required for model logic (e.g. year counters)</t>
  </si>
  <si>
    <t>Intentionally blank</t>
  </si>
  <si>
    <t>Cells left intentionally blank</t>
  </si>
  <si>
    <t>Output</t>
  </si>
  <si>
    <t>A key result from this part of the model (in particular one that will be used elsewhere in the model)</t>
  </si>
  <si>
    <t>Highlight</t>
  </si>
  <si>
    <t>A cell that is highlighted for uncertainty</t>
  </si>
  <si>
    <t>QA highlight</t>
  </si>
  <si>
    <t>A cell that is highlighted for quality assurance</t>
  </si>
  <si>
    <t>Check pass</t>
  </si>
  <si>
    <t>A side calculation intended solely to cross check a result (and which therefore should not be referenced anywhere else in the model)</t>
  </si>
  <si>
    <t>Check fail</t>
  </si>
  <si>
    <t>Note or source</t>
  </si>
  <si>
    <t>Text</t>
  </si>
  <si>
    <t>Note/source</t>
  </si>
  <si>
    <t>Named range</t>
  </si>
  <si>
    <t>Cells which are part of a named range</t>
  </si>
  <si>
    <t>Name</t>
  </si>
  <si>
    <t>named_range_1</t>
  </si>
  <si>
    <r>
      <t xml:space="preserve">An Excel Name applying to one or more adjacent cells (use </t>
    </r>
    <r>
      <rPr>
        <u/>
        <sz val="9"/>
        <rFont val="Arial"/>
        <family val="2"/>
      </rPr>
      <t>I</t>
    </r>
    <r>
      <rPr>
        <sz val="11"/>
        <color theme="1"/>
        <rFont val="Calibri"/>
        <family val="2"/>
        <scheme val="minor"/>
      </rPr>
      <t xml:space="preserve">nsert </t>
    </r>
    <r>
      <rPr>
        <u/>
        <sz val="9"/>
        <rFont val="Arial"/>
        <family val="2"/>
      </rPr>
      <t>N</t>
    </r>
    <r>
      <rPr>
        <sz val="11"/>
        <color theme="1"/>
        <rFont val="Calibri"/>
        <family val="2"/>
        <scheme val="minor"/>
      </rPr>
      <t xml:space="preserve">ame </t>
    </r>
    <r>
      <rPr>
        <u/>
        <sz val="9"/>
        <rFont val="Arial"/>
        <family val="2"/>
      </rPr>
      <t>C</t>
    </r>
    <r>
      <rPr>
        <sz val="11"/>
        <color theme="1"/>
        <rFont val="Calibri"/>
        <family val="2"/>
        <scheme val="minor"/>
      </rPr>
      <t>reate to actually create the Excel Names)</t>
    </r>
  </si>
  <si>
    <t>Un-format</t>
  </si>
  <si>
    <t>Going back to default Excel formatting</t>
  </si>
  <si>
    <t>H1</t>
  </si>
  <si>
    <t>Title</t>
  </si>
  <si>
    <t>Heading level 1</t>
  </si>
  <si>
    <t>H2</t>
  </si>
  <si>
    <t>Heading level 2</t>
  </si>
  <si>
    <t>H3</t>
  </si>
  <si>
    <t>Heading level 3</t>
  </si>
  <si>
    <t>H4</t>
  </si>
  <si>
    <t>Heading level 4</t>
  </si>
  <si>
    <t>National Base Case</t>
  </si>
  <si>
    <t>Scenario&gt;</t>
  </si>
  <si>
    <t>&lt;Scenario 3&gt;</t>
  </si>
  <si>
    <t>&lt;Scenario 4&gt;</t>
  </si>
  <si>
    <t>&lt;Scenario 5&gt;</t>
  </si>
  <si>
    <t>Hardcoded</t>
  </si>
  <si>
    <t>Randomized data +-20%</t>
  </si>
  <si>
    <t>The disclosure of this sheet is only permitted to those nominated individuals and individuals occupying the roles and functional areas (and their relevant external advisers, sub-contractors and agents) listed in Annex 2 of the Undertakings given by BT to Ofcom pursuant to the Enterprise Act 2002.</t>
  </si>
  <si>
    <t>Terms and conditions</t>
  </si>
  <si>
    <t>The terms and conditions on which OFCOM is making available the model are set out below.</t>
  </si>
  <si>
    <t>No representation or warranty is given as to the accuracy, completeness or correctness of the provided Model and it is provided 'as is'. It is provided without any representation or endorsement made and without warranty of any kind, whether express or implied, including but not limited to the implied warranties of satisfactory quality, fitness for a particular purpose, non-infringement, compatibility, security and accuracy.</t>
  </si>
  <si>
    <t>OFCOM does not accept any responsibility for any loss, disruption or damage to your data or your computer system which may occur whilst using the Model or material derived from the Model. OFCOM does not warrant that the functions contained in the Model will be uninterrupted or error free. Also, OFCOM does not warrant that defects will be corrected, or that the Model provided is free of viruses.</t>
  </si>
  <si>
    <t>In no event will OFCOM be liable for any loss or damage including, without limitation, indirect or consequential loss or damage, or any loss or damages whatsoever arising from use or loss of use of, data or profits arising out of or in connection with the use or otherwise of the provided Model. By using this Model, you agree to the above.</t>
  </si>
  <si>
    <t>These terms and conditions shall be covered by and construed in accordance with the laws of England and Wales. Any dispute arising under these terms and conditions shall be subject to the exclusive jurisdiction of the Courts of England and Wales.</t>
  </si>
  <si>
    <t>All right, title and interest in the provided model (the ‘Model’) constructed in Excel to calculate our estimate cost recovery in Area 3 for the 2021 WFTMR Statement are owned by OFCOM. Such title and interest is protected by United Kingdom intellectual property laws and international treaty provisions. While you may freely use the Model to understand the calculations used to estimate cost recovery in Area 3, it is not to be modified in any way or used for commercial gain or otherwise without the prior written permission of OFCOM.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</si>
</sst>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0.0%"/>
    <numFmt numFmtId="165" formatCode="_-* #,##0_-;\-* #,##0_-;_-* &quot;-&quot;??_-;_-@_-"/>
    <numFmt numFmtId="166" formatCode="0.000%"/>
    <numFmt numFmtId="167" formatCode="0.0000000000000000%"/>
    <numFmt numFmtId="168" formatCode="0.00000000000000%"/>
    <numFmt numFmtId="169" formatCode="0.0"/>
    <numFmt numFmtId="170" formatCode="#,##0.0;[Red]\-#,##0.0"/>
    <numFmt numFmtId="171" formatCode="#,##0_);[Red]\-#,##0_);0_);@_)"/>
    <numFmt numFmtId="172" formatCode="&quot;Rnd&quot;* &quot;[&quot;General&quot;]&quot;;&quot;Rnd&quot;* &quot;[&quot;\-General&quot;]&quot;"/>
    <numFmt numFmtId="173" formatCode="#,##0.00;[Red]\-#,##0.00;\-"/>
  </numFmts>
  <fonts count="53" x14ac:knownFonts="1">
    <font>
      <sz val="11"/>
      <color theme="1"/>
      <name val="Calibri"/>
      <family val="2"/>
      <scheme val="minor"/>
    </font>
    <font>
      <sz val="9"/>
      <name val="Arial"/>
      <family val="2"/>
    </font>
    <font>
      <sz val="11"/>
      <color theme="1"/>
      <name val="Calibri"/>
      <family val="2"/>
      <scheme val="minor"/>
    </font>
    <font>
      <b/>
      <sz val="11"/>
      <color theme="1"/>
      <name val="Calibri"/>
      <family val="2"/>
      <scheme val="minor"/>
    </font>
    <font>
      <sz val="11"/>
      <color rgb="FF000000"/>
      <name val="Calibri"/>
      <family val="2"/>
      <scheme val="minor"/>
    </font>
    <font>
      <sz val="10"/>
      <color theme="1"/>
      <name val="Calibri"/>
      <family val="2"/>
      <scheme val="minor"/>
    </font>
    <font>
      <b/>
      <sz val="10"/>
      <color theme="1"/>
      <name val="Calibri"/>
      <family val="2"/>
      <scheme val="minor"/>
    </font>
    <font>
      <sz val="10"/>
      <color rgb="FF000000"/>
      <name val="Calibri"/>
      <family val="2"/>
      <scheme val="minor"/>
    </font>
    <font>
      <sz val="8"/>
      <name val="Calibri"/>
      <family val="2"/>
      <scheme val="minor"/>
    </font>
    <font>
      <sz val="11"/>
      <color rgb="FF0000FF"/>
      <name val="Calibri"/>
      <family val="2"/>
      <scheme val="minor"/>
    </font>
    <font>
      <sz val="11"/>
      <color rgb="FFFF0000"/>
      <name val="Calibri"/>
      <family val="2"/>
      <scheme val="minor"/>
    </font>
    <font>
      <b/>
      <sz val="20"/>
      <color theme="1"/>
      <name val="Calibri"/>
      <family val="2"/>
      <scheme val="minor"/>
    </font>
    <font>
      <u/>
      <sz val="11"/>
      <color theme="1"/>
      <name val="Calibri"/>
      <family val="2"/>
      <scheme val="minor"/>
    </font>
    <font>
      <b/>
      <sz val="11"/>
      <color rgb="FFFF0000"/>
      <name val="Calibri"/>
      <family val="2"/>
      <scheme val="minor"/>
    </font>
    <font>
      <b/>
      <u/>
      <sz val="11"/>
      <color theme="1"/>
      <name val="Calibri"/>
      <family val="2"/>
      <scheme val="minor"/>
    </font>
    <font>
      <sz val="10"/>
      <name val="Calibri"/>
      <family val="2"/>
      <scheme val="minor"/>
    </font>
    <font>
      <b/>
      <sz val="16"/>
      <color theme="1"/>
      <name val="Calibri"/>
      <family val="2"/>
      <scheme val="minor"/>
    </font>
    <font>
      <sz val="24"/>
      <color rgb="FFCC0044"/>
      <name val="Calibri Light"/>
      <family val="2"/>
      <scheme val="major"/>
    </font>
    <font>
      <sz val="11"/>
      <name val="Calibri"/>
      <family val="2"/>
      <scheme val="minor"/>
    </font>
    <font>
      <b/>
      <sz val="14"/>
      <color rgb="FF404040"/>
      <name val="Calibri Light"/>
      <family val="2"/>
      <scheme val="major"/>
    </font>
    <font>
      <b/>
      <sz val="11"/>
      <color rgb="FF642566"/>
      <name val="Calibri Light"/>
      <family val="2"/>
      <scheme val="major"/>
    </font>
    <font>
      <b/>
      <sz val="16"/>
      <color rgb="FFCC0044"/>
      <name val="Calibri Light"/>
      <family val="2"/>
      <scheme val="major"/>
    </font>
    <font>
      <sz val="11"/>
      <color rgb="FF969696"/>
      <name val="Calibri"/>
      <family val="2"/>
      <scheme val="minor"/>
    </font>
    <font>
      <b/>
      <u/>
      <sz val="11"/>
      <name val="Calibri"/>
      <family val="2"/>
      <scheme val="minor"/>
    </font>
    <font>
      <b/>
      <sz val="11"/>
      <name val="Calibri"/>
      <family val="2"/>
      <scheme val="minor"/>
    </font>
    <font>
      <sz val="10"/>
      <color indexed="10"/>
      <name val="Calibri"/>
      <family val="2"/>
      <scheme val="minor"/>
    </font>
    <font>
      <sz val="8"/>
      <name val="Arial"/>
      <family val="2"/>
    </font>
    <font>
      <i/>
      <sz val="9"/>
      <color indexed="55"/>
      <name val="Arial"/>
      <family val="2"/>
    </font>
    <font>
      <sz val="10"/>
      <name val="Arial"/>
      <family val="2"/>
    </font>
    <font>
      <b/>
      <sz val="12"/>
      <name val="Calibri"/>
      <family val="2"/>
      <scheme val="minor"/>
    </font>
    <font>
      <i/>
      <sz val="11"/>
      <color rgb="FFFF0000"/>
      <name val="Calibri"/>
      <family val="2"/>
      <scheme val="minor"/>
    </font>
    <font>
      <b/>
      <sz val="14"/>
      <color theme="1"/>
      <name val="Calibri"/>
      <family val="2"/>
      <scheme val="minor"/>
    </font>
    <font>
      <b/>
      <sz val="12"/>
      <color theme="1"/>
      <name val="Calibri"/>
      <family val="2"/>
      <scheme val="minor"/>
    </font>
    <font>
      <sz val="11"/>
      <color indexed="10"/>
      <name val="Calibri"/>
      <family val="2"/>
      <scheme val="minor"/>
    </font>
    <font>
      <i/>
      <sz val="10"/>
      <color rgb="FFFF0000"/>
      <name val="Calibri"/>
      <family val="2"/>
      <scheme val="minor"/>
    </font>
    <font>
      <b/>
      <sz val="16"/>
      <name val="Calibri"/>
      <family val="2"/>
      <scheme val="minor"/>
    </font>
    <font>
      <i/>
      <sz val="11"/>
      <color rgb="FF7F7F7F"/>
      <name val="Calibri"/>
      <family val="2"/>
      <scheme val="minor"/>
    </font>
    <font>
      <b/>
      <sz val="12"/>
      <color rgb="FF0000FF"/>
      <name val="Calibri"/>
      <family val="2"/>
      <scheme val="minor"/>
    </font>
    <font>
      <i/>
      <sz val="11"/>
      <name val="Calibri"/>
      <family val="2"/>
      <scheme val="minor"/>
    </font>
    <font>
      <b/>
      <sz val="11"/>
      <color rgb="FF404040"/>
      <name val="Calibri"/>
      <family val="2"/>
      <scheme val="minor"/>
    </font>
    <font>
      <sz val="8"/>
      <color rgb="FF404040"/>
      <name val="Calibri"/>
      <family val="2"/>
      <scheme val="minor"/>
    </font>
    <font>
      <b/>
      <sz val="11"/>
      <color rgb="FFFFFFFF"/>
      <name val="Calibri"/>
      <family val="2"/>
      <scheme val="minor"/>
    </font>
    <font>
      <i/>
      <sz val="10"/>
      <color rgb="FF404040"/>
      <name val="Calibri"/>
      <family val="2"/>
      <scheme val="minor"/>
    </font>
    <font>
      <sz val="11"/>
      <color rgb="FF404040"/>
      <name val="Calibri"/>
      <family val="2"/>
      <scheme val="minor"/>
    </font>
    <font>
      <b/>
      <sz val="22"/>
      <name val="Arial"/>
      <family val="2"/>
    </font>
    <font>
      <b/>
      <sz val="12"/>
      <name val="Arial"/>
      <family val="2"/>
    </font>
    <font>
      <sz val="11"/>
      <color theme="0" tint="-0.14993743705557422"/>
      <name val="Calibri"/>
      <family val="2"/>
      <scheme val="minor"/>
    </font>
    <font>
      <i/>
      <sz val="11"/>
      <color rgb="FFC00000"/>
      <name val="Calibri"/>
      <family val="2"/>
      <scheme val="minor"/>
    </font>
    <font>
      <u/>
      <sz val="9"/>
      <name val="Arial"/>
      <family val="2"/>
    </font>
    <font>
      <b/>
      <sz val="9"/>
      <name val="Arial"/>
      <family val="2"/>
    </font>
    <font>
      <i/>
      <sz val="11"/>
      <name val="Calibri"/>
      <family val="2"/>
    </font>
    <font>
      <b/>
      <sz val="22"/>
      <color theme="3"/>
      <name val="Calibri"/>
      <family val="2"/>
      <scheme val="minor"/>
    </font>
    <font>
      <sz val="12"/>
      <name val="Arial"/>
      <family val="2"/>
    </font>
  </fonts>
  <fills count="22">
    <fill>
      <patternFill patternType="none"/>
    </fill>
    <fill>
      <patternFill patternType="gray125"/>
    </fill>
    <fill>
      <patternFill patternType="solid">
        <fgColor rgb="FFE8D9E8"/>
        <bgColor indexed="64"/>
      </patternFill>
    </fill>
    <fill>
      <patternFill patternType="solid">
        <fgColor rgb="FFFFFF00"/>
        <bgColor indexed="64"/>
      </patternFill>
    </fill>
    <fill>
      <patternFill patternType="solid">
        <fgColor rgb="FFFFF296"/>
        <bgColor indexed="64"/>
      </patternFill>
    </fill>
    <fill>
      <patternFill patternType="solid">
        <fgColor rgb="FFDAEEF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rgb="FF99CCFF"/>
        <bgColor indexed="64"/>
      </patternFill>
    </fill>
    <fill>
      <patternFill patternType="solid">
        <fgColor theme="9" tint="0.59999389629810485"/>
        <bgColor indexed="64"/>
      </patternFill>
    </fill>
    <fill>
      <patternFill patternType="solid">
        <fgColor rgb="FF0F9ECA"/>
        <bgColor indexed="64"/>
      </patternFill>
    </fill>
    <fill>
      <patternFill patternType="solid">
        <fgColor rgb="FFC8EFFB"/>
        <bgColor indexed="64"/>
      </patternFill>
    </fill>
    <fill>
      <gradientFill degree="45">
        <stop position="0">
          <color rgb="FFF7941D"/>
        </stop>
        <stop position="0.5">
          <color rgb="FFFFF200"/>
        </stop>
        <stop position="1">
          <color rgb="FFF7941D"/>
        </stop>
      </gradientFill>
    </fill>
    <fill>
      <patternFill patternType="solid">
        <fgColor theme="0" tint="-0.14996795556505021"/>
        <bgColor indexed="64"/>
      </patternFill>
    </fill>
    <fill>
      <patternFill patternType="solid">
        <fgColor rgb="FFEAC8EA"/>
        <bgColor indexed="64"/>
      </patternFill>
    </fill>
    <fill>
      <patternFill patternType="solid">
        <fgColor indexed="13"/>
        <bgColor indexed="64"/>
      </patternFill>
    </fill>
    <fill>
      <patternFill patternType="solid">
        <fgColor rgb="FF00FFFF"/>
        <bgColor indexed="64"/>
      </patternFill>
    </fill>
    <fill>
      <patternFill patternType="solid">
        <fgColor rgb="FFFF0000"/>
        <bgColor indexed="64"/>
      </patternFill>
    </fill>
    <fill>
      <patternFill patternType="solid">
        <fgColor theme="5" tint="0.79998168889431442"/>
        <bgColor indexed="64"/>
      </patternFill>
    </fill>
    <fill>
      <gradientFill degree="45">
        <stop position="0">
          <color rgb="FFFFFF00"/>
        </stop>
        <stop position="1">
          <color rgb="FFF7941D"/>
        </stop>
      </gradientFill>
    </fill>
  </fills>
  <borders count="27">
    <border>
      <left/>
      <right/>
      <top/>
      <bottom/>
      <diagonal/>
    </border>
    <border>
      <left style="thin">
        <color rgb="FF660066"/>
      </left>
      <right style="thin">
        <color rgb="FF660066"/>
      </right>
      <top style="thin">
        <color rgb="FF660066"/>
      </top>
      <bottom style="thin">
        <color rgb="FF660066"/>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ashed">
        <color auto="1"/>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medium">
        <color rgb="FF0F9ECA"/>
      </left>
      <right/>
      <top style="medium">
        <color rgb="FF0F9ECA"/>
      </top>
      <bottom style="medium">
        <color rgb="FF0F9ECA"/>
      </bottom>
      <diagonal/>
    </border>
    <border>
      <left style="medium">
        <color rgb="FF5BCFF2"/>
      </left>
      <right style="medium">
        <color rgb="FF5BCFF2"/>
      </right>
      <top/>
      <bottom style="medium">
        <color rgb="FF5BCFF2"/>
      </bottom>
      <diagonal/>
    </border>
    <border>
      <left/>
      <right/>
      <top style="medium">
        <color rgb="FF0F9ECA"/>
      </top>
      <bottom style="medium">
        <color rgb="FF0F9ECA"/>
      </bottom>
      <diagonal/>
    </border>
    <border>
      <left/>
      <right style="medium">
        <color rgb="FF5BCFF2"/>
      </right>
      <top/>
      <bottom style="medium">
        <color rgb="FF5BCFF2"/>
      </bottom>
      <diagonal/>
    </border>
    <border>
      <left/>
      <right style="medium">
        <color rgb="FF0F9ECA"/>
      </right>
      <top style="medium">
        <color rgb="FF0F9ECA"/>
      </top>
      <bottom style="medium">
        <color rgb="FF0F9ECA"/>
      </bottom>
      <diagonal/>
    </border>
    <border>
      <left style="mediumDashed">
        <color rgb="FFC90044"/>
      </left>
      <right style="mediumDashed">
        <color rgb="FFC90044"/>
      </right>
      <top style="mediumDashed">
        <color rgb="FFC90044"/>
      </top>
      <bottom style="mediumDashed">
        <color rgb="FFC90044"/>
      </bottom>
      <diagonal/>
    </border>
    <border>
      <left style="hair">
        <color rgb="FFC00000"/>
      </left>
      <right style="hair">
        <color rgb="FFC00000"/>
      </right>
      <top style="hair">
        <color rgb="FFC00000"/>
      </top>
      <bottom style="hair">
        <color rgb="FFC00000"/>
      </bottom>
      <diagonal/>
    </border>
    <border>
      <left style="hair">
        <color rgb="FFC00000"/>
      </left>
      <right style="hair">
        <color rgb="FFC00000"/>
      </right>
      <top style="hair">
        <color rgb="FFC00000"/>
      </top>
      <bottom/>
      <diagonal/>
    </border>
    <border>
      <left style="hair">
        <color rgb="FFC00000"/>
      </left>
      <right style="hair">
        <color rgb="FFC00000"/>
      </right>
      <top/>
      <bottom style="hair">
        <color rgb="FFC00000"/>
      </bottom>
      <diagonal/>
    </border>
    <border>
      <left style="thin">
        <color rgb="FFC90044"/>
      </left>
      <right style="thin">
        <color rgb="FFC90044"/>
      </right>
      <top style="thin">
        <color rgb="FFC90044"/>
      </top>
      <bottom style="thin">
        <color rgb="FFC90044"/>
      </bottom>
      <diagonal/>
    </border>
    <border>
      <left style="mediumDashed">
        <color rgb="FFFF0000"/>
      </left>
      <right style="mediumDashed">
        <color rgb="FFFF0000"/>
      </right>
      <top style="mediumDashed">
        <color rgb="FFFF0000"/>
      </top>
      <bottom style="mediumDashed">
        <color rgb="FFFF0000"/>
      </bottom>
      <diagonal/>
    </border>
    <border>
      <left/>
      <right/>
      <top/>
      <bottom style="thick">
        <color theme="4"/>
      </bottom>
      <diagonal/>
    </border>
  </borders>
  <cellStyleXfs count="45">
    <xf numFmtId="0" fontId="0" fillId="0" borderId="0"/>
    <xf numFmtId="0" fontId="1" fillId="0" borderId="0">
      <alignment vertical="center"/>
    </xf>
    <xf numFmtId="0" fontId="1" fillId="0" borderId="0" applyProtection="0">
      <alignment vertical="center"/>
    </xf>
    <xf numFmtId="0" fontId="1" fillId="2" borderId="0" applyNumberFormat="0" applyFont="0" applyBorder="0" applyAlignment="0" applyProtection="0">
      <alignment vertical="center"/>
    </xf>
    <xf numFmtId="0" fontId="1" fillId="0" borderId="1" applyNumberFormat="0" applyAlignment="0">
      <alignment vertical="center"/>
      <protection locked="0"/>
    </xf>
    <xf numFmtId="9" fontId="2" fillId="0" borderId="0" applyFont="0" applyFill="0" applyBorder="0" applyAlignment="0" applyProtection="0"/>
    <xf numFmtId="43" fontId="2" fillId="0" borderId="0" applyFont="0" applyFill="0" applyBorder="0" applyAlignment="0" applyProtection="0"/>
    <xf numFmtId="0" fontId="4" fillId="4" borderId="0" applyNumberFormat="0" applyProtection="0"/>
    <xf numFmtId="0" fontId="9" fillId="4" borderId="0" applyNumberFormat="0">
      <protection locked="0"/>
    </xf>
    <xf numFmtId="0" fontId="4" fillId="5" borderId="0" applyNumberFormat="0" applyProtection="0"/>
    <xf numFmtId="0" fontId="1" fillId="0" borderId="0"/>
    <xf numFmtId="0" fontId="17" fillId="0" borderId="0" applyNumberFormat="0" applyFill="0" applyBorder="0" applyProtection="0"/>
    <xf numFmtId="0" fontId="18" fillId="0" borderId="0">
      <alignment vertical="center"/>
    </xf>
    <xf numFmtId="0" fontId="19" fillId="0" borderId="0" applyNumberFormat="0" applyFill="0" applyBorder="0" applyProtection="0"/>
    <xf numFmtId="9" fontId="18" fillId="0" borderId="0" applyFont="0" applyFill="0" applyBorder="0" applyAlignment="0" applyProtection="0"/>
    <xf numFmtId="0" fontId="20" fillId="0" borderId="0" applyNumberFormat="0" applyFill="0" applyBorder="0" applyProtection="0"/>
    <xf numFmtId="43" fontId="18" fillId="0" borderId="0" applyFont="0" applyFill="0" applyBorder="0" applyAlignment="0" applyProtection="0"/>
    <xf numFmtId="0" fontId="21" fillId="0" borderId="0" applyNumberFormat="0" applyFill="0" applyBorder="0" applyProtection="0"/>
    <xf numFmtId="0" fontId="22" fillId="0" borderId="0" applyNumberFormat="0" applyProtection="0"/>
    <xf numFmtId="0" fontId="4" fillId="0" borderId="5" applyNumberFormat="0" applyProtection="0"/>
    <xf numFmtId="0" fontId="24" fillId="10" borderId="0" applyNumberFormat="0" applyAlignment="0" applyProtection="0"/>
    <xf numFmtId="0" fontId="25" fillId="0" borderId="0" applyNumberFormat="0" applyProtection="0"/>
    <xf numFmtId="0" fontId="15" fillId="0" borderId="6" applyNumberFormat="0" applyAlignment="0" applyProtection="0"/>
    <xf numFmtId="0" fontId="26" fillId="0" borderId="0" applyFill="0" applyBorder="0" applyProtection="0"/>
    <xf numFmtId="0" fontId="26" fillId="0" borderId="0" applyNumberFormat="0" applyFill="0" applyBorder="0" applyProtection="0"/>
    <xf numFmtId="0" fontId="27" fillId="0" borderId="0" applyNumberFormat="0"/>
    <xf numFmtId="0" fontId="15" fillId="0" borderId="7" applyNumberFormat="0" applyProtection="0"/>
    <xf numFmtId="0" fontId="28" fillId="0" borderId="0">
      <alignment vertical="center"/>
    </xf>
    <xf numFmtId="43" fontId="28" fillId="0" borderId="0" applyFont="0" applyFill="0" applyBorder="0" applyAlignment="0" applyProtection="0"/>
    <xf numFmtId="0" fontId="36" fillId="0" borderId="0" applyNumberFormat="0" applyFill="0" applyBorder="0" applyAlignment="0" applyProtection="0"/>
    <xf numFmtId="0" fontId="9" fillId="5" borderId="0" applyNumberFormat="0" applyProtection="0"/>
    <xf numFmtId="0" fontId="9" fillId="14" borderId="20" applyNumberFormat="0" applyProtection="0"/>
    <xf numFmtId="172" fontId="9" fillId="14" borderId="20" applyProtection="0"/>
    <xf numFmtId="0" fontId="46" fillId="0" borderId="0" applyNumberFormat="0" applyProtection="0"/>
    <xf numFmtId="0" fontId="1" fillId="15" borderId="0" applyNumberFormat="0" applyFont="0" applyBorder="0" applyProtection="0"/>
    <xf numFmtId="0" fontId="4" fillId="16" borderId="0" applyNumberFormat="0" applyProtection="0"/>
    <xf numFmtId="0" fontId="1" fillId="17" borderId="0" applyNumberFormat="0" applyFont="0" applyBorder="0" applyProtection="0"/>
    <xf numFmtId="0" fontId="1" fillId="18" borderId="0" applyNumberFormat="0" applyFont="0" applyBorder="0" applyProtection="0"/>
    <xf numFmtId="0" fontId="18" fillId="0" borderId="0" applyProtection="0">
      <alignment vertical="center"/>
    </xf>
    <xf numFmtId="0" fontId="41" fillId="19" borderId="0" applyNumberFormat="0" applyProtection="0"/>
    <xf numFmtId="0" fontId="18" fillId="0" borderId="21" applyNumberFormat="0">
      <protection locked="0"/>
    </xf>
    <xf numFmtId="0" fontId="47" fillId="0" borderId="0" applyNumberFormat="0" applyProtection="0"/>
    <xf numFmtId="173" fontId="28" fillId="20" borderId="24">
      <alignment vertical="center"/>
    </xf>
    <xf numFmtId="0" fontId="28" fillId="0" borderId="0">
      <alignment vertical="center"/>
    </xf>
    <xf numFmtId="0" fontId="51" fillId="0" borderId="26" applyNumberFormat="0" applyFill="0" applyAlignment="0" applyProtection="0"/>
  </cellStyleXfs>
  <cellXfs count="210">
    <xf numFmtId="0" fontId="0" fillId="0" borderId="0" xfId="0"/>
    <xf numFmtId="0" fontId="5" fillId="0" borderId="0" xfId="0" applyFont="1"/>
    <xf numFmtId="0" fontId="5" fillId="0" borderId="0" xfId="0" applyFont="1" applyBorder="1"/>
    <xf numFmtId="0" fontId="5" fillId="0" borderId="0" xfId="5" applyNumberFormat="1" applyFont="1" applyAlignment="1">
      <alignment horizontal="center"/>
    </xf>
    <xf numFmtId="165" fontId="5" fillId="0" borderId="0" xfId="6" applyNumberFormat="1" applyFont="1"/>
    <xf numFmtId="165" fontId="7" fillId="4" borderId="0" xfId="7" applyNumberFormat="1" applyFont="1"/>
    <xf numFmtId="0" fontId="3" fillId="0" borderId="0" xfId="0" applyFont="1"/>
    <xf numFmtId="9" fontId="0" fillId="0" borderId="0" xfId="5" applyFont="1"/>
    <xf numFmtId="0" fontId="11" fillId="0" borderId="0" xfId="0" applyFont="1"/>
    <xf numFmtId="0" fontId="10" fillId="0" borderId="0" xfId="0" applyFont="1"/>
    <xf numFmtId="0" fontId="0" fillId="0" borderId="0" xfId="10" applyFont="1" applyAlignment="1">
      <alignment vertical="center"/>
    </xf>
    <xf numFmtId="0" fontId="12" fillId="0" borderId="0" xfId="0" applyFont="1"/>
    <xf numFmtId="0" fontId="0" fillId="0" borderId="0" xfId="10" applyFont="1" applyFill="1" applyAlignment="1">
      <alignment vertical="center"/>
    </xf>
    <xf numFmtId="0" fontId="0" fillId="0" borderId="0" xfId="0" applyFill="1"/>
    <xf numFmtId="0" fontId="13" fillId="0" borderId="0" xfId="0" applyFont="1"/>
    <xf numFmtId="165" fontId="0" fillId="0" borderId="0" xfId="6" applyNumberFormat="1" applyFont="1"/>
    <xf numFmtId="43" fontId="9" fillId="4" borderId="0" xfId="6" applyNumberFormat="1" applyFont="1" applyFill="1" applyAlignment="1" applyProtection="1">
      <alignment horizontal="center" vertical="center"/>
    </xf>
    <xf numFmtId="43" fontId="5" fillId="0" borderId="0" xfId="6" applyNumberFormat="1" applyFont="1" applyAlignment="1">
      <alignment horizontal="center"/>
    </xf>
    <xf numFmtId="0" fontId="6" fillId="0" borderId="2" xfId="0" applyFont="1" applyBorder="1" applyAlignment="1">
      <alignment horizontal="center"/>
    </xf>
    <xf numFmtId="0" fontId="6" fillId="0" borderId="2" xfId="5" applyNumberFormat="1" applyFont="1" applyBorder="1" applyAlignment="1">
      <alignment horizontal="center"/>
    </xf>
    <xf numFmtId="0" fontId="6" fillId="0" borderId="0" xfId="0" applyFont="1" applyBorder="1" applyAlignment="1">
      <alignment horizontal="center"/>
    </xf>
    <xf numFmtId="0" fontId="6" fillId="0" borderId="0" xfId="5" applyNumberFormat="1" applyFont="1" applyBorder="1" applyAlignment="1">
      <alignment horizontal="center"/>
    </xf>
    <xf numFmtId="43" fontId="0" fillId="6" borderId="0" xfId="6" applyNumberFormat="1" applyFont="1" applyFill="1"/>
    <xf numFmtId="165" fontId="0" fillId="0" borderId="3" xfId="6" applyNumberFormat="1" applyFont="1" applyFill="1" applyBorder="1"/>
    <xf numFmtId="165" fontId="0" fillId="0" borderId="0" xfId="6" applyNumberFormat="1" applyFont="1" applyFill="1"/>
    <xf numFmtId="43" fontId="5" fillId="0" borderId="0" xfId="0" applyNumberFormat="1" applyFont="1" applyAlignment="1">
      <alignment horizontal="center"/>
    </xf>
    <xf numFmtId="0" fontId="14" fillId="0" borderId="0" xfId="0" applyFont="1"/>
    <xf numFmtId="165" fontId="0" fillId="6" borderId="0" xfId="6" applyNumberFormat="1" applyFont="1" applyFill="1"/>
    <xf numFmtId="10" fontId="9" fillId="4" borderId="0" xfId="5" applyNumberFormat="1" applyFont="1" applyFill="1" applyAlignment="1" applyProtection="1">
      <alignment horizontal="center" vertical="center"/>
    </xf>
    <xf numFmtId="165" fontId="0" fillId="0" borderId="0" xfId="0" applyNumberFormat="1"/>
    <xf numFmtId="165" fontId="10" fillId="0" borderId="0" xfId="6" applyNumberFormat="1" applyFont="1"/>
    <xf numFmtId="43" fontId="0" fillId="0" borderId="0" xfId="0" applyNumberFormat="1"/>
    <xf numFmtId="2" fontId="3" fillId="0" borderId="0" xfId="0" applyNumberFormat="1" applyFont="1"/>
    <xf numFmtId="43" fontId="0" fillId="7" borderId="0" xfId="6" applyNumberFormat="1" applyFont="1" applyFill="1"/>
    <xf numFmtId="164" fontId="9" fillId="4" borderId="0" xfId="8" applyNumberFormat="1">
      <protection locked="0"/>
    </xf>
    <xf numFmtId="164" fontId="9" fillId="7" borderId="0" xfId="8" applyNumberFormat="1" applyFill="1">
      <protection locked="0"/>
    </xf>
    <xf numFmtId="0" fontId="3" fillId="0" borderId="0" xfId="0" applyFont="1" applyBorder="1" applyAlignment="1">
      <alignment horizontal="center"/>
    </xf>
    <xf numFmtId="165" fontId="9" fillId="3" borderId="4" xfId="6" applyNumberFormat="1" applyFont="1" applyFill="1" applyBorder="1" applyAlignment="1" applyProtection="1">
      <alignment horizontal="center"/>
      <protection locked="0"/>
    </xf>
    <xf numFmtId="10" fontId="0" fillId="6" borderId="0" xfId="5" applyNumberFormat="1" applyFont="1" applyFill="1" applyAlignment="1">
      <alignment horizontal="center"/>
    </xf>
    <xf numFmtId="164" fontId="9" fillId="4" borderId="2" xfId="5" applyNumberFormat="1" applyFont="1" applyFill="1" applyBorder="1" applyAlignment="1" applyProtection="1">
      <alignment horizontal="center" vertical="center"/>
    </xf>
    <xf numFmtId="9" fontId="0" fillId="6" borderId="2" xfId="5" applyFont="1" applyFill="1" applyBorder="1" applyAlignment="1">
      <alignment horizontal="center"/>
    </xf>
    <xf numFmtId="0" fontId="0" fillId="8" borderId="2" xfId="10" applyFont="1" applyFill="1" applyBorder="1" applyAlignment="1">
      <alignment vertical="center"/>
    </xf>
    <xf numFmtId="0" fontId="0" fillId="8" borderId="2" xfId="0" applyFill="1" applyBorder="1"/>
    <xf numFmtId="0" fontId="3" fillId="0" borderId="0" xfId="10" applyFont="1" applyFill="1" applyAlignment="1">
      <alignment vertical="center"/>
    </xf>
    <xf numFmtId="0" fontId="10" fillId="0" borderId="0" xfId="0" applyFont="1" applyAlignment="1">
      <alignment horizontal="right"/>
    </xf>
    <xf numFmtId="0" fontId="0" fillId="0" borderId="0" xfId="0" applyBorder="1"/>
    <xf numFmtId="164" fontId="0" fillId="6" borderId="0" xfId="5" applyNumberFormat="1" applyFont="1" applyFill="1" applyAlignment="1">
      <alignment horizontal="center"/>
    </xf>
    <xf numFmtId="0" fontId="0" fillId="0" borderId="0" xfId="10" applyFont="1" applyFill="1" applyBorder="1" applyAlignment="1">
      <alignment vertical="center"/>
    </xf>
    <xf numFmtId="0" fontId="16" fillId="0" borderId="0" xfId="0" applyFont="1"/>
    <xf numFmtId="0" fontId="22" fillId="0" borderId="0" xfId="18"/>
    <xf numFmtId="0" fontId="23" fillId="0" borderId="0" xfId="12" applyFont="1">
      <alignment vertical="center"/>
    </xf>
    <xf numFmtId="0" fontId="25" fillId="0" borderId="0" xfId="21"/>
    <xf numFmtId="0" fontId="24" fillId="0" borderId="0" xfId="12" applyFont="1">
      <alignment vertical="center"/>
    </xf>
    <xf numFmtId="10" fontId="9" fillId="11" borderId="0" xfId="5" applyNumberFormat="1" applyFont="1" applyFill="1" applyAlignment="1" applyProtection="1">
      <alignment horizontal="center" vertical="center"/>
    </xf>
    <xf numFmtId="164" fontId="9" fillId="11" borderId="0" xfId="5" applyNumberFormat="1" applyFont="1" applyFill="1" applyAlignment="1" applyProtection="1">
      <alignment horizontal="center" vertical="center"/>
    </xf>
    <xf numFmtId="2" fontId="9" fillId="11" borderId="0" xfId="5" applyNumberFormat="1" applyFont="1" applyFill="1" applyAlignment="1" applyProtection="1">
      <alignment horizontal="center" vertical="center"/>
    </xf>
    <xf numFmtId="167" fontId="0" fillId="0" borderId="0" xfId="0" applyNumberFormat="1"/>
    <xf numFmtId="166" fontId="22" fillId="0" borderId="0" xfId="18" applyNumberFormat="1"/>
    <xf numFmtId="0" fontId="5" fillId="0" borderId="0" xfId="0" applyFont="1" applyAlignment="1">
      <alignment horizontal="center"/>
    </xf>
    <xf numFmtId="165" fontId="9" fillId="11" borderId="0" xfId="6" applyNumberFormat="1" applyFont="1" applyFill="1" applyAlignment="1">
      <alignment horizontal="center" vertical="center"/>
    </xf>
    <xf numFmtId="10" fontId="9" fillId="11" borderId="0" xfId="5" applyNumberFormat="1" applyFont="1" applyFill="1" applyAlignment="1">
      <alignment horizontal="center" vertical="center"/>
    </xf>
    <xf numFmtId="0" fontId="0" fillId="0" borderId="0" xfId="0" applyAlignment="1">
      <alignment horizontal="right"/>
    </xf>
    <xf numFmtId="10" fontId="5" fillId="0" borderId="0" xfId="5" applyNumberFormat="1" applyFont="1" applyAlignment="1">
      <alignment horizontal="center"/>
    </xf>
    <xf numFmtId="164" fontId="0" fillId="0" borderId="0" xfId="5" applyNumberFormat="1" applyFont="1"/>
    <xf numFmtId="0" fontId="30" fillId="0" borderId="0" xfId="0" applyFont="1"/>
    <xf numFmtId="0" fontId="24" fillId="0" borderId="0" xfId="12" applyFont="1" applyFill="1">
      <alignment vertical="center"/>
    </xf>
    <xf numFmtId="0" fontId="24" fillId="0" borderId="0" xfId="12" applyFont="1" applyFill="1" applyAlignment="1">
      <alignment horizontal="center" vertical="center" wrapText="1"/>
    </xf>
    <xf numFmtId="10" fontId="9" fillId="0" borderId="0" xfId="5" applyNumberFormat="1" applyFont="1" applyFill="1" applyAlignment="1" applyProtection="1">
      <alignment horizontal="center" vertical="center"/>
    </xf>
    <xf numFmtId="0" fontId="3" fillId="0" borderId="0" xfId="0" applyFont="1" applyBorder="1" applyAlignment="1">
      <alignment horizontal="center" vertical="center"/>
    </xf>
    <xf numFmtId="165" fontId="0" fillId="0" borderId="0" xfId="6" applyNumberFormat="1" applyFont="1" applyBorder="1"/>
    <xf numFmtId="0" fontId="31" fillId="0" borderId="0" xfId="0" applyFont="1"/>
    <xf numFmtId="0" fontId="32" fillId="0" borderId="0" xfId="0" applyFont="1"/>
    <xf numFmtId="0" fontId="6" fillId="0" borderId="0" xfId="5" applyNumberFormat="1" applyFont="1" applyAlignment="1">
      <alignment horizontal="center"/>
    </xf>
    <xf numFmtId="0" fontId="6" fillId="0" borderId="11" xfId="0" applyFont="1" applyBorder="1" applyAlignment="1">
      <alignment horizontal="center"/>
    </xf>
    <xf numFmtId="9" fontId="9" fillId="4" borderId="0" xfId="5" applyFont="1" applyFill="1" applyProtection="1">
      <protection locked="0"/>
    </xf>
    <xf numFmtId="0" fontId="24" fillId="0" borderId="0" xfId="12" applyFont="1" applyFill="1" applyBorder="1">
      <alignment vertical="center"/>
    </xf>
    <xf numFmtId="10" fontId="9" fillId="4" borderId="0" xfId="8" applyNumberFormat="1">
      <protection locked="0"/>
    </xf>
    <xf numFmtId="0" fontId="29" fillId="0" borderId="0" xfId="12" applyFont="1" applyFill="1" applyBorder="1">
      <alignment vertical="center"/>
    </xf>
    <xf numFmtId="2" fontId="15" fillId="0" borderId="6" xfId="22" applyNumberFormat="1"/>
    <xf numFmtId="2" fontId="9" fillId="4" borderId="0" xfId="8" applyNumberFormat="1">
      <protection locked="0"/>
    </xf>
    <xf numFmtId="0" fontId="29" fillId="0" borderId="0" xfId="12" applyFont="1">
      <alignment vertical="center"/>
    </xf>
    <xf numFmtId="165" fontId="5" fillId="0" borderId="3" xfId="6" applyNumberFormat="1" applyFont="1" applyBorder="1"/>
    <xf numFmtId="165" fontId="2" fillId="2" borderId="0" xfId="3" applyNumberFormat="1" applyFont="1" applyAlignment="1"/>
    <xf numFmtId="0" fontId="2" fillId="0" borderId="0" xfId="0" applyFont="1"/>
    <xf numFmtId="0" fontId="33" fillId="0" borderId="0" xfId="21" applyFont="1"/>
    <xf numFmtId="0" fontId="25" fillId="0" borderId="0" xfId="21" applyFont="1"/>
    <xf numFmtId="43" fontId="5" fillId="0" borderId="0" xfId="6" applyNumberFormat="1" applyFont="1"/>
    <xf numFmtId="164" fontId="9" fillId="3" borderId="2" xfId="5" applyNumberFormat="1" applyFont="1" applyFill="1" applyBorder="1" applyAlignment="1" applyProtection="1">
      <alignment horizontal="center" vertical="center"/>
    </xf>
    <xf numFmtId="165" fontId="0" fillId="7" borderId="0" xfId="6" applyNumberFormat="1" applyFont="1" applyFill="1"/>
    <xf numFmtId="10" fontId="0" fillId="7" borderId="0" xfId="5" applyNumberFormat="1" applyFont="1" applyFill="1"/>
    <xf numFmtId="38" fontId="2" fillId="2" borderId="0" xfId="3" applyNumberFormat="1" applyFont="1" applyAlignment="1"/>
    <xf numFmtId="43" fontId="2" fillId="0" borderId="0" xfId="6" applyNumberFormat="1" applyFont="1"/>
    <xf numFmtId="165" fontId="2" fillId="0" borderId="0" xfId="6" applyNumberFormat="1" applyFont="1"/>
    <xf numFmtId="0" fontId="24" fillId="0" borderId="0" xfId="12" applyFont="1" applyAlignment="1">
      <alignment horizontal="center" vertical="center" wrapText="1"/>
    </xf>
    <xf numFmtId="0" fontId="6" fillId="0" borderId="0" xfId="0" applyFont="1" applyAlignment="1">
      <alignment horizontal="center"/>
    </xf>
    <xf numFmtId="168" fontId="0" fillId="0" borderId="0" xfId="0" applyNumberFormat="1"/>
    <xf numFmtId="0" fontId="6" fillId="0" borderId="0" xfId="0" applyFont="1" applyFill="1" applyBorder="1" applyAlignment="1">
      <alignment horizontal="center"/>
    </xf>
    <xf numFmtId="0" fontId="5" fillId="0" borderId="2" xfId="0" applyFont="1" applyBorder="1" applyAlignment="1">
      <alignment horizontal="center"/>
    </xf>
    <xf numFmtId="0" fontId="5" fillId="0" borderId="2" xfId="5" applyNumberFormat="1" applyFont="1" applyBorder="1" applyAlignment="1">
      <alignment horizontal="center"/>
    </xf>
    <xf numFmtId="2" fontId="0" fillId="0" borderId="0" xfId="0" applyNumberFormat="1" applyFont="1"/>
    <xf numFmtId="164" fontId="2" fillId="0" borderId="0" xfId="5" applyNumberFormat="1" applyFont="1"/>
    <xf numFmtId="0" fontId="5" fillId="0" borderId="12" xfId="0" applyFont="1" applyFill="1" applyBorder="1" applyAlignment="1">
      <alignment horizontal="center"/>
    </xf>
    <xf numFmtId="165" fontId="5" fillId="9" borderId="0" xfId="6" applyNumberFormat="1" applyFont="1" applyFill="1"/>
    <xf numFmtId="0" fontId="34" fillId="0" borderId="0" xfId="0" applyFont="1"/>
    <xf numFmtId="0" fontId="0" fillId="0" borderId="0" xfId="0" applyFont="1" applyFill="1"/>
    <xf numFmtId="10" fontId="2" fillId="0" borderId="0" xfId="5" applyNumberFormat="1" applyFont="1" applyFill="1" applyBorder="1"/>
    <xf numFmtId="165" fontId="24" fillId="0" borderId="0" xfId="6" applyNumberFormat="1" applyFont="1" applyFill="1" applyBorder="1" applyAlignment="1" applyProtection="1">
      <alignment horizontal="left"/>
      <protection locked="0"/>
    </xf>
    <xf numFmtId="0" fontId="5" fillId="0" borderId="0" xfId="0" applyFont="1" applyFill="1"/>
    <xf numFmtId="0" fontId="18" fillId="0" borderId="0" xfId="0" applyFont="1" applyFill="1"/>
    <xf numFmtId="2" fontId="24" fillId="0" borderId="0" xfId="0" applyNumberFormat="1" applyFont="1" applyFill="1"/>
    <xf numFmtId="0" fontId="0" fillId="0" borderId="0" xfId="0" quotePrefix="1"/>
    <xf numFmtId="0" fontId="9" fillId="4" borderId="0" xfId="8">
      <protection locked="0"/>
    </xf>
    <xf numFmtId="0" fontId="27" fillId="0" borderId="0" xfId="25"/>
    <xf numFmtId="0" fontId="35" fillId="0" borderId="0" xfId="12" applyFont="1">
      <alignment vertical="center"/>
    </xf>
    <xf numFmtId="0" fontId="29" fillId="0" borderId="0" xfId="12" applyFont="1" applyAlignment="1">
      <alignment horizontal="left" vertical="center"/>
    </xf>
    <xf numFmtId="0" fontId="37" fillId="4" borderId="0" xfId="8" applyFont="1">
      <protection locked="0"/>
    </xf>
    <xf numFmtId="0" fontId="23" fillId="0" borderId="0" xfId="12" applyFont="1" applyFill="1">
      <alignment vertical="center"/>
    </xf>
    <xf numFmtId="0" fontId="38" fillId="0" borderId="6" xfId="29" applyFont="1" applyBorder="1"/>
    <xf numFmtId="165" fontId="5" fillId="2" borderId="0" xfId="3" applyNumberFormat="1" applyFont="1" applyAlignment="1"/>
    <xf numFmtId="165" fontId="5" fillId="0" borderId="0" xfId="0" applyNumberFormat="1" applyFont="1"/>
    <xf numFmtId="0" fontId="25" fillId="0" borderId="0" xfId="21" quotePrefix="1"/>
    <xf numFmtId="0" fontId="0" fillId="0" borderId="0" xfId="0" applyAlignment="1">
      <alignment wrapText="1"/>
    </xf>
    <xf numFmtId="164" fontId="18" fillId="0" borderId="0" xfId="5" applyNumberFormat="1" applyFont="1" applyAlignment="1">
      <alignment vertical="center"/>
    </xf>
    <xf numFmtId="0" fontId="39" fillId="0" borderId="0" xfId="0" applyFont="1" applyAlignment="1">
      <alignment vertical="center"/>
    </xf>
    <xf numFmtId="0" fontId="41" fillId="12" borderId="15" xfId="0" applyFont="1" applyFill="1" applyBorder="1" applyAlignment="1">
      <alignment horizontal="center" vertical="center" wrapText="1"/>
    </xf>
    <xf numFmtId="3" fontId="4" fillId="13" borderId="16" xfId="0" applyNumberFormat="1" applyFont="1" applyFill="1" applyBorder="1" applyAlignment="1">
      <alignment horizontal="center" vertical="center" wrapText="1"/>
    </xf>
    <xf numFmtId="0" fontId="40" fillId="0" borderId="0" xfId="0" applyFont="1" applyAlignment="1">
      <alignment vertical="center"/>
    </xf>
    <xf numFmtId="0" fontId="41" fillId="12" borderId="15" xfId="0" applyFont="1" applyFill="1" applyBorder="1" applyAlignment="1">
      <alignment vertical="center"/>
    </xf>
    <xf numFmtId="0" fontId="4" fillId="13" borderId="16" xfId="0" applyFont="1" applyFill="1" applyBorder="1" applyAlignment="1">
      <alignment vertical="center"/>
    </xf>
    <xf numFmtId="0" fontId="18" fillId="0" borderId="16" xfId="0" applyFont="1" applyBorder="1" applyAlignment="1">
      <alignment vertical="center"/>
    </xf>
    <xf numFmtId="0" fontId="42" fillId="0" borderId="0" xfId="0" applyFont="1" applyAlignment="1">
      <alignment vertical="center"/>
    </xf>
    <xf numFmtId="0" fontId="39" fillId="0" borderId="0" xfId="0" applyFont="1"/>
    <xf numFmtId="0" fontId="39" fillId="12" borderId="15" xfId="0" applyFont="1" applyFill="1" applyBorder="1" applyAlignment="1">
      <alignment vertical="center" wrapText="1"/>
    </xf>
    <xf numFmtId="0" fontId="43" fillId="13" borderId="16" xfId="0" applyFont="1" applyFill="1" applyBorder="1" applyAlignment="1">
      <alignment vertical="center" wrapText="1"/>
    </xf>
    <xf numFmtId="0" fontId="43" fillId="0" borderId="16" xfId="0" applyFont="1" applyBorder="1" applyAlignment="1">
      <alignment vertical="center" wrapText="1"/>
    </xf>
    <xf numFmtId="0" fontId="39" fillId="0" borderId="16" xfId="0" applyFont="1" applyBorder="1" applyAlignment="1">
      <alignment vertical="center" wrapText="1"/>
    </xf>
    <xf numFmtId="0" fontId="39" fillId="13" borderId="16" xfId="0" applyFont="1" applyFill="1" applyBorder="1" applyAlignment="1">
      <alignment vertical="center" wrapText="1"/>
    </xf>
    <xf numFmtId="0" fontId="41" fillId="12" borderId="15" xfId="0" applyFont="1" applyFill="1" applyBorder="1" applyAlignment="1">
      <alignment vertical="center" wrapText="1"/>
    </xf>
    <xf numFmtId="0" fontId="43" fillId="12" borderId="15" xfId="0" applyFont="1" applyFill="1" applyBorder="1" applyAlignment="1">
      <alignment vertical="center" wrapText="1"/>
    </xf>
    <xf numFmtId="0" fontId="41" fillId="12" borderId="17" xfId="0" applyFont="1" applyFill="1" applyBorder="1" applyAlignment="1">
      <alignment horizontal="center" vertical="center" wrapText="1"/>
    </xf>
    <xf numFmtId="0" fontId="41" fillId="12" borderId="17" xfId="0" applyFont="1" applyFill="1" applyBorder="1" applyAlignment="1">
      <alignment horizontal="center" vertical="center"/>
    </xf>
    <xf numFmtId="6" fontId="4" fillId="13" borderId="18" xfId="0" applyNumberFormat="1" applyFont="1" applyFill="1" applyBorder="1" applyAlignment="1">
      <alignment horizontal="center" vertical="center"/>
    </xf>
    <xf numFmtId="6" fontId="18" fillId="0" borderId="18" xfId="0" applyNumberFormat="1" applyFont="1" applyBorder="1" applyAlignment="1">
      <alignment horizontal="center" vertical="center"/>
    </xf>
    <xf numFmtId="10" fontId="43" fillId="13" borderId="18" xfId="0" applyNumberFormat="1" applyFont="1" applyFill="1" applyBorder="1" applyAlignment="1">
      <alignment horizontal="center" vertical="center" wrapText="1"/>
    </xf>
    <xf numFmtId="10" fontId="43" fillId="0" borderId="18" xfId="0" applyNumberFormat="1" applyFont="1" applyBorder="1" applyAlignment="1">
      <alignment horizontal="center" vertical="center" wrapText="1"/>
    </xf>
    <xf numFmtId="0" fontId="41" fillId="12" borderId="19" xfId="0" applyFont="1" applyFill="1" applyBorder="1" applyAlignment="1">
      <alignment horizontal="center" vertical="center"/>
    </xf>
    <xf numFmtId="0" fontId="41" fillId="12" borderId="19" xfId="0" applyFont="1" applyFill="1" applyBorder="1" applyAlignment="1">
      <alignment horizontal="center" vertical="center" wrapText="1"/>
    </xf>
    <xf numFmtId="0" fontId="4" fillId="13" borderId="18" xfId="0" applyFont="1" applyFill="1" applyBorder="1" applyAlignment="1">
      <alignment horizontal="center" vertical="center" wrapText="1"/>
    </xf>
    <xf numFmtId="0" fontId="18" fillId="0" borderId="18" xfId="0" applyFont="1" applyBorder="1" applyAlignment="1">
      <alignment horizontal="center" vertical="center" wrapText="1"/>
    </xf>
    <xf numFmtId="6" fontId="4" fillId="13" borderId="18" xfId="0" applyNumberFormat="1" applyFont="1" applyFill="1" applyBorder="1" applyAlignment="1">
      <alignment horizontal="center" vertical="center" wrapText="1"/>
    </xf>
    <xf numFmtId="6" fontId="18" fillId="0" borderId="18" xfId="0" applyNumberFormat="1" applyFont="1" applyBorder="1" applyAlignment="1">
      <alignment horizontal="center" vertical="center" wrapText="1"/>
    </xf>
    <xf numFmtId="169" fontId="0" fillId="13" borderId="18" xfId="6" applyNumberFormat="1" applyFont="1" applyFill="1" applyBorder="1" applyAlignment="1">
      <alignment horizontal="center" vertical="center"/>
    </xf>
    <xf numFmtId="169" fontId="0" fillId="0" borderId="18" xfId="6" applyNumberFormat="1" applyFont="1" applyBorder="1" applyAlignment="1">
      <alignment horizontal="center" vertical="center"/>
    </xf>
    <xf numFmtId="169" fontId="3" fillId="0" borderId="18" xfId="6" applyNumberFormat="1" applyFont="1" applyBorder="1" applyAlignment="1">
      <alignment horizontal="center" vertical="center" wrapText="1"/>
    </xf>
    <xf numFmtId="164" fontId="43" fillId="13" borderId="18" xfId="0" applyNumberFormat="1" applyFont="1" applyFill="1" applyBorder="1" applyAlignment="1">
      <alignment horizontal="center" vertical="center" wrapText="1"/>
    </xf>
    <xf numFmtId="164" fontId="43" fillId="0" borderId="18" xfId="0" applyNumberFormat="1" applyFont="1" applyBorder="1" applyAlignment="1">
      <alignment horizontal="center" vertical="center" wrapText="1"/>
    </xf>
    <xf numFmtId="170" fontId="4" fillId="13" borderId="18" xfId="0" applyNumberFormat="1" applyFont="1" applyFill="1" applyBorder="1" applyAlignment="1">
      <alignment horizontal="center" vertical="center" wrapText="1"/>
    </xf>
    <xf numFmtId="2" fontId="18" fillId="0" borderId="18" xfId="0" applyNumberFormat="1" applyFont="1" applyBorder="1" applyAlignment="1">
      <alignment horizontal="center" vertical="center" wrapText="1"/>
    </xf>
    <xf numFmtId="169" fontId="18" fillId="0" borderId="18" xfId="0" applyNumberFormat="1" applyFont="1" applyBorder="1" applyAlignment="1">
      <alignment horizontal="center" vertical="center" wrapText="1"/>
    </xf>
    <xf numFmtId="170" fontId="4" fillId="13" borderId="18" xfId="0" applyNumberFormat="1" applyFont="1" applyFill="1" applyBorder="1" applyAlignment="1">
      <alignment horizontal="center" vertical="center"/>
    </xf>
    <xf numFmtId="169" fontId="18" fillId="0" borderId="18" xfId="0" applyNumberFormat="1" applyFont="1" applyBorder="1" applyAlignment="1">
      <alignment horizontal="center" vertical="center"/>
    </xf>
    <xf numFmtId="2" fontId="43" fillId="13" borderId="18" xfId="0" applyNumberFormat="1" applyFont="1" applyFill="1" applyBorder="1" applyAlignment="1">
      <alignment horizontal="center" vertical="center" wrapText="1"/>
    </xf>
    <xf numFmtId="169" fontId="43" fillId="13" borderId="18" xfId="0" applyNumberFormat="1" applyFont="1" applyFill="1" applyBorder="1" applyAlignment="1">
      <alignment horizontal="center" vertical="center" wrapText="1"/>
    </xf>
    <xf numFmtId="0" fontId="18" fillId="0" borderId="0" xfId="12">
      <alignment vertical="center"/>
    </xf>
    <xf numFmtId="0" fontId="44" fillId="0" borderId="0" xfId="12" applyFont="1" applyAlignment="1"/>
    <xf numFmtId="0" fontId="17" fillId="0" borderId="0" xfId="11" applyAlignment="1">
      <alignment horizontal="left"/>
    </xf>
    <xf numFmtId="0" fontId="25" fillId="0" borderId="0" xfId="21" applyAlignment="1">
      <alignment vertical="center"/>
    </xf>
    <xf numFmtId="0" fontId="19" fillId="0" borderId="0" xfId="13" applyAlignment="1">
      <alignment vertical="center"/>
    </xf>
    <xf numFmtId="0" fontId="45" fillId="0" borderId="0" xfId="12" applyFont="1">
      <alignment vertical="center"/>
    </xf>
    <xf numFmtId="0" fontId="18" fillId="0" borderId="0" xfId="12" applyAlignment="1">
      <alignment horizontal="left" vertical="center" wrapText="1"/>
    </xf>
    <xf numFmtId="0" fontId="4" fillId="4" borderId="0" xfId="7" applyAlignment="1">
      <alignment vertical="center"/>
    </xf>
    <xf numFmtId="171" fontId="18" fillId="0" borderId="0" xfId="12" applyNumberFormat="1">
      <alignment vertical="center"/>
    </xf>
    <xf numFmtId="0" fontId="9" fillId="4" borderId="0" xfId="8" applyAlignment="1">
      <alignment vertical="center"/>
      <protection locked="0"/>
    </xf>
    <xf numFmtId="0" fontId="4" fillId="5" borderId="0" xfId="9" applyAlignment="1">
      <alignment vertical="center"/>
    </xf>
    <xf numFmtId="0" fontId="9" fillId="5" borderId="0" xfId="30" applyAlignment="1">
      <alignment vertical="center"/>
    </xf>
    <xf numFmtId="0" fontId="9" fillId="14" borderId="20" xfId="31" applyAlignment="1">
      <alignment vertical="center"/>
    </xf>
    <xf numFmtId="0" fontId="18" fillId="0" borderId="5" xfId="12" applyBorder="1">
      <alignment vertical="center"/>
    </xf>
    <xf numFmtId="0" fontId="46" fillId="0" borderId="0" xfId="33" applyAlignment="1">
      <alignment vertical="center"/>
    </xf>
    <xf numFmtId="0" fontId="1" fillId="15" borderId="0" xfId="34" applyAlignment="1">
      <alignment vertical="center"/>
    </xf>
    <xf numFmtId="0" fontId="4" fillId="16" borderId="0" xfId="35" applyAlignment="1">
      <alignment vertical="center"/>
    </xf>
    <xf numFmtId="0" fontId="0" fillId="17" borderId="0" xfId="36" applyFont="1" applyAlignment="1">
      <alignment vertical="center"/>
    </xf>
    <xf numFmtId="0" fontId="0" fillId="18" borderId="0" xfId="37" applyFont="1" applyAlignment="1">
      <alignment vertical="center"/>
    </xf>
    <xf numFmtId="0" fontId="22" fillId="0" borderId="0" xfId="18" applyAlignment="1">
      <alignment vertical="center"/>
    </xf>
    <xf numFmtId="0" fontId="0" fillId="0" borderId="0" xfId="38" applyFont="1">
      <alignment vertical="center"/>
    </xf>
    <xf numFmtId="0" fontId="41" fillId="19" borderId="0" xfId="39" applyAlignment="1">
      <alignment vertical="center"/>
    </xf>
    <xf numFmtId="0" fontId="18" fillId="0" borderId="22" xfId="40" applyBorder="1" applyAlignment="1" applyProtection="1">
      <alignment vertical="center"/>
    </xf>
    <xf numFmtId="0" fontId="18" fillId="0" borderId="23" xfId="40" applyBorder="1" applyAlignment="1" applyProtection="1">
      <alignment vertical="center"/>
    </xf>
    <xf numFmtId="171" fontId="47" fillId="0" borderId="0" xfId="41" applyNumberFormat="1" applyAlignment="1">
      <alignment vertical="center"/>
    </xf>
    <xf numFmtId="0" fontId="49" fillId="0" borderId="0" xfId="12" applyFont="1" applyAlignment="1">
      <alignment horizontal="left" vertical="center" wrapText="1"/>
    </xf>
    <xf numFmtId="0" fontId="17" fillId="0" borderId="0" xfId="11" applyAlignment="1">
      <alignment vertical="center"/>
    </xf>
    <xf numFmtId="0" fontId="21" fillId="0" borderId="0" xfId="17" applyAlignment="1">
      <alignment vertical="center"/>
    </xf>
    <xf numFmtId="0" fontId="20" fillId="0" borderId="0" xfId="15" applyAlignment="1">
      <alignment vertical="center"/>
    </xf>
    <xf numFmtId="173" fontId="28" fillId="21" borderId="25" xfId="42" applyFill="1" applyBorder="1">
      <alignment vertical="center"/>
    </xf>
    <xf numFmtId="0" fontId="0" fillId="0" borderId="0" xfId="0" applyAlignment="1">
      <alignment horizontal="center"/>
    </xf>
    <xf numFmtId="0" fontId="10" fillId="0" borderId="0" xfId="0" applyFont="1" applyAlignment="1">
      <alignment horizontal="center"/>
    </xf>
    <xf numFmtId="0" fontId="10" fillId="3" borderId="8" xfId="0" applyFont="1" applyFill="1" applyBorder="1" applyAlignment="1">
      <alignment horizontal="center"/>
    </xf>
    <xf numFmtId="0" fontId="10" fillId="3" borderId="9" xfId="0" applyFont="1" applyFill="1" applyBorder="1" applyAlignment="1">
      <alignment horizontal="center"/>
    </xf>
    <xf numFmtId="0" fontId="10" fillId="3" borderId="10" xfId="0" applyFont="1" applyFill="1" applyBorder="1" applyAlignment="1">
      <alignment horizontal="center"/>
    </xf>
    <xf numFmtId="0" fontId="10" fillId="0" borderId="8" xfId="0" applyFont="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0" borderId="13" xfId="0" applyFont="1" applyBorder="1" applyAlignment="1">
      <alignment horizontal="center"/>
    </xf>
    <xf numFmtId="0" fontId="10" fillId="0" borderId="14" xfId="0" applyFont="1" applyBorder="1" applyAlignment="1">
      <alignment horizontal="center"/>
    </xf>
    <xf numFmtId="0" fontId="50" fillId="0" borderId="0" xfId="43" applyFont="1">
      <alignment vertical="center"/>
    </xf>
    <xf numFmtId="0" fontId="28" fillId="0" borderId="0" xfId="43">
      <alignment vertical="center"/>
    </xf>
    <xf numFmtId="0" fontId="51" fillId="0" borderId="26" xfId="44" applyAlignment="1">
      <alignment horizontal="left" vertical="center"/>
    </xf>
    <xf numFmtId="0" fontId="51" fillId="0" borderId="26" xfId="44" applyAlignment="1">
      <alignment vertical="center"/>
    </xf>
    <xf numFmtId="0" fontId="45" fillId="0" borderId="0" xfId="43" applyFont="1">
      <alignment vertical="center"/>
    </xf>
    <xf numFmtId="0" fontId="52" fillId="0" borderId="0" xfId="43" applyFont="1" applyAlignment="1">
      <alignment horizontal="left" vertical="top" wrapText="1"/>
    </xf>
    <xf numFmtId="0" fontId="52" fillId="0" borderId="0" xfId="43" applyFont="1">
      <alignment vertical="center"/>
    </xf>
  </cellXfs>
  <cellStyles count="45">
    <cellStyle name="1. Calculation" xfId="26" xr:uid="{092D34C6-E0BB-478C-BA95-245456564210}"/>
    <cellStyle name="3a. Calculated Input" xfId="22" xr:uid="{AA3687D7-B5A8-48FE-99AF-111666D973F6}"/>
    <cellStyle name="Calculation oet2017" xfId="19" xr:uid="{4AC31B62-6DB2-432C-BBB6-4B1913947AC8}"/>
    <cellStyle name="Check fail" xfId="39" xr:uid="{BCF1DB1D-5A2C-4B8B-A348-3B94240C7903}"/>
    <cellStyle name="Check pass" xfId="18" xr:uid="{C7EDACE0-95B7-459D-9399-CECBEAD98965}"/>
    <cellStyle name="Checksum 2" xfId="25" xr:uid="{F9AAE625-F7D4-4BE4-8B8D-ADBD75F12771}"/>
    <cellStyle name="Comma" xfId="6" builtinId="3"/>
    <cellStyle name="Comma 117" xfId="28" xr:uid="{584D9974-D39C-4B3C-8B91-25022212A3A7}"/>
    <cellStyle name="Comma 2" xfId="16" xr:uid="{A0D7CA7F-EDD4-4C54-8709-D2A7B39AF85B}"/>
    <cellStyle name="Confidential" xfId="31" xr:uid="{69576328-7268-4B00-8A82-5EECC1FDB4E8}"/>
    <cellStyle name="Explanatory Text" xfId="29" builtinId="53"/>
    <cellStyle name="External link" xfId="42" xr:uid="{FAA23D86-02F4-457F-8025-B707C5945FCB}"/>
    <cellStyle name="Feed external" xfId="30" xr:uid="{A65A832A-0998-489F-8439-AF6BCCD6766D}"/>
    <cellStyle name="Feed internal" xfId="9" xr:uid="{A954D941-2387-4480-BF14-C859679B4DF3}"/>
    <cellStyle name="H1" xfId="11" xr:uid="{B18D534C-FFA8-4113-A4E1-78C0925B9C8A}"/>
    <cellStyle name="H2" xfId="17" xr:uid="{54D57EAA-9E22-41C3-9C2D-7C6F893E6A6D}"/>
    <cellStyle name="H3" xfId="13" xr:uid="{B9908E93-15D7-424E-9055-2A37B9F6AA1B}"/>
    <cellStyle name="H4" xfId="15" xr:uid="{5DA7AAFA-3F3D-465B-957B-93F9BBD01908}"/>
    <cellStyle name="Heading 1 2" xfId="20" xr:uid="{3E042568-A753-4800-AAF4-B77853514488}"/>
    <cellStyle name="Heading 1 2 2" xfId="44" xr:uid="{3E14F797-135D-466A-AA47-9EA8F4300053}"/>
    <cellStyle name="Highlight" xfId="36" xr:uid="{A4E7CF85-DDFB-4145-AFE8-5804572FC38B}"/>
    <cellStyle name="Input assumption or parameter" xfId="8" xr:uid="{EE1F1019-3041-46B1-ADD7-3AFE13490F21}"/>
    <cellStyle name="Input data" xfId="7" xr:uid="{E478B73A-8028-4722-B6CF-3657F758F01B}"/>
    <cellStyle name="Input parameter" xfId="4" xr:uid="{5D37DE05-1224-49A3-A698-9517F8DAEF5F}"/>
    <cellStyle name="Intentionally blank" xfId="34" xr:uid="{C3FAF07A-C9F2-4543-8D73-6A0E05F6FAB3}"/>
    <cellStyle name="Model logic" xfId="33" xr:uid="{B77DBDD3-5068-43BA-BF8F-FCE442A77F4A}"/>
    <cellStyle name="Name" xfId="41" xr:uid="{F15C156F-6369-4D3F-A609-C36D93C496EE}"/>
    <cellStyle name="Named range" xfId="40" xr:uid="{2F57DB05-678A-4D20-AF9B-E2B50E3C9D1C}"/>
    <cellStyle name="Normal" xfId="0" builtinId="0"/>
    <cellStyle name="Normal 2" xfId="1" xr:uid="{33916C31-3083-4BDE-85C5-5633FE5F895D}"/>
    <cellStyle name="Normal 2 2" xfId="43" xr:uid="{D0097B0C-B6E8-49B3-B74A-ADBF16A2CDA1}"/>
    <cellStyle name="Normal 3" xfId="12" xr:uid="{3631BAF9-4684-421D-82E5-2EDB034A58E0}"/>
    <cellStyle name="Normal 39 5" xfId="10" xr:uid="{5CD4BFF4-E5AA-407F-84E9-32E0A03B008B}"/>
    <cellStyle name="Normal 98" xfId="27" xr:uid="{09B9EEC2-12E6-4310-BD65-BD8AE87AB036}"/>
    <cellStyle name="Note 2 10" xfId="24" xr:uid="{3394692D-FD81-4ED3-8E11-1DFED8B3E37C}"/>
    <cellStyle name="Note or source" xfId="21" xr:uid="{3A783A28-05EE-46DF-8B18-01559B7F5D88}"/>
    <cellStyle name="Ofcom Note" xfId="23" xr:uid="{73AB52E9-0150-4445-914A-C5EAFBE457FC}"/>
    <cellStyle name="Ofcom Output" xfId="3" xr:uid="{BD47C700-EFDC-42B4-9076-E36935B4CDF4}"/>
    <cellStyle name="Output oet2017" xfId="35" xr:uid="{C53E0CC6-0D41-4222-B4C0-73D792FEC82E}"/>
    <cellStyle name="Percent" xfId="5" builtinId="5"/>
    <cellStyle name="Percent 2" xfId="14" xr:uid="{22478E02-9DB7-4AF5-9D17-74FE1C876F13}"/>
    <cellStyle name="QA highlight" xfId="37" xr:uid="{E2C8233A-6898-40E5-B255-79A0F39BFA1A}"/>
    <cellStyle name="Randomized" xfId="32" xr:uid="{FC3B5ABF-39E5-4714-A67A-47C475E0C01A}"/>
    <cellStyle name="Unhighlight" xfId="2" xr:uid="{A730C49F-D650-450B-B123-D14D46D3C440}"/>
    <cellStyle name="Unhighlight 2" xfId="38" xr:uid="{865B4FB8-6DC6-4EE2-A258-5D70B5FB898B}"/>
  </cellStyles>
  <dxfs count="0"/>
  <tableStyles count="0" defaultTableStyle="TableStyleMedium2" defaultPivotStyle="PivotStyleLight16"/>
  <colors>
    <mruColors>
      <color rgb="FFFF99CC"/>
      <color rgb="FF808080"/>
      <color rgb="FF660066"/>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5-year indexed pricing</c:v>
          </c:tx>
          <c:spPr>
            <a:ln w="28575" cap="rnd">
              <a:solidFill>
                <a:schemeClr val="accent1"/>
              </a:solidFill>
              <a:round/>
            </a:ln>
            <a:effectLst/>
          </c:spPr>
          <c:marker>
            <c:symbol val="none"/>
          </c:marker>
          <c:dLbls>
            <c:dLbl>
              <c:idx val="9"/>
              <c:layout>
                <c:manualLayout>
                  <c:x val="-5.4923665791776127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CB0-411E-B86A-7D586F02F7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revenues'!$C$303:$V$303</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revenues'!$C$295:$V$295</c:f>
              <c:numCache>
                <c:formatCode>_(* #,##0.00_);_(* \(#,##0.00\);_(* "-"??_);_(@_)</c:formatCode>
                <c:ptCount val="20"/>
                <c:pt idx="0">
                  <c:v>12.206099674868108</c:v>
                </c:pt>
                <c:pt idx="1">
                  <c:v>12.544192949455308</c:v>
                </c:pt>
                <c:pt idx="2">
                  <c:v>12.813316063416117</c:v>
                </c:pt>
                <c:pt idx="3">
                  <c:v>13.09794995730593</c:v>
                </c:pt>
                <c:pt idx="4">
                  <c:v>13.371050585870906</c:v>
                </c:pt>
                <c:pt idx="5">
                  <c:v>13.391146623208096</c:v>
                </c:pt>
                <c:pt idx="6">
                  <c:v>13.390452409146453</c:v>
                </c:pt>
                <c:pt idx="7">
                  <c:v>13.378071118338873</c:v>
                </c:pt>
                <c:pt idx="8">
                  <c:v>13.343959880257755</c:v>
                </c:pt>
                <c:pt idx="9">
                  <c:v>13.27176700304355</c:v>
                </c:pt>
                <c:pt idx="10">
                  <c:v>13.27176700304355</c:v>
                </c:pt>
                <c:pt idx="11">
                  <c:v>13.27176700304355</c:v>
                </c:pt>
                <c:pt idx="12">
                  <c:v>13.27176700304355</c:v>
                </c:pt>
                <c:pt idx="13">
                  <c:v>13.27176700304355</c:v>
                </c:pt>
                <c:pt idx="14">
                  <c:v>13.27176700304355</c:v>
                </c:pt>
                <c:pt idx="15">
                  <c:v>13.27176700304355</c:v>
                </c:pt>
                <c:pt idx="16">
                  <c:v>13.27176700304355</c:v>
                </c:pt>
                <c:pt idx="17">
                  <c:v>13.27176700304355</c:v>
                </c:pt>
                <c:pt idx="18">
                  <c:v>13.27176700304355</c:v>
                </c:pt>
                <c:pt idx="19">
                  <c:v>13.27176700304355</c:v>
                </c:pt>
              </c:numCache>
            </c:numRef>
          </c:val>
          <c:smooth val="0"/>
          <c:extLst>
            <c:ext xmlns:c16="http://schemas.microsoft.com/office/drawing/2014/chart" uri="{C3380CC4-5D6E-409C-BE32-E72D297353CC}">
              <c16:uniqueId val="{00000000-0A59-4D2F-8BFA-6640E83B14AA}"/>
            </c:ext>
          </c:extLst>
        </c:ser>
        <c:ser>
          <c:idx val="1"/>
          <c:order val="1"/>
          <c:tx>
            <c:v>10-year indexed pricing</c:v>
          </c:tx>
          <c:spPr>
            <a:ln w="28575" cap="rnd">
              <a:solidFill>
                <a:schemeClr val="accent2"/>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B0-411E-B86A-7D586F02F76E}"/>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B0-411E-B86A-7D586F02F76E}"/>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B0-411E-B86A-7D586F02F7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revenues'!$C$303:$V$303</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revenues'!$C$304:$V$304</c:f>
              <c:numCache>
                <c:formatCode>_(* #,##0.00_);_(* \(#,##0.00\);_(* "-"??_);_(@_)</c:formatCode>
                <c:ptCount val="20"/>
                <c:pt idx="0">
                  <c:v>12.206099674868108</c:v>
                </c:pt>
                <c:pt idx="1">
                  <c:v>12.544192949455308</c:v>
                </c:pt>
                <c:pt idx="2">
                  <c:v>12.813316063416117</c:v>
                </c:pt>
                <c:pt idx="3">
                  <c:v>13.09794995730593</c:v>
                </c:pt>
                <c:pt idx="4">
                  <c:v>13.371050585870906</c:v>
                </c:pt>
                <c:pt idx="5">
                  <c:v>13.658969555672257</c:v>
                </c:pt>
                <c:pt idx="6">
                  <c:v>13.931426686475971</c:v>
                </c:pt>
                <c:pt idx="7">
                  <c:v>14.19691609535016</c:v>
                </c:pt>
                <c:pt idx="8">
                  <c:v>14.443931316140747</c:v>
                </c:pt>
                <c:pt idx="9">
                  <c:v>14.653103172603581</c:v>
                </c:pt>
                <c:pt idx="10">
                  <c:v>14.653103172603581</c:v>
                </c:pt>
                <c:pt idx="11">
                  <c:v>14.653103172603581</c:v>
                </c:pt>
                <c:pt idx="12">
                  <c:v>14.653103172603581</c:v>
                </c:pt>
                <c:pt idx="13">
                  <c:v>14.653103172603581</c:v>
                </c:pt>
                <c:pt idx="14">
                  <c:v>14.653103172603581</c:v>
                </c:pt>
                <c:pt idx="15">
                  <c:v>14.653103172603581</c:v>
                </c:pt>
                <c:pt idx="16">
                  <c:v>14.653103172603581</c:v>
                </c:pt>
                <c:pt idx="17">
                  <c:v>14.653103172603581</c:v>
                </c:pt>
                <c:pt idx="18">
                  <c:v>14.653103172603581</c:v>
                </c:pt>
                <c:pt idx="19">
                  <c:v>14.653103172603581</c:v>
                </c:pt>
              </c:numCache>
            </c:numRef>
          </c:val>
          <c:smooth val="0"/>
          <c:extLst>
            <c:ext xmlns:c16="http://schemas.microsoft.com/office/drawing/2014/chart" uri="{C3380CC4-5D6E-409C-BE32-E72D297353CC}">
              <c16:uniqueId val="{00000001-0A59-4D2F-8BFA-6640E83B14AA}"/>
            </c:ext>
          </c:extLst>
        </c:ser>
        <c:dLbls>
          <c:showLegendKey val="0"/>
          <c:showVal val="0"/>
          <c:showCatName val="0"/>
          <c:showSerName val="0"/>
          <c:showPercent val="0"/>
          <c:showBubbleSize val="0"/>
        </c:dLbls>
        <c:smooth val="0"/>
        <c:axId val="973267112"/>
        <c:axId val="973269080"/>
      </c:lineChart>
      <c:catAx>
        <c:axId val="973267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269080"/>
        <c:crosses val="autoZero"/>
        <c:auto val="1"/>
        <c:lblAlgn val="ctr"/>
        <c:lblOffset val="100"/>
        <c:noMultiLvlLbl val="0"/>
      </c:catAx>
      <c:valAx>
        <c:axId val="973269080"/>
        <c:scaling>
          <c:orientation val="minMax"/>
          <c:max val="18"/>
          <c:min val="10"/>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267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Central</c:v>
          </c:tx>
          <c:spPr>
            <a:ln w="28575" cap="rnd">
              <a:solidFill>
                <a:schemeClr val="accent1"/>
              </a:solidFill>
              <a:round/>
            </a:ln>
            <a:effectLst/>
          </c:spPr>
          <c:marker>
            <c:symbol val="none"/>
          </c:marker>
          <c:dLbls>
            <c:dLbl>
              <c:idx val="0"/>
              <c:layout>
                <c:manualLayout>
                  <c:x val="-5.4923665791776044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A6-4057-A31F-01187B871FC4}"/>
                </c:ext>
              </c:extLst>
            </c:dLbl>
            <c:dLbl>
              <c:idx val="4"/>
              <c:layout>
                <c:manualLayout>
                  <c:x val="-6.0593994749459826E-2"/>
                  <c:y val="-3.4687591134441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A6-4057-A31F-01187B871FC4}"/>
                </c:ext>
              </c:extLst>
            </c:dLbl>
            <c:dLbl>
              <c:idx val="9"/>
              <c:layout>
                <c:manualLayout>
                  <c:x val="-5.5027896233898851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A6-4057-A31F-01187B871F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revenues'!$C$233:$V$233</c:f>
              <c:numCache>
                <c:formatCode>_(* #,##0.00_);_(* \(#,##0.00\);_(* "-"??_);_(@_)</c:formatCode>
                <c:ptCount val="20"/>
                <c:pt idx="0">
                  <c:v>15.056099674868108</c:v>
                </c:pt>
                <c:pt idx="1">
                  <c:v>15.407744269297922</c:v>
                </c:pt>
                <c:pt idx="2">
                  <c:v>15.692172773945222</c:v>
                </c:pt>
                <c:pt idx="3">
                  <c:v>15.993928457527881</c:v>
                </c:pt>
                <c:pt idx="4">
                  <c:v>16.284948656097296</c:v>
                </c:pt>
                <c:pt idx="5">
                  <c:v>16.305044693434485</c:v>
                </c:pt>
                <c:pt idx="6">
                  <c:v>16.304350479372843</c:v>
                </c:pt>
                <c:pt idx="7">
                  <c:v>16.291969188565261</c:v>
                </c:pt>
                <c:pt idx="8">
                  <c:v>16.257857950484144</c:v>
                </c:pt>
                <c:pt idx="9">
                  <c:v>16.185665073269938</c:v>
                </c:pt>
                <c:pt idx="10">
                  <c:v>16.185665073269938</c:v>
                </c:pt>
                <c:pt idx="11">
                  <c:v>16.185665073269938</c:v>
                </c:pt>
                <c:pt idx="12">
                  <c:v>16.185665073269938</c:v>
                </c:pt>
                <c:pt idx="13">
                  <c:v>16.185665073269938</c:v>
                </c:pt>
                <c:pt idx="14">
                  <c:v>16.185665073269938</c:v>
                </c:pt>
                <c:pt idx="15">
                  <c:v>16.185665073269938</c:v>
                </c:pt>
                <c:pt idx="16">
                  <c:v>16.185665073269938</c:v>
                </c:pt>
                <c:pt idx="17">
                  <c:v>16.185665073269938</c:v>
                </c:pt>
                <c:pt idx="18">
                  <c:v>16.185665073269938</c:v>
                </c:pt>
                <c:pt idx="19">
                  <c:v>16.185665073269938</c:v>
                </c:pt>
              </c:numCache>
            </c:numRef>
          </c:val>
          <c:smooth val="0"/>
          <c:extLst>
            <c:ext xmlns:c16="http://schemas.microsoft.com/office/drawing/2014/chart" uri="{C3380CC4-5D6E-409C-BE32-E72D297353CC}">
              <c16:uniqueId val="{00000000-AC75-4171-A7EE-50DC05ACEBF9}"/>
            </c:ext>
          </c:extLst>
        </c:ser>
        <c:ser>
          <c:idx val="1"/>
          <c:order val="1"/>
          <c:tx>
            <c:v>Low revenue</c:v>
          </c:tx>
          <c:spPr>
            <a:ln w="28575" cap="rnd">
              <a:solidFill>
                <a:schemeClr val="accent2"/>
              </a:solidFill>
              <a:round/>
            </a:ln>
            <a:effectLst/>
          </c:spPr>
          <c:marker>
            <c:symbol val="none"/>
          </c:marker>
          <c:dLbls>
            <c:dLbl>
              <c:idx val="0"/>
              <c:layout>
                <c:manualLayout>
                  <c:x val="-5.2145888013998262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A6-4057-A31F-01187B871FC4}"/>
                </c:ext>
              </c:extLst>
            </c:dLbl>
            <c:dLbl>
              <c:idx val="4"/>
              <c:layout>
                <c:manualLayout>
                  <c:x val="-4.9461797718337884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A6-4057-A31F-01187B871FC4}"/>
                </c:ext>
              </c:extLst>
            </c:dLbl>
            <c:dLbl>
              <c:idx val="9"/>
              <c:layout>
                <c:manualLayout>
                  <c:x val="-5.5027896233898851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A6-4057-A31F-01187B871F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revenues'!$C$253:$V$253</c:f>
              <c:numCache>
                <c:formatCode>_(* #,##0.00_);_(* \(#,##0.00\);_(* "-"??_);_(@_)</c:formatCode>
                <c:ptCount val="20"/>
                <c:pt idx="0">
                  <c:v>13.906099674868107</c:v>
                </c:pt>
                <c:pt idx="1">
                  <c:v>14.271295589140534</c:v>
                </c:pt>
                <c:pt idx="2">
                  <c:v>14.571029484474327</c:v>
                </c:pt>
                <c:pt idx="3">
                  <c:v>14.889906957749831</c:v>
                </c:pt>
                <c:pt idx="4">
                  <c:v>15.198846726323685</c:v>
                </c:pt>
                <c:pt idx="5">
                  <c:v>15.218942763660875</c:v>
                </c:pt>
                <c:pt idx="6">
                  <c:v>15.218248549599233</c:v>
                </c:pt>
                <c:pt idx="7">
                  <c:v>15.205867258791653</c:v>
                </c:pt>
                <c:pt idx="8">
                  <c:v>15.171756020710534</c:v>
                </c:pt>
                <c:pt idx="9">
                  <c:v>15.099563143496329</c:v>
                </c:pt>
                <c:pt idx="10">
                  <c:v>15.099563143496329</c:v>
                </c:pt>
                <c:pt idx="11">
                  <c:v>15.099563143496329</c:v>
                </c:pt>
                <c:pt idx="12">
                  <c:v>15.099563143496329</c:v>
                </c:pt>
                <c:pt idx="13">
                  <c:v>15.099563143496329</c:v>
                </c:pt>
                <c:pt idx="14">
                  <c:v>15.099563143496329</c:v>
                </c:pt>
                <c:pt idx="15">
                  <c:v>15.099563143496329</c:v>
                </c:pt>
                <c:pt idx="16">
                  <c:v>15.099563143496329</c:v>
                </c:pt>
                <c:pt idx="17">
                  <c:v>15.099563143496329</c:v>
                </c:pt>
                <c:pt idx="18">
                  <c:v>15.099563143496329</c:v>
                </c:pt>
                <c:pt idx="19">
                  <c:v>15.099563143496329</c:v>
                </c:pt>
              </c:numCache>
            </c:numRef>
          </c:val>
          <c:smooth val="0"/>
          <c:extLst>
            <c:ext xmlns:c16="http://schemas.microsoft.com/office/drawing/2014/chart" uri="{C3380CC4-5D6E-409C-BE32-E72D297353CC}">
              <c16:uniqueId val="{00000001-AC75-4171-A7EE-50DC05ACEBF9}"/>
            </c:ext>
          </c:extLst>
        </c:ser>
        <c:ser>
          <c:idx val="2"/>
          <c:order val="2"/>
          <c:tx>
            <c:v>High revenue</c:v>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A6-4057-A31F-01187B871FC4}"/>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A6-4057-A31F-01187B871FC4}"/>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A6-4057-A31F-01187B871FC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revenues'!$C$273:$V$273</c:f>
              <c:numCache>
                <c:formatCode>_(* #,##0.00_);_(* \(#,##0.00\);_(* "-"??_);_(@_)</c:formatCode>
                <c:ptCount val="20"/>
                <c:pt idx="0">
                  <c:v>16.206099674868106</c:v>
                </c:pt>
                <c:pt idx="1">
                  <c:v>16.544192949455308</c:v>
                </c:pt>
                <c:pt idx="2">
                  <c:v>16.813316063416117</c:v>
                </c:pt>
                <c:pt idx="3">
                  <c:v>17.097949957305929</c:v>
                </c:pt>
                <c:pt idx="4">
                  <c:v>17.371050585870904</c:v>
                </c:pt>
                <c:pt idx="5">
                  <c:v>17.391146623208094</c:v>
                </c:pt>
                <c:pt idx="6">
                  <c:v>17.390452409146455</c:v>
                </c:pt>
                <c:pt idx="7">
                  <c:v>17.378071118338873</c:v>
                </c:pt>
                <c:pt idx="8">
                  <c:v>17.343959880257756</c:v>
                </c:pt>
                <c:pt idx="9">
                  <c:v>17.27176700304355</c:v>
                </c:pt>
                <c:pt idx="10">
                  <c:v>17.27176700304355</c:v>
                </c:pt>
                <c:pt idx="11">
                  <c:v>17.27176700304355</c:v>
                </c:pt>
                <c:pt idx="12">
                  <c:v>17.27176700304355</c:v>
                </c:pt>
                <c:pt idx="13">
                  <c:v>17.27176700304355</c:v>
                </c:pt>
                <c:pt idx="14">
                  <c:v>17.27176700304355</c:v>
                </c:pt>
                <c:pt idx="15">
                  <c:v>17.27176700304355</c:v>
                </c:pt>
                <c:pt idx="16">
                  <c:v>17.27176700304355</c:v>
                </c:pt>
                <c:pt idx="17">
                  <c:v>17.27176700304355</c:v>
                </c:pt>
                <c:pt idx="18">
                  <c:v>17.27176700304355</c:v>
                </c:pt>
                <c:pt idx="19">
                  <c:v>17.27176700304355</c:v>
                </c:pt>
              </c:numCache>
            </c:numRef>
          </c:val>
          <c:smooth val="0"/>
          <c:extLst>
            <c:ext xmlns:c16="http://schemas.microsoft.com/office/drawing/2014/chart" uri="{C3380CC4-5D6E-409C-BE32-E72D297353CC}">
              <c16:uniqueId val="{00000002-AC75-4171-A7EE-50DC05ACEBF9}"/>
            </c:ext>
          </c:extLst>
        </c:ser>
        <c:dLbls>
          <c:showLegendKey val="0"/>
          <c:showVal val="0"/>
          <c:showCatName val="0"/>
          <c:showSerName val="0"/>
          <c:showPercent val="0"/>
          <c:showBubbleSize val="0"/>
        </c:dLbls>
        <c:smooth val="0"/>
        <c:axId val="1087980928"/>
        <c:axId val="1087979288"/>
      </c:lineChart>
      <c:catAx>
        <c:axId val="108798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979288"/>
        <c:crosses val="autoZero"/>
        <c:auto val="1"/>
        <c:lblAlgn val="ctr"/>
        <c:lblOffset val="100"/>
        <c:noMultiLvlLbl val="0"/>
      </c:catAx>
      <c:valAx>
        <c:axId val="1087979288"/>
        <c:scaling>
          <c:orientation val="minMax"/>
          <c:max val="20"/>
          <c:min val="1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798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v>Central</c:v>
          </c:tx>
          <c:spPr>
            <a:ln w="28575" cap="rnd">
              <a:solidFill>
                <a:schemeClr val="accent1"/>
              </a:solidFill>
              <a:round/>
            </a:ln>
            <a:effectLst/>
          </c:spPr>
          <c:marker>
            <c:symbol val="none"/>
          </c:marker>
          <c:dLbls>
            <c:dLbl>
              <c:idx val="0"/>
              <c:layout>
                <c:manualLayout>
                  <c:x val="-5.5027896233898851E-2"/>
                  <c:y val="-3.46875911344415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A-4F8A-A2FC-94098497659C}"/>
                </c:ext>
              </c:extLst>
            </c:dLbl>
            <c:dLbl>
              <c:idx val="4"/>
              <c:layout>
                <c:manualLayout>
                  <c:x val="-5.5027896233898851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3A-4F8A-A2FC-94098497659C}"/>
                </c:ext>
              </c:extLst>
            </c:dLbl>
            <c:dLbl>
              <c:idx val="9"/>
              <c:layout>
                <c:manualLayout>
                  <c:x val="-6.0593994749459826E-2"/>
                  <c:y val="-3.005796150481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3A-4F8A-A2FC-9409849765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revenues'!$C$242:$V$242</c:f>
              <c:numCache>
                <c:formatCode>_(* #,##0.00_);_(* \(#,##0.00\);_(* "-"??_);_(@_)</c:formatCode>
                <c:ptCount val="20"/>
                <c:pt idx="0">
                  <c:v>15.056099674868108</c:v>
                </c:pt>
                <c:pt idx="1">
                  <c:v>15.407744269297922</c:v>
                </c:pt>
                <c:pt idx="2">
                  <c:v>15.692172773945222</c:v>
                </c:pt>
                <c:pt idx="3">
                  <c:v>15.993928457527881</c:v>
                </c:pt>
                <c:pt idx="4">
                  <c:v>16.284948656097296</c:v>
                </c:pt>
                <c:pt idx="5">
                  <c:v>16.572867625898645</c:v>
                </c:pt>
                <c:pt idx="6">
                  <c:v>16.845324756702361</c:v>
                </c:pt>
                <c:pt idx="7">
                  <c:v>17.110814165576549</c:v>
                </c:pt>
                <c:pt idx="8">
                  <c:v>17.357829386367136</c:v>
                </c:pt>
                <c:pt idx="9">
                  <c:v>17.567001242829971</c:v>
                </c:pt>
                <c:pt idx="10">
                  <c:v>17.567001242829971</c:v>
                </c:pt>
                <c:pt idx="11">
                  <c:v>17.567001242829971</c:v>
                </c:pt>
                <c:pt idx="12">
                  <c:v>17.567001242829971</c:v>
                </c:pt>
                <c:pt idx="13">
                  <c:v>17.567001242829971</c:v>
                </c:pt>
                <c:pt idx="14">
                  <c:v>17.567001242829971</c:v>
                </c:pt>
                <c:pt idx="15">
                  <c:v>17.567001242829971</c:v>
                </c:pt>
                <c:pt idx="16">
                  <c:v>17.567001242829971</c:v>
                </c:pt>
                <c:pt idx="17">
                  <c:v>17.567001242829971</c:v>
                </c:pt>
                <c:pt idx="18">
                  <c:v>17.567001242829971</c:v>
                </c:pt>
                <c:pt idx="19">
                  <c:v>17.567001242829971</c:v>
                </c:pt>
              </c:numCache>
            </c:numRef>
          </c:val>
          <c:smooth val="0"/>
          <c:extLst>
            <c:ext xmlns:c16="http://schemas.microsoft.com/office/drawing/2014/chart" uri="{C3380CC4-5D6E-409C-BE32-E72D297353CC}">
              <c16:uniqueId val="{00000000-35FD-4CA3-AB69-DE0A2E511BA7}"/>
            </c:ext>
          </c:extLst>
        </c:ser>
        <c:ser>
          <c:idx val="1"/>
          <c:order val="1"/>
          <c:tx>
            <c:v>Low revenue</c:v>
          </c:tx>
          <c:spPr>
            <a:ln w="28575" cap="rnd">
              <a:solidFill>
                <a:schemeClr val="accent2"/>
              </a:solidFill>
              <a:round/>
            </a:ln>
            <a:effectLst/>
          </c:spPr>
          <c:marker>
            <c:symbol val="none"/>
          </c:marker>
          <c:dLbls>
            <c:dLbl>
              <c:idx val="0"/>
              <c:layout>
                <c:manualLayout>
                  <c:x val="-5.5027896233898851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A-4F8A-A2FC-94098497659C}"/>
                </c:ext>
              </c:extLst>
            </c:dLbl>
            <c:dLbl>
              <c:idx val="4"/>
              <c:layout>
                <c:manualLayout>
                  <c:x val="-5.5027896233898851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A-4F8A-A2FC-94098497659C}"/>
                </c:ext>
              </c:extLst>
            </c:dLbl>
            <c:dLbl>
              <c:idx val="9"/>
              <c:layout>
                <c:manualLayout>
                  <c:x val="-6.0593994749459826E-2"/>
                  <c:y val="-3.00579615048118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3A-4F8A-A2FC-9409849765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revenues'!$C$262:$V$262</c:f>
              <c:numCache>
                <c:formatCode>_(* #,##0.00_);_(* \(#,##0.00\);_(* "-"??_);_(@_)</c:formatCode>
                <c:ptCount val="20"/>
                <c:pt idx="0">
                  <c:v>13.906099674868107</c:v>
                </c:pt>
                <c:pt idx="1">
                  <c:v>14.271295589140534</c:v>
                </c:pt>
                <c:pt idx="2">
                  <c:v>14.571029484474327</c:v>
                </c:pt>
                <c:pt idx="3">
                  <c:v>14.889906957749831</c:v>
                </c:pt>
                <c:pt idx="4">
                  <c:v>15.198846726323685</c:v>
                </c:pt>
                <c:pt idx="5">
                  <c:v>15.486765696125037</c:v>
                </c:pt>
                <c:pt idx="6">
                  <c:v>15.759222826928751</c:v>
                </c:pt>
                <c:pt idx="7">
                  <c:v>16.024712235802937</c:v>
                </c:pt>
                <c:pt idx="8">
                  <c:v>16.271727456593524</c:v>
                </c:pt>
                <c:pt idx="9">
                  <c:v>16.480899313056359</c:v>
                </c:pt>
                <c:pt idx="10">
                  <c:v>16.480899313056359</c:v>
                </c:pt>
                <c:pt idx="11">
                  <c:v>16.480899313056359</c:v>
                </c:pt>
                <c:pt idx="12">
                  <c:v>16.480899313056359</c:v>
                </c:pt>
                <c:pt idx="13">
                  <c:v>16.480899313056359</c:v>
                </c:pt>
                <c:pt idx="14">
                  <c:v>16.480899313056359</c:v>
                </c:pt>
                <c:pt idx="15">
                  <c:v>16.480899313056359</c:v>
                </c:pt>
                <c:pt idx="16">
                  <c:v>16.480899313056359</c:v>
                </c:pt>
                <c:pt idx="17">
                  <c:v>16.480899313056359</c:v>
                </c:pt>
                <c:pt idx="18">
                  <c:v>16.480899313056359</c:v>
                </c:pt>
                <c:pt idx="19">
                  <c:v>16.480899313056359</c:v>
                </c:pt>
              </c:numCache>
            </c:numRef>
          </c:val>
          <c:smooth val="0"/>
          <c:extLst>
            <c:ext xmlns:c16="http://schemas.microsoft.com/office/drawing/2014/chart" uri="{C3380CC4-5D6E-409C-BE32-E72D297353CC}">
              <c16:uniqueId val="{00000001-35FD-4CA3-AB69-DE0A2E511BA7}"/>
            </c:ext>
          </c:extLst>
        </c:ser>
        <c:ser>
          <c:idx val="2"/>
          <c:order val="2"/>
          <c:tx>
            <c:v>High revenue</c:v>
          </c:tx>
          <c:spPr>
            <a:ln w="28575" cap="rnd">
              <a:solidFill>
                <a:schemeClr val="accent3"/>
              </a:solidFill>
              <a:round/>
            </a:ln>
            <a:effectLst/>
          </c:spPr>
          <c:marker>
            <c:symbol val="none"/>
          </c:marker>
          <c:dLbls>
            <c:dLbl>
              <c:idx val="0"/>
              <c:layout>
                <c:manualLayout>
                  <c:x val="-5.5027896233898851E-2"/>
                  <c:y val="-4.394685039370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3A-4F8A-A2FC-94098497659C}"/>
                </c:ext>
              </c:extLst>
            </c:dLbl>
            <c:dLbl>
              <c:idx val="4"/>
              <c:layout>
                <c:manualLayout>
                  <c:x val="-6.0593994749459826E-2"/>
                  <c:y val="-3.46875911344414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3A-4F8A-A2FC-94098497659C}"/>
                </c:ext>
              </c:extLst>
            </c:dLbl>
            <c:dLbl>
              <c:idx val="9"/>
              <c:layout>
                <c:manualLayout>
                  <c:x val="-6.0593994749459826E-2"/>
                  <c:y val="-3.9317220764071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3A-4F8A-A2FC-9409849765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'Total costs and revenues'!$C$252:$V$252</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revenues'!$C$282:$V$282</c:f>
              <c:numCache>
                <c:formatCode>_(* #,##0.00_);_(* \(#,##0.00\);_(* "-"??_);_(@_)</c:formatCode>
                <c:ptCount val="20"/>
                <c:pt idx="0">
                  <c:v>16.206099674868106</c:v>
                </c:pt>
                <c:pt idx="1">
                  <c:v>16.544192949455308</c:v>
                </c:pt>
                <c:pt idx="2">
                  <c:v>16.813316063416117</c:v>
                </c:pt>
                <c:pt idx="3">
                  <c:v>17.097949957305929</c:v>
                </c:pt>
                <c:pt idx="4">
                  <c:v>17.371050585870904</c:v>
                </c:pt>
                <c:pt idx="5">
                  <c:v>17.658969555672257</c:v>
                </c:pt>
                <c:pt idx="6">
                  <c:v>17.931426686475973</c:v>
                </c:pt>
                <c:pt idx="7">
                  <c:v>18.196916095350161</c:v>
                </c:pt>
                <c:pt idx="8">
                  <c:v>18.443931316140748</c:v>
                </c:pt>
                <c:pt idx="9">
                  <c:v>18.653103172603579</c:v>
                </c:pt>
                <c:pt idx="10">
                  <c:v>18.653103172603579</c:v>
                </c:pt>
                <c:pt idx="11">
                  <c:v>18.653103172603579</c:v>
                </c:pt>
                <c:pt idx="12">
                  <c:v>18.653103172603579</c:v>
                </c:pt>
                <c:pt idx="13">
                  <c:v>18.653103172603579</c:v>
                </c:pt>
                <c:pt idx="14">
                  <c:v>18.653103172603579</c:v>
                </c:pt>
                <c:pt idx="15">
                  <c:v>18.653103172603579</c:v>
                </c:pt>
                <c:pt idx="16">
                  <c:v>18.653103172603579</c:v>
                </c:pt>
                <c:pt idx="17">
                  <c:v>18.653103172603579</c:v>
                </c:pt>
                <c:pt idx="18">
                  <c:v>18.653103172603579</c:v>
                </c:pt>
                <c:pt idx="19">
                  <c:v>18.653103172603579</c:v>
                </c:pt>
              </c:numCache>
            </c:numRef>
          </c:val>
          <c:smooth val="0"/>
          <c:extLst>
            <c:ext xmlns:c16="http://schemas.microsoft.com/office/drawing/2014/chart" uri="{C3380CC4-5D6E-409C-BE32-E72D297353CC}">
              <c16:uniqueId val="{00000002-35FD-4CA3-AB69-DE0A2E511BA7}"/>
            </c:ext>
          </c:extLst>
        </c:ser>
        <c:dLbls>
          <c:showLegendKey val="0"/>
          <c:showVal val="0"/>
          <c:showCatName val="0"/>
          <c:showSerName val="0"/>
          <c:showPercent val="0"/>
          <c:showBubbleSize val="0"/>
        </c:dLbls>
        <c:smooth val="0"/>
        <c:axId val="1154438192"/>
        <c:axId val="1154440160"/>
      </c:lineChart>
      <c:catAx>
        <c:axId val="1154438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440160"/>
        <c:crosses val="autoZero"/>
        <c:auto val="1"/>
        <c:lblAlgn val="ctr"/>
        <c:lblOffset val="100"/>
        <c:noMultiLvlLbl val="0"/>
      </c:catAx>
      <c:valAx>
        <c:axId val="1154440160"/>
        <c:scaling>
          <c:orientation val="minMax"/>
          <c:max val="20"/>
          <c:min val="12"/>
        </c:scaling>
        <c:delete val="0"/>
        <c:axPos val="l"/>
        <c:majorGridlines>
          <c:spPr>
            <a:ln w="9525" cap="flat" cmpd="sng" algn="ctr">
              <a:solidFill>
                <a:schemeClr val="tx1">
                  <a:lumMod val="15000"/>
                  <a:lumOff val="85000"/>
                </a:schemeClr>
              </a:solidFill>
              <a:round/>
            </a:ln>
            <a:effectLst/>
          </c:spPr>
        </c:maj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4438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57533666107611"/>
          <c:y val="4.2931371414742008E-2"/>
          <c:w val="0.79446052417417068"/>
          <c:h val="0.61526266939246799"/>
        </c:manualLayout>
      </c:layout>
      <c:areaChart>
        <c:grouping val="standard"/>
        <c:varyColors val="0"/>
        <c:ser>
          <c:idx val="0"/>
          <c:order val="0"/>
          <c:tx>
            <c:v>5-yr recovery</c:v>
          </c:tx>
          <c:spPr>
            <a:solidFill>
              <a:schemeClr val="accent1"/>
            </a:solidFill>
            <a:ln w="28575">
              <a:solidFill>
                <a:schemeClr val="accent1"/>
              </a:solidFill>
            </a:ln>
            <a:effectLst/>
          </c:spPr>
          <c:cat>
            <c:strRef>
              <c:f>'Total costs and revenues'!$C$35:$V$35</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revenues'!$C$323:$G$323</c:f>
              <c:numCache>
                <c:formatCode>_-* #,##0_-;\-* #,##0_-;_-* "-"??_-;_-@_-</c:formatCode>
                <c:ptCount val="5"/>
                <c:pt idx="0">
                  <c:v>1230035974.660615</c:v>
                </c:pt>
                <c:pt idx="1">
                  <c:v>2393022116.6268253</c:v>
                </c:pt>
                <c:pt idx="2">
                  <c:v>3493134315.159749</c:v>
                </c:pt>
                <c:pt idx="3">
                  <c:v>4531842824.0704517</c:v>
                </c:pt>
                <c:pt idx="4">
                  <c:v>5514030046.6956024</c:v>
                </c:pt>
              </c:numCache>
            </c:numRef>
          </c:val>
          <c:extLst>
            <c:ext xmlns:c16="http://schemas.microsoft.com/office/drawing/2014/chart" uri="{C3380CC4-5D6E-409C-BE32-E72D297353CC}">
              <c16:uniqueId val="{00000000-ED68-4681-97A9-18DDEBD44F89}"/>
            </c:ext>
          </c:extLst>
        </c:ser>
        <c:dLbls>
          <c:showLegendKey val="0"/>
          <c:showVal val="0"/>
          <c:showCatName val="0"/>
          <c:showSerName val="0"/>
          <c:showPercent val="0"/>
          <c:showBubbleSize val="0"/>
        </c:dLbls>
        <c:axId val="797245376"/>
        <c:axId val="797244392"/>
      </c:areaChart>
      <c:lineChart>
        <c:grouping val="standard"/>
        <c:varyColors val="0"/>
        <c:ser>
          <c:idx val="2"/>
          <c:order val="2"/>
          <c:tx>
            <c:v>Revenue (low)</c:v>
          </c:tx>
          <c:spPr>
            <a:ln w="28575" cap="rnd">
              <a:solidFill>
                <a:schemeClr val="accent5"/>
              </a:solidFill>
              <a:round/>
            </a:ln>
            <a:effectLst/>
          </c:spPr>
          <c:marker>
            <c:symbol val="none"/>
          </c:marker>
          <c:val>
            <c:numRef>
              <c:f>'Total costs and revenues'!$C$325:$V$325</c:f>
              <c:numCache>
                <c:formatCode>_-* #,##0_-;\-* #,##0_-;_-* "-"??_-;_-@_-</c:formatCode>
                <c:ptCount val="20"/>
                <c:pt idx="4">
                  <c:v>5479939844.4056215</c:v>
                </c:pt>
                <c:pt idx="5">
                  <c:v>6387605111.747961</c:v>
                </c:pt>
                <c:pt idx="6">
                  <c:v>7242375849.0602093</c:v>
                </c:pt>
                <c:pt idx="7">
                  <c:v>8044603837.5862236</c:v>
                </c:pt>
                <c:pt idx="8">
                  <c:v>8792851175.2368107</c:v>
                </c:pt>
                <c:pt idx="9">
                  <c:v>9486996005.0947914</c:v>
                </c:pt>
                <c:pt idx="10">
                  <c:v>10107129429.31028</c:v>
                </c:pt>
                <c:pt idx="11">
                  <c:v>10664678843.498577</c:v>
                </c:pt>
                <c:pt idx="12">
                  <c:v>11158017500.18191</c:v>
                </c:pt>
                <c:pt idx="13">
                  <c:v>11590471456.42531</c:v>
                </c:pt>
                <c:pt idx="14">
                  <c:v>11997521738.794958</c:v>
                </c:pt>
                <c:pt idx="15">
                  <c:v>12366079967.966249</c:v>
                </c:pt>
                <c:pt idx="16">
                  <c:v>12711471176.768066</c:v>
                </c:pt>
                <c:pt idx="17">
                  <c:v>13031224298.739973</c:v>
                </c:pt>
                <c:pt idx="18">
                  <c:v>13327770988.306072</c:v>
                </c:pt>
                <c:pt idx="19">
                  <c:v>13602797587.808464</c:v>
                </c:pt>
              </c:numCache>
            </c:numRef>
          </c:val>
          <c:smooth val="0"/>
          <c:extLst>
            <c:ext xmlns:c16="http://schemas.microsoft.com/office/drawing/2014/chart" uri="{C3380CC4-5D6E-409C-BE32-E72D297353CC}">
              <c16:uniqueId val="{00000002-ED68-4681-97A9-18DDEBD44F89}"/>
            </c:ext>
          </c:extLst>
        </c:ser>
        <c:ser>
          <c:idx val="1"/>
          <c:order val="1"/>
          <c:tx>
            <c:v>Revenue (high)</c:v>
          </c:tx>
          <c:spPr>
            <a:ln w="28575" cap="rnd">
              <a:solidFill>
                <a:schemeClr val="accent5"/>
              </a:solidFill>
              <a:round/>
            </a:ln>
            <a:effectLst/>
          </c:spPr>
          <c:marker>
            <c:symbol val="none"/>
          </c:marker>
          <c:val>
            <c:numRef>
              <c:f>'Total costs and revenues'!$C$324:$V$324</c:f>
              <c:numCache>
                <c:formatCode>_-* #,##0_-;\-* #,##0_-;_-* "-"??_-;_-@_-</c:formatCode>
                <c:ptCount val="20"/>
                <c:pt idx="4">
                  <c:v>5548120248.9855824</c:v>
                </c:pt>
                <c:pt idx="5">
                  <c:v>6487481391.9310522</c:v>
                </c:pt>
                <c:pt idx="6">
                  <c:v>7381317121.696785</c:v>
                </c:pt>
                <c:pt idx="7">
                  <c:v>8229303618.1247931</c:v>
                </c:pt>
                <c:pt idx="8">
                  <c:v>9028979115.7751808</c:v>
                </c:pt>
                <c:pt idx="9">
                  <c:v>9779378880.5089931</c:v>
                </c:pt>
                <c:pt idx="10">
                  <c:v>10457950537.469778</c:v>
                </c:pt>
                <c:pt idx="11">
                  <c:v>11074866340.916374</c:v>
                </c:pt>
                <c:pt idx="12">
                  <c:v>11627290635.38463</c:v>
                </c:pt>
                <c:pt idx="13">
                  <c:v>12117408470.489573</c:v>
                </c:pt>
                <c:pt idx="14">
                  <c:v>12579810219.897293</c:v>
                </c:pt>
                <c:pt idx="15">
                  <c:v>13000922546.095293</c:v>
                </c:pt>
                <c:pt idx="16">
                  <c:v>13395656934.01693</c:v>
                </c:pt>
                <c:pt idx="17">
                  <c:v>13761182949.42095</c:v>
                </c:pt>
                <c:pt idx="18">
                  <c:v>14100190579.091053</c:v>
                </c:pt>
                <c:pt idx="19">
                  <c:v>14414605805.777121</c:v>
                </c:pt>
              </c:numCache>
            </c:numRef>
          </c:val>
          <c:smooth val="0"/>
          <c:extLst>
            <c:ext xmlns:c16="http://schemas.microsoft.com/office/drawing/2014/chart" uri="{C3380CC4-5D6E-409C-BE32-E72D297353CC}">
              <c16:uniqueId val="{00000001-ED68-4681-97A9-18DDEBD44F89}"/>
            </c:ext>
          </c:extLst>
        </c:ser>
        <c:ser>
          <c:idx val="4"/>
          <c:order val="4"/>
          <c:tx>
            <c:v>Cost (central)</c:v>
          </c:tx>
          <c:spPr>
            <a:ln w="28575" cap="rnd">
              <a:solidFill>
                <a:schemeClr val="accent2"/>
              </a:solidFill>
              <a:prstDash val="sysDot"/>
              <a:round/>
            </a:ln>
            <a:effectLst/>
          </c:spPr>
          <c:marker>
            <c:symbol val="none"/>
          </c:marker>
          <c:val>
            <c:numRef>
              <c:f>'Total costs and revenues'!$C$327:$V$327</c:f>
              <c:numCache>
                <c:formatCode>_-* #,##0_-;\-* #,##0_-;_-* "-"??_-;_-@_-</c:formatCode>
                <c:ptCount val="20"/>
                <c:pt idx="0">
                  <c:v>13958529736.405983</c:v>
                </c:pt>
                <c:pt idx="1">
                  <c:v>13958529736.405983</c:v>
                </c:pt>
                <c:pt idx="2">
                  <c:v>13958529736.405983</c:v>
                </c:pt>
                <c:pt idx="3">
                  <c:v>13958529736.405983</c:v>
                </c:pt>
                <c:pt idx="4">
                  <c:v>13958529736.405983</c:v>
                </c:pt>
                <c:pt idx="5">
                  <c:v>13958529736.405983</c:v>
                </c:pt>
                <c:pt idx="6">
                  <c:v>13958529736.405983</c:v>
                </c:pt>
                <c:pt idx="7">
                  <c:v>13958529736.405983</c:v>
                </c:pt>
                <c:pt idx="8">
                  <c:v>13958529736.405983</c:v>
                </c:pt>
                <c:pt idx="9">
                  <c:v>13958529736.405983</c:v>
                </c:pt>
                <c:pt idx="10">
                  <c:v>13958529736.405983</c:v>
                </c:pt>
                <c:pt idx="11">
                  <c:v>13958529736.405983</c:v>
                </c:pt>
                <c:pt idx="12">
                  <c:v>13958529736.405983</c:v>
                </c:pt>
                <c:pt idx="13">
                  <c:v>13958529736.405983</c:v>
                </c:pt>
                <c:pt idx="14">
                  <c:v>13958529736.405983</c:v>
                </c:pt>
                <c:pt idx="15">
                  <c:v>13958529736.405983</c:v>
                </c:pt>
                <c:pt idx="16">
                  <c:v>13958529736.405983</c:v>
                </c:pt>
                <c:pt idx="17">
                  <c:v>13958529736.405983</c:v>
                </c:pt>
                <c:pt idx="18">
                  <c:v>13958529736.405983</c:v>
                </c:pt>
                <c:pt idx="19">
                  <c:v>13958529736.405983</c:v>
                </c:pt>
              </c:numCache>
            </c:numRef>
          </c:val>
          <c:smooth val="0"/>
          <c:extLst>
            <c:ext xmlns:c16="http://schemas.microsoft.com/office/drawing/2014/chart" uri="{C3380CC4-5D6E-409C-BE32-E72D297353CC}">
              <c16:uniqueId val="{00000004-ED68-4681-97A9-18DDEBD44F89}"/>
            </c:ext>
          </c:extLst>
        </c:ser>
        <c:ser>
          <c:idx val="5"/>
          <c:order val="5"/>
          <c:tx>
            <c:v>Cost (high)</c:v>
          </c:tx>
          <c:spPr>
            <a:ln w="28575" cap="rnd">
              <a:solidFill>
                <a:schemeClr val="accent2"/>
              </a:solidFill>
              <a:round/>
            </a:ln>
            <a:effectLst/>
          </c:spPr>
          <c:marker>
            <c:symbol val="none"/>
          </c:marker>
          <c:val>
            <c:numRef>
              <c:f>'Total costs and revenues'!$C$328:$V$328</c:f>
              <c:numCache>
                <c:formatCode>_-* #,##0_-;\-* #,##0_-;_-* "-"??_-;_-@_-</c:formatCode>
                <c:ptCount val="20"/>
                <c:pt idx="0">
                  <c:v>15540048811.311264</c:v>
                </c:pt>
                <c:pt idx="1">
                  <c:v>15540048811.311264</c:v>
                </c:pt>
                <c:pt idx="2">
                  <c:v>15540048811.311264</c:v>
                </c:pt>
                <c:pt idx="3">
                  <c:v>15540048811.311264</c:v>
                </c:pt>
                <c:pt idx="4">
                  <c:v>15540048811.311264</c:v>
                </c:pt>
                <c:pt idx="5">
                  <c:v>15540048811.311264</c:v>
                </c:pt>
                <c:pt idx="6">
                  <c:v>15540048811.311264</c:v>
                </c:pt>
                <c:pt idx="7">
                  <c:v>15540048811.311264</c:v>
                </c:pt>
                <c:pt idx="8">
                  <c:v>15540048811.311264</c:v>
                </c:pt>
                <c:pt idx="9">
                  <c:v>15540048811.311264</c:v>
                </c:pt>
                <c:pt idx="10">
                  <c:v>15540048811.311264</c:v>
                </c:pt>
                <c:pt idx="11">
                  <c:v>15540048811.311264</c:v>
                </c:pt>
                <c:pt idx="12">
                  <c:v>15540048811.311264</c:v>
                </c:pt>
                <c:pt idx="13">
                  <c:v>15540048811.311264</c:v>
                </c:pt>
                <c:pt idx="14">
                  <c:v>15540048811.311264</c:v>
                </c:pt>
                <c:pt idx="15">
                  <c:v>15540048811.311264</c:v>
                </c:pt>
                <c:pt idx="16">
                  <c:v>15540048811.311264</c:v>
                </c:pt>
                <c:pt idx="17">
                  <c:v>15540048811.311264</c:v>
                </c:pt>
                <c:pt idx="18">
                  <c:v>15540048811.311264</c:v>
                </c:pt>
                <c:pt idx="19">
                  <c:v>15540048811.311264</c:v>
                </c:pt>
              </c:numCache>
            </c:numRef>
          </c:val>
          <c:smooth val="0"/>
          <c:extLst>
            <c:ext xmlns:c16="http://schemas.microsoft.com/office/drawing/2014/chart" uri="{C3380CC4-5D6E-409C-BE32-E72D297353CC}">
              <c16:uniqueId val="{00000005-ED68-4681-97A9-18DDEBD44F89}"/>
            </c:ext>
          </c:extLst>
        </c:ser>
        <c:ser>
          <c:idx val="6"/>
          <c:order val="6"/>
          <c:tx>
            <c:v>Cost (low)</c:v>
          </c:tx>
          <c:spPr>
            <a:ln w="28575" cap="rnd">
              <a:solidFill>
                <a:schemeClr val="accent2"/>
              </a:solidFill>
              <a:round/>
            </a:ln>
            <a:effectLst/>
          </c:spPr>
          <c:marker>
            <c:symbol val="none"/>
          </c:marker>
          <c:val>
            <c:numRef>
              <c:f>'Total costs and revenues'!$C$329:$V$329</c:f>
              <c:numCache>
                <c:formatCode>_-* #,##0_-;\-* #,##0_-;_-* "-"??_-;_-@_-</c:formatCode>
                <c:ptCount val="20"/>
                <c:pt idx="0">
                  <c:v>12680030572.028782</c:v>
                </c:pt>
                <c:pt idx="1">
                  <c:v>12680030572.028782</c:v>
                </c:pt>
                <c:pt idx="2">
                  <c:v>12680030572.028782</c:v>
                </c:pt>
                <c:pt idx="3">
                  <c:v>12680030572.028782</c:v>
                </c:pt>
                <c:pt idx="4">
                  <c:v>12680030572.028782</c:v>
                </c:pt>
                <c:pt idx="5">
                  <c:v>12680030572.028782</c:v>
                </c:pt>
                <c:pt idx="6">
                  <c:v>12680030572.028782</c:v>
                </c:pt>
                <c:pt idx="7">
                  <c:v>12680030572.028782</c:v>
                </c:pt>
                <c:pt idx="8">
                  <c:v>12680030572.028782</c:v>
                </c:pt>
                <c:pt idx="9">
                  <c:v>12680030572.028782</c:v>
                </c:pt>
                <c:pt idx="10">
                  <c:v>12680030572.028782</c:v>
                </c:pt>
                <c:pt idx="11">
                  <c:v>12680030572.028782</c:v>
                </c:pt>
                <c:pt idx="12">
                  <c:v>12680030572.028782</c:v>
                </c:pt>
                <c:pt idx="13">
                  <c:v>12680030572.028782</c:v>
                </c:pt>
                <c:pt idx="14">
                  <c:v>12680030572.028782</c:v>
                </c:pt>
                <c:pt idx="15">
                  <c:v>12680030572.028782</c:v>
                </c:pt>
                <c:pt idx="16">
                  <c:v>12680030572.028782</c:v>
                </c:pt>
                <c:pt idx="17">
                  <c:v>12680030572.028782</c:v>
                </c:pt>
                <c:pt idx="18">
                  <c:v>12680030572.028782</c:v>
                </c:pt>
                <c:pt idx="19">
                  <c:v>12680030572.028782</c:v>
                </c:pt>
              </c:numCache>
            </c:numRef>
          </c:val>
          <c:smooth val="0"/>
          <c:extLst>
            <c:ext xmlns:c16="http://schemas.microsoft.com/office/drawing/2014/chart" uri="{C3380CC4-5D6E-409C-BE32-E72D297353CC}">
              <c16:uniqueId val="{00000006-ED68-4681-97A9-18DDEBD44F89}"/>
            </c:ext>
          </c:extLst>
        </c:ser>
        <c:dLbls>
          <c:showLegendKey val="0"/>
          <c:showVal val="0"/>
          <c:showCatName val="0"/>
          <c:showSerName val="0"/>
          <c:showPercent val="0"/>
          <c:showBubbleSize val="0"/>
        </c:dLbls>
        <c:marker val="1"/>
        <c:smooth val="0"/>
        <c:axId val="797245376"/>
        <c:axId val="797244392"/>
        <c:extLst>
          <c:ext xmlns:c15="http://schemas.microsoft.com/office/drawing/2012/chart" uri="{02D57815-91ED-43cb-92C2-25804820EDAC}">
            <c15:filteredLineSeries>
              <c15: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extLst>
                      <c:ext uri="{02D57815-91ED-43cb-92C2-25804820EDAC}">
                        <c15:formulaRef>
                          <c15:sqref>'Total costs and revenues'!$C$326:$V$326</c15:sqref>
                        </c15:formulaRef>
                      </c:ext>
                    </c:extLst>
                    <c:numCache>
                      <c:formatCode>General</c:formatCode>
                      <c:ptCount val="20"/>
                    </c:numCache>
                  </c:numRef>
                </c:val>
                <c:smooth val="0"/>
                <c:extLst>
                  <c:ext xmlns:c16="http://schemas.microsoft.com/office/drawing/2014/chart" uri="{C3380CC4-5D6E-409C-BE32-E72D297353CC}">
                    <c16:uniqueId val="{00000003-ED68-4681-97A9-18DDEBD44F89}"/>
                  </c:ext>
                </c:extLst>
              </c15:ser>
            </c15:filteredLineSeries>
          </c:ext>
        </c:extLst>
      </c:lineChart>
      <c:catAx>
        <c:axId val="79724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97244392"/>
        <c:crosses val="autoZero"/>
        <c:auto val="1"/>
        <c:lblAlgn val="ctr"/>
        <c:lblOffset val="100"/>
        <c:noMultiLvlLbl val="0"/>
      </c:catAx>
      <c:valAx>
        <c:axId val="797244392"/>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97245376"/>
        <c:crosses val="autoZero"/>
        <c:crossBetween val="between"/>
        <c:dispUnits>
          <c:builtInUnit val="billions"/>
          <c:dispUnitsLbl>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0945019799811178E-2"/>
          <c:y val="0.84055616842206149"/>
          <c:w val="0.83223282487314443"/>
          <c:h val="0.1344331889258651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76350388385474"/>
          <c:y val="5.3693947395049658E-2"/>
          <c:w val="0.80258223855453359"/>
          <c:h val="0.6120163472819935"/>
        </c:manualLayout>
      </c:layout>
      <c:areaChart>
        <c:grouping val="standard"/>
        <c:varyColors val="0"/>
        <c:ser>
          <c:idx val="0"/>
          <c:order val="0"/>
          <c:tx>
            <c:v>5-yr recovery</c:v>
          </c:tx>
          <c:spPr>
            <a:solidFill>
              <a:schemeClr val="accent1"/>
            </a:solidFill>
            <a:ln w="28575">
              <a:solidFill>
                <a:schemeClr val="accent1"/>
              </a:solidFill>
            </a:ln>
            <a:effectLst/>
          </c:spPr>
          <c:cat>
            <c:strRef>
              <c:f>'Total costs and revenues'!$C$35:$V$35</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revenues'!$C$339:$G$339</c:f>
              <c:numCache>
                <c:formatCode>_-* #,##0_-;\-* #,##0_-;_-* "-"??_-;_-@_-</c:formatCode>
                <c:ptCount val="5"/>
                <c:pt idx="0">
                  <c:v>1230035974.660615</c:v>
                </c:pt>
                <c:pt idx="1">
                  <c:v>2393022116.6268253</c:v>
                </c:pt>
                <c:pt idx="2">
                  <c:v>3493134315.159749</c:v>
                </c:pt>
                <c:pt idx="3">
                  <c:v>4531842824.0704517</c:v>
                </c:pt>
                <c:pt idx="4">
                  <c:v>5514030046.6956024</c:v>
                </c:pt>
              </c:numCache>
            </c:numRef>
          </c:val>
          <c:extLst>
            <c:ext xmlns:c16="http://schemas.microsoft.com/office/drawing/2014/chart" uri="{C3380CC4-5D6E-409C-BE32-E72D297353CC}">
              <c16:uniqueId val="{00000000-AA59-4DE8-84C1-28C54B874D28}"/>
            </c:ext>
          </c:extLst>
        </c:ser>
        <c:dLbls>
          <c:showLegendKey val="0"/>
          <c:showVal val="0"/>
          <c:showCatName val="0"/>
          <c:showSerName val="0"/>
          <c:showPercent val="0"/>
          <c:showBubbleSize val="0"/>
        </c:dLbls>
        <c:axId val="417191920"/>
        <c:axId val="417190936"/>
      </c:areaChart>
      <c:lineChart>
        <c:grouping val="standard"/>
        <c:varyColors val="0"/>
        <c:ser>
          <c:idx val="2"/>
          <c:order val="2"/>
          <c:tx>
            <c:v>Revenue (low)</c:v>
          </c:tx>
          <c:spPr>
            <a:ln w="28575" cap="rnd">
              <a:solidFill>
                <a:schemeClr val="accent5"/>
              </a:solidFill>
              <a:round/>
            </a:ln>
            <a:effectLst/>
          </c:spPr>
          <c:marker>
            <c:symbol val="none"/>
          </c:marker>
          <c:val>
            <c:numRef>
              <c:f>'Total costs and revenues'!$C$341:$V$341</c:f>
              <c:numCache>
                <c:formatCode>_-* #,##0_-;\-* #,##0_-;_-* "-"??_-;_-@_-</c:formatCode>
                <c:ptCount val="20"/>
                <c:pt idx="4">
                  <c:v>5479939844.4056215</c:v>
                </c:pt>
                <c:pt idx="5">
                  <c:v>6405002991.4127693</c:v>
                </c:pt>
                <c:pt idx="6">
                  <c:v>7292484048.1326342</c:v>
                </c:pt>
                <c:pt idx="7">
                  <c:v>8140702176.977025</c:v>
                </c:pt>
                <c:pt idx="8">
                  <c:v>8946074431.2428589</c:v>
                </c:pt>
                <c:pt idx="9">
                  <c:v>9706325996.9552517</c:v>
                </c:pt>
                <c:pt idx="10">
                  <c:v>10384921329.138802</c:v>
                </c:pt>
                <c:pt idx="11">
                  <c:v>10994464173.510256</c:v>
                </c:pt>
                <c:pt idx="12">
                  <c:v>11533274579.80759</c:v>
                </c:pt>
                <c:pt idx="13">
                  <c:v>12005131350.107401</c:v>
                </c:pt>
                <c:pt idx="14">
                  <c:v>12449270952.10523</c:v>
                </c:pt>
                <c:pt idx="15">
                  <c:v>12851249099.376057</c:v>
                </c:pt>
                <c:pt idx="16">
                  <c:v>13228018356.66983</c:v>
                </c:pt>
                <c:pt idx="17">
                  <c:v>13576879130.304033</c:v>
                </c:pt>
                <c:pt idx="18">
                  <c:v>13900427352.024397</c:v>
                </c:pt>
                <c:pt idx="19">
                  <c:v>14200501755.009409</c:v>
                </c:pt>
              </c:numCache>
            </c:numRef>
          </c:val>
          <c:smooth val="0"/>
          <c:extLst>
            <c:ext xmlns:c16="http://schemas.microsoft.com/office/drawing/2014/chart" uri="{C3380CC4-5D6E-409C-BE32-E72D297353CC}">
              <c16:uniqueId val="{00000001-AA59-4DE8-84C1-28C54B874D28}"/>
            </c:ext>
          </c:extLst>
        </c:ser>
        <c:ser>
          <c:idx val="1"/>
          <c:order val="1"/>
          <c:tx>
            <c:v>Revenue (high)</c:v>
          </c:tx>
          <c:spPr>
            <a:ln w="28575" cap="rnd">
              <a:solidFill>
                <a:schemeClr val="accent5"/>
              </a:solidFill>
              <a:round/>
            </a:ln>
            <a:effectLst/>
          </c:spPr>
          <c:marker>
            <c:symbol val="none"/>
          </c:marker>
          <c:val>
            <c:numRef>
              <c:f>'Total costs and revenues'!$C$340:$V$340</c:f>
              <c:numCache>
                <c:formatCode>_-* #,##0_-;\-* #,##0_-;_-* "-"??_-;_-@_-</c:formatCode>
                <c:ptCount val="20"/>
                <c:pt idx="4">
                  <c:v>5548120248.9855824</c:v>
                </c:pt>
                <c:pt idx="5">
                  <c:v>6504879271.5958614</c:v>
                </c:pt>
                <c:pt idx="6">
                  <c:v>7431425320.7692108</c:v>
                </c:pt>
                <c:pt idx="7">
                  <c:v>8325401957.5155945</c:v>
                </c:pt>
                <c:pt idx="8">
                  <c:v>9182202371.7812271</c:v>
                </c:pt>
                <c:pt idx="9">
                  <c:v>9998708872.3694534</c:v>
                </c:pt>
                <c:pt idx="10">
                  <c:v>10735742437.2983</c:v>
                </c:pt>
                <c:pt idx="11">
                  <c:v>11404651670.928053</c:v>
                </c:pt>
                <c:pt idx="12">
                  <c:v>12002547715.010311</c:v>
                </c:pt>
                <c:pt idx="13">
                  <c:v>12532068364.171663</c:v>
                </c:pt>
                <c:pt idx="14">
                  <c:v>13031559433.207567</c:v>
                </c:pt>
                <c:pt idx="15">
                  <c:v>13486091677.505102</c:v>
                </c:pt>
                <c:pt idx="16">
                  <c:v>13912204113.918694</c:v>
                </c:pt>
                <c:pt idx="17">
                  <c:v>14306837780.985012</c:v>
                </c:pt>
                <c:pt idx="18">
                  <c:v>14672846942.809378</c:v>
                </c:pt>
                <c:pt idx="19">
                  <c:v>15012309972.978065</c:v>
                </c:pt>
              </c:numCache>
            </c:numRef>
          </c:val>
          <c:smooth val="0"/>
          <c:extLst>
            <c:ext xmlns:c16="http://schemas.microsoft.com/office/drawing/2014/chart" uri="{C3380CC4-5D6E-409C-BE32-E72D297353CC}">
              <c16:uniqueId val="{00000003-AA59-4DE8-84C1-28C54B874D28}"/>
            </c:ext>
          </c:extLst>
        </c:ser>
        <c:ser>
          <c:idx val="4"/>
          <c:order val="4"/>
          <c:tx>
            <c:v>Cost (central)</c:v>
          </c:tx>
          <c:spPr>
            <a:ln w="28575" cap="rnd">
              <a:solidFill>
                <a:schemeClr val="accent2"/>
              </a:solidFill>
              <a:prstDash val="sysDot"/>
              <a:round/>
            </a:ln>
            <a:effectLst/>
          </c:spPr>
          <c:marker>
            <c:symbol val="none"/>
          </c:marker>
          <c:val>
            <c:numRef>
              <c:f>'Total costs and revenues'!$C$343:$V$343</c:f>
              <c:numCache>
                <c:formatCode>_-* #,##0_-;\-* #,##0_-;_-* "-"??_-;_-@_-</c:formatCode>
                <c:ptCount val="20"/>
                <c:pt idx="0">
                  <c:v>13958529736.405983</c:v>
                </c:pt>
                <c:pt idx="1">
                  <c:v>13958529736.405983</c:v>
                </c:pt>
                <c:pt idx="2">
                  <c:v>13958529736.405983</c:v>
                </c:pt>
                <c:pt idx="3">
                  <c:v>13958529736.405983</c:v>
                </c:pt>
                <c:pt idx="4">
                  <c:v>13958529736.405983</c:v>
                </c:pt>
                <c:pt idx="5">
                  <c:v>13958529736.405983</c:v>
                </c:pt>
                <c:pt idx="6">
                  <c:v>13958529736.405983</c:v>
                </c:pt>
                <c:pt idx="7">
                  <c:v>13958529736.405983</c:v>
                </c:pt>
                <c:pt idx="8">
                  <c:v>13958529736.405983</c:v>
                </c:pt>
                <c:pt idx="9">
                  <c:v>13958529736.405983</c:v>
                </c:pt>
                <c:pt idx="10">
                  <c:v>13958529736.405983</c:v>
                </c:pt>
                <c:pt idx="11">
                  <c:v>13958529736.405983</c:v>
                </c:pt>
                <c:pt idx="12">
                  <c:v>13958529736.405983</c:v>
                </c:pt>
                <c:pt idx="13">
                  <c:v>13958529736.405983</c:v>
                </c:pt>
                <c:pt idx="14">
                  <c:v>13958529736.405983</c:v>
                </c:pt>
                <c:pt idx="15">
                  <c:v>13958529736.405983</c:v>
                </c:pt>
                <c:pt idx="16">
                  <c:v>13958529736.405983</c:v>
                </c:pt>
                <c:pt idx="17">
                  <c:v>13958529736.405983</c:v>
                </c:pt>
                <c:pt idx="18">
                  <c:v>13958529736.405983</c:v>
                </c:pt>
                <c:pt idx="19">
                  <c:v>13958529736.405983</c:v>
                </c:pt>
              </c:numCache>
            </c:numRef>
          </c:val>
          <c:smooth val="0"/>
          <c:extLst>
            <c:ext xmlns:c16="http://schemas.microsoft.com/office/drawing/2014/chart" uri="{C3380CC4-5D6E-409C-BE32-E72D297353CC}">
              <c16:uniqueId val="{00000004-AA59-4DE8-84C1-28C54B874D28}"/>
            </c:ext>
          </c:extLst>
        </c:ser>
        <c:ser>
          <c:idx val="5"/>
          <c:order val="5"/>
          <c:tx>
            <c:v>Cost (high)</c:v>
          </c:tx>
          <c:spPr>
            <a:ln w="28575" cap="rnd">
              <a:solidFill>
                <a:schemeClr val="accent2"/>
              </a:solidFill>
              <a:round/>
            </a:ln>
            <a:effectLst/>
          </c:spPr>
          <c:marker>
            <c:symbol val="none"/>
          </c:marker>
          <c:val>
            <c:numRef>
              <c:f>'Total costs and revenues'!$C$344:$V$344</c:f>
              <c:numCache>
                <c:formatCode>_-* #,##0_-;\-* #,##0_-;_-* "-"??_-;_-@_-</c:formatCode>
                <c:ptCount val="20"/>
                <c:pt idx="0">
                  <c:v>15540048811.311264</c:v>
                </c:pt>
                <c:pt idx="1">
                  <c:v>15540048811.311264</c:v>
                </c:pt>
                <c:pt idx="2">
                  <c:v>15540048811.311264</c:v>
                </c:pt>
                <c:pt idx="3">
                  <c:v>15540048811.311264</c:v>
                </c:pt>
                <c:pt idx="4">
                  <c:v>15540048811.311264</c:v>
                </c:pt>
                <c:pt idx="5">
                  <c:v>15540048811.311264</c:v>
                </c:pt>
                <c:pt idx="6">
                  <c:v>15540048811.311264</c:v>
                </c:pt>
                <c:pt idx="7">
                  <c:v>15540048811.311264</c:v>
                </c:pt>
                <c:pt idx="8">
                  <c:v>15540048811.311264</c:v>
                </c:pt>
                <c:pt idx="9">
                  <c:v>15540048811.311264</c:v>
                </c:pt>
                <c:pt idx="10">
                  <c:v>15540048811.311264</c:v>
                </c:pt>
                <c:pt idx="11">
                  <c:v>15540048811.311264</c:v>
                </c:pt>
                <c:pt idx="12">
                  <c:v>15540048811.311264</c:v>
                </c:pt>
                <c:pt idx="13">
                  <c:v>15540048811.311264</c:v>
                </c:pt>
                <c:pt idx="14">
                  <c:v>15540048811.311264</c:v>
                </c:pt>
                <c:pt idx="15">
                  <c:v>15540048811.311264</c:v>
                </c:pt>
                <c:pt idx="16">
                  <c:v>15540048811.311264</c:v>
                </c:pt>
                <c:pt idx="17">
                  <c:v>15540048811.311264</c:v>
                </c:pt>
                <c:pt idx="18">
                  <c:v>15540048811.311264</c:v>
                </c:pt>
                <c:pt idx="19">
                  <c:v>15540048811.311264</c:v>
                </c:pt>
              </c:numCache>
            </c:numRef>
          </c:val>
          <c:smooth val="0"/>
          <c:extLst>
            <c:ext xmlns:c16="http://schemas.microsoft.com/office/drawing/2014/chart" uri="{C3380CC4-5D6E-409C-BE32-E72D297353CC}">
              <c16:uniqueId val="{00000005-AA59-4DE8-84C1-28C54B874D28}"/>
            </c:ext>
          </c:extLst>
        </c:ser>
        <c:ser>
          <c:idx val="6"/>
          <c:order val="6"/>
          <c:tx>
            <c:v>Cost (low)</c:v>
          </c:tx>
          <c:spPr>
            <a:ln w="28575" cap="rnd">
              <a:solidFill>
                <a:schemeClr val="accent2"/>
              </a:solidFill>
              <a:round/>
            </a:ln>
            <a:effectLst/>
          </c:spPr>
          <c:marker>
            <c:symbol val="none"/>
          </c:marker>
          <c:val>
            <c:numRef>
              <c:f>'Total costs and revenues'!$C$345:$V$345</c:f>
              <c:numCache>
                <c:formatCode>_-* #,##0_-;\-* #,##0_-;_-* "-"??_-;_-@_-</c:formatCode>
                <c:ptCount val="20"/>
                <c:pt idx="0">
                  <c:v>12680030572.028782</c:v>
                </c:pt>
                <c:pt idx="1">
                  <c:v>12680030572.028782</c:v>
                </c:pt>
                <c:pt idx="2">
                  <c:v>12680030572.028782</c:v>
                </c:pt>
                <c:pt idx="3">
                  <c:v>12680030572.028782</c:v>
                </c:pt>
                <c:pt idx="4">
                  <c:v>12680030572.028782</c:v>
                </c:pt>
                <c:pt idx="5">
                  <c:v>12680030572.028782</c:v>
                </c:pt>
                <c:pt idx="6">
                  <c:v>12680030572.028782</c:v>
                </c:pt>
                <c:pt idx="7">
                  <c:v>12680030572.028782</c:v>
                </c:pt>
                <c:pt idx="8">
                  <c:v>12680030572.028782</c:v>
                </c:pt>
                <c:pt idx="9">
                  <c:v>12680030572.028782</c:v>
                </c:pt>
                <c:pt idx="10">
                  <c:v>12680030572.028782</c:v>
                </c:pt>
                <c:pt idx="11">
                  <c:v>12680030572.028782</c:v>
                </c:pt>
                <c:pt idx="12">
                  <c:v>12680030572.028782</c:v>
                </c:pt>
                <c:pt idx="13">
                  <c:v>12680030572.028782</c:v>
                </c:pt>
                <c:pt idx="14">
                  <c:v>12680030572.028782</c:v>
                </c:pt>
                <c:pt idx="15">
                  <c:v>12680030572.028782</c:v>
                </c:pt>
                <c:pt idx="16">
                  <c:v>12680030572.028782</c:v>
                </c:pt>
                <c:pt idx="17">
                  <c:v>12680030572.028782</c:v>
                </c:pt>
                <c:pt idx="18">
                  <c:v>12680030572.028782</c:v>
                </c:pt>
                <c:pt idx="19">
                  <c:v>12680030572.028782</c:v>
                </c:pt>
              </c:numCache>
            </c:numRef>
          </c:val>
          <c:smooth val="0"/>
          <c:extLst>
            <c:ext xmlns:c16="http://schemas.microsoft.com/office/drawing/2014/chart" uri="{C3380CC4-5D6E-409C-BE32-E72D297353CC}">
              <c16:uniqueId val="{00000006-AA59-4DE8-84C1-28C54B874D28}"/>
            </c:ext>
          </c:extLst>
        </c:ser>
        <c:dLbls>
          <c:showLegendKey val="0"/>
          <c:showVal val="0"/>
          <c:showCatName val="0"/>
          <c:showSerName val="0"/>
          <c:showPercent val="0"/>
          <c:showBubbleSize val="0"/>
        </c:dLbls>
        <c:marker val="1"/>
        <c:smooth val="0"/>
        <c:axId val="417191920"/>
        <c:axId val="417190936"/>
        <c:extLst>
          <c:ext xmlns:c15="http://schemas.microsoft.com/office/drawing/2012/chart" uri="{02D57815-91ED-43cb-92C2-25804820EDAC}">
            <c15:filteredLineSeries>
              <c15:ser>
                <c:idx val="3"/>
                <c:order val="3"/>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extLst>
                      <c:ext uri="{02D57815-91ED-43cb-92C2-25804820EDAC}">
                        <c15:formulaRef>
                          <c15:sqref>'Total costs and revenues'!$C$342:$V$342</c15:sqref>
                        </c15:formulaRef>
                      </c:ext>
                    </c:extLst>
                    <c:numCache>
                      <c:formatCode>General</c:formatCode>
                      <c:ptCount val="20"/>
                    </c:numCache>
                  </c:numRef>
                </c:val>
                <c:smooth val="0"/>
                <c:extLst>
                  <c:ext xmlns:c16="http://schemas.microsoft.com/office/drawing/2014/chart" uri="{C3380CC4-5D6E-409C-BE32-E72D297353CC}">
                    <c16:uniqueId val="{00000007-AA59-4DE8-84C1-28C54B874D28}"/>
                  </c:ext>
                </c:extLst>
              </c15:ser>
            </c15:filteredLineSeries>
          </c:ext>
        </c:extLst>
      </c:lineChart>
      <c:catAx>
        <c:axId val="41719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7190936"/>
        <c:crosses val="autoZero"/>
        <c:auto val="1"/>
        <c:lblAlgn val="ctr"/>
        <c:lblOffset val="100"/>
        <c:noMultiLvlLbl val="0"/>
      </c:catAx>
      <c:valAx>
        <c:axId val="4171909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417191920"/>
        <c:crosses val="autoZero"/>
        <c:crossBetween val="between"/>
        <c:dispUnits>
          <c:builtInUnit val="billions"/>
          <c:dispUnitsLbl>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0.10982966105052053"/>
          <c:y val="0.85065367664548408"/>
          <c:w val="0.82531056776920342"/>
          <c:h val="0.13663608313764788"/>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'Total costs and revenues'!$B$112</c:f>
              <c:strCache>
                <c:ptCount val="1"/>
                <c:pt idx="0">
                  <c:v>FTTP commercial volumes</c:v>
                </c:pt>
              </c:strCache>
            </c:strRef>
          </c:tx>
          <c:spPr>
            <a:ln w="28575" cap="rnd">
              <a:solidFill>
                <a:schemeClr val="accent1"/>
              </a:solidFill>
              <a:round/>
            </a:ln>
            <a:effectLst/>
          </c:spPr>
          <c:marker>
            <c:symbol val="none"/>
          </c:marker>
          <c:cat>
            <c:strRef>
              <c:f>'Total costs and revenues'!$C$151:$V$151</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revenues'!$C$112:$V$112</c:f>
              <c:numCache>
                <c:formatCode>_-* #,##0_-;\-* #,##0_-;_-* "-"??_-;_-@_-</c:formatCode>
                <c:ptCount val="20"/>
                <c:pt idx="0">
                  <c:v>126331</c:v>
                </c:pt>
                <c:pt idx="1">
                  <c:v>323833</c:v>
                </c:pt>
                <c:pt idx="2">
                  <c:v>575662</c:v>
                </c:pt>
                <c:pt idx="3">
                  <c:v>879749</c:v>
                </c:pt>
                <c:pt idx="4">
                  <c:v>1272575</c:v>
                </c:pt>
                <c:pt idx="5">
                  <c:v>1770169</c:v>
                </c:pt>
                <c:pt idx="6">
                  <c:v>2351898</c:v>
                </c:pt>
                <c:pt idx="7">
                  <c:v>2969760</c:v>
                </c:pt>
                <c:pt idx="8">
                  <c:v>3598067</c:v>
                </c:pt>
                <c:pt idx="9">
                  <c:v>4242752</c:v>
                </c:pt>
                <c:pt idx="10">
                  <c:v>4751195</c:v>
                </c:pt>
                <c:pt idx="11">
                  <c:v>5203136</c:v>
                </c:pt>
                <c:pt idx="12">
                  <c:v>5582455</c:v>
                </c:pt>
                <c:pt idx="13">
                  <c:v>5873080</c:v>
                </c:pt>
                <c:pt idx="14">
                  <c:v>6077290</c:v>
                </c:pt>
                <c:pt idx="15">
                  <c:v>6220226</c:v>
                </c:pt>
                <c:pt idx="16">
                  <c:v>6295721</c:v>
                </c:pt>
                <c:pt idx="17">
                  <c:v>6295721</c:v>
                </c:pt>
                <c:pt idx="18">
                  <c:v>6295721</c:v>
                </c:pt>
                <c:pt idx="19">
                  <c:v>6295721</c:v>
                </c:pt>
              </c:numCache>
            </c:numRef>
          </c:val>
          <c:smooth val="0"/>
          <c:extLst>
            <c:ext xmlns:c16="http://schemas.microsoft.com/office/drawing/2014/chart" uri="{C3380CC4-5D6E-409C-BE32-E72D297353CC}">
              <c16:uniqueId val="{00000000-A8E9-4EBD-80DA-078C43796913}"/>
            </c:ext>
          </c:extLst>
        </c:ser>
        <c:ser>
          <c:idx val="1"/>
          <c:order val="1"/>
          <c:tx>
            <c:strRef>
              <c:f>'Total costs and revenues'!$B$113</c:f>
              <c:strCache>
                <c:ptCount val="1"/>
                <c:pt idx="0">
                  <c:v>Copper total volumes</c:v>
                </c:pt>
              </c:strCache>
            </c:strRef>
          </c:tx>
          <c:spPr>
            <a:ln w="28575" cap="rnd">
              <a:solidFill>
                <a:schemeClr val="accent2"/>
              </a:solidFill>
              <a:round/>
            </a:ln>
            <a:effectLst/>
          </c:spPr>
          <c:marker>
            <c:symbol val="none"/>
          </c:marker>
          <c:cat>
            <c:strRef>
              <c:f>'Total costs and revenues'!$C$151:$V$151</c:f>
              <c:strCache>
                <c:ptCount val="20"/>
                <c:pt idx="0">
                  <c:v>2021/22</c:v>
                </c:pt>
                <c:pt idx="1">
                  <c:v>2022/23</c:v>
                </c:pt>
                <c:pt idx="2">
                  <c:v>2023/24</c:v>
                </c:pt>
                <c:pt idx="3">
                  <c:v>2024/25</c:v>
                </c:pt>
                <c:pt idx="4">
                  <c:v>2025/26</c:v>
                </c:pt>
                <c:pt idx="5">
                  <c:v>2026/27</c:v>
                </c:pt>
                <c:pt idx="6">
                  <c:v>2027/28</c:v>
                </c:pt>
                <c:pt idx="7">
                  <c:v>2028/29</c:v>
                </c:pt>
                <c:pt idx="8">
                  <c:v>2029/30</c:v>
                </c:pt>
                <c:pt idx="9">
                  <c:v>2030/31</c:v>
                </c:pt>
                <c:pt idx="10">
                  <c:v>2031/32</c:v>
                </c:pt>
                <c:pt idx="11">
                  <c:v>2032/33</c:v>
                </c:pt>
                <c:pt idx="12">
                  <c:v>2033/34</c:v>
                </c:pt>
                <c:pt idx="13">
                  <c:v>2034/35</c:v>
                </c:pt>
                <c:pt idx="14">
                  <c:v>2035/36</c:v>
                </c:pt>
                <c:pt idx="15">
                  <c:v>2036/37</c:v>
                </c:pt>
                <c:pt idx="16">
                  <c:v>2037/38</c:v>
                </c:pt>
                <c:pt idx="17">
                  <c:v>2038/39</c:v>
                </c:pt>
                <c:pt idx="18">
                  <c:v>2039/40</c:v>
                </c:pt>
                <c:pt idx="19">
                  <c:v>2040/41</c:v>
                </c:pt>
              </c:strCache>
            </c:strRef>
          </c:cat>
          <c:val>
            <c:numRef>
              <c:f>'Total costs and revenues'!$C$113:$V$113</c:f>
              <c:numCache>
                <c:formatCode>_-* #,##0_-;\-* #,##0_-;_-* "-"??_-;_-@_-</c:formatCode>
                <c:ptCount val="20"/>
                <c:pt idx="0">
                  <c:v>8216780.1699065296</c:v>
                </c:pt>
                <c:pt idx="1">
                  <c:v>7832834.4963622466</c:v>
                </c:pt>
                <c:pt idx="2">
                  <c:v>7447035.1107443366</c:v>
                </c:pt>
                <c:pt idx="3">
                  <c:v>6984820.6996061625</c:v>
                </c:pt>
                <c:pt idx="4">
                  <c:v>6442873.1686797086</c:v>
                </c:pt>
                <c:pt idx="5">
                  <c:v>5887071.3019443322</c:v>
                </c:pt>
                <c:pt idx="6">
                  <c:v>5312777.6039058957</c:v>
                </c:pt>
                <c:pt idx="7">
                  <c:v>4696800.1107768668</c:v>
                </c:pt>
                <c:pt idx="8">
                  <c:v>4045973.7954985043</c:v>
                </c:pt>
                <c:pt idx="9">
                  <c:v>3364298.1312035136</c:v>
                </c:pt>
                <c:pt idx="10">
                  <c:v>2527786.9147202354</c:v>
                </c:pt>
                <c:pt idx="11">
                  <c:v>1808405.940029504</c:v>
                </c:pt>
                <c:pt idx="12">
                  <c:v>1073148.789961711</c:v>
                </c:pt>
                <c:pt idx="13">
                  <c:v>397401.32582072308</c:v>
                </c:pt>
                <c:pt idx="14">
                  <c:v>294084.36911281518</c:v>
                </c:pt>
                <c:pt idx="15">
                  <c:v>0</c:v>
                </c:pt>
                <c:pt idx="16">
                  <c:v>0</c:v>
                </c:pt>
                <c:pt idx="17">
                  <c:v>0</c:v>
                </c:pt>
                <c:pt idx="18">
                  <c:v>0</c:v>
                </c:pt>
                <c:pt idx="19">
                  <c:v>0</c:v>
                </c:pt>
              </c:numCache>
            </c:numRef>
          </c:val>
          <c:smooth val="0"/>
          <c:extLst>
            <c:ext xmlns:c16="http://schemas.microsoft.com/office/drawing/2014/chart" uri="{C3380CC4-5D6E-409C-BE32-E72D297353CC}">
              <c16:uniqueId val="{00000001-A8E9-4EBD-80DA-078C43796913}"/>
            </c:ext>
          </c:extLst>
        </c:ser>
        <c:dLbls>
          <c:showLegendKey val="0"/>
          <c:showVal val="0"/>
          <c:showCatName val="0"/>
          <c:showSerName val="0"/>
          <c:showPercent val="0"/>
          <c:showBubbleSize val="0"/>
        </c:dLbls>
        <c:smooth val="0"/>
        <c:axId val="723154760"/>
        <c:axId val="724079104"/>
      </c:lineChart>
      <c:catAx>
        <c:axId val="723154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4079104"/>
        <c:crosses val="autoZero"/>
        <c:auto val="1"/>
        <c:lblAlgn val="ctr"/>
        <c:lblOffset val="100"/>
        <c:noMultiLvlLbl val="0"/>
      </c:catAx>
      <c:valAx>
        <c:axId val="72407910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3154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2057400</xdr:colOff>
      <xdr:row>2</xdr:row>
      <xdr:rowOff>9525</xdr:rowOff>
    </xdr:to>
    <xdr:pic>
      <xdr:nvPicPr>
        <xdr:cNvPr id="2" name="Picture 1" descr="image003">
          <a:extLst>
            <a:ext uri="{FF2B5EF4-FFF2-40B4-BE49-F238E27FC236}">
              <a16:creationId xmlns:a16="http://schemas.microsoft.com/office/drawing/2014/main" id="{BD2461DA-CD30-48C9-B8C6-664DC290A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0" y="0"/>
          <a:ext cx="2247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464344</xdr:colOff>
      <xdr:row>289</xdr:row>
      <xdr:rowOff>21430</xdr:rowOff>
    </xdr:from>
    <xdr:to>
      <xdr:col>30</xdr:col>
      <xdr:colOff>178594</xdr:colOff>
      <xdr:row>303</xdr:row>
      <xdr:rowOff>85724</xdr:rowOff>
    </xdr:to>
    <xdr:graphicFrame macro="">
      <xdr:nvGraphicFramePr>
        <xdr:cNvPr id="2" name="Chart 1">
          <a:extLst>
            <a:ext uri="{FF2B5EF4-FFF2-40B4-BE49-F238E27FC236}">
              <a16:creationId xmlns:a16="http://schemas.microsoft.com/office/drawing/2014/main" id="{4ADFE0BC-52B4-47D7-8DE7-80FB0D9A62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476250</xdr:colOff>
      <xdr:row>252</xdr:row>
      <xdr:rowOff>176212</xdr:rowOff>
    </xdr:from>
    <xdr:to>
      <xdr:col>30</xdr:col>
      <xdr:colOff>190500</xdr:colOff>
      <xdr:row>267</xdr:row>
      <xdr:rowOff>61912</xdr:rowOff>
    </xdr:to>
    <xdr:graphicFrame macro="">
      <xdr:nvGraphicFramePr>
        <xdr:cNvPr id="3" name="Chart 2">
          <a:extLst>
            <a:ext uri="{FF2B5EF4-FFF2-40B4-BE49-F238E27FC236}">
              <a16:creationId xmlns:a16="http://schemas.microsoft.com/office/drawing/2014/main" id="{564FCF43-1425-4FE6-A774-3E10DD97BA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488156</xdr:colOff>
      <xdr:row>267</xdr:row>
      <xdr:rowOff>188119</xdr:rowOff>
    </xdr:from>
    <xdr:to>
      <xdr:col>30</xdr:col>
      <xdr:colOff>202406</xdr:colOff>
      <xdr:row>282</xdr:row>
      <xdr:rowOff>73819</xdr:rowOff>
    </xdr:to>
    <xdr:graphicFrame macro="">
      <xdr:nvGraphicFramePr>
        <xdr:cNvPr id="4" name="Chart 3">
          <a:extLst>
            <a:ext uri="{FF2B5EF4-FFF2-40B4-BE49-F238E27FC236}">
              <a16:creationId xmlns:a16="http://schemas.microsoft.com/office/drawing/2014/main" id="{01A0B4B1-3567-43B1-AAE3-744755CCF0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39747</xdr:colOff>
      <xdr:row>11</xdr:row>
      <xdr:rowOff>5273</xdr:rowOff>
    </xdr:from>
    <xdr:to>
      <xdr:col>13</xdr:col>
      <xdr:colOff>1166812</xdr:colOff>
      <xdr:row>26</xdr:row>
      <xdr:rowOff>35717</xdr:rowOff>
    </xdr:to>
    <xdr:graphicFrame macro="">
      <xdr:nvGraphicFramePr>
        <xdr:cNvPr id="5" name="Chart 4">
          <a:extLst>
            <a:ext uri="{FF2B5EF4-FFF2-40B4-BE49-F238E27FC236}">
              <a16:creationId xmlns:a16="http://schemas.microsoft.com/office/drawing/2014/main" id="{36D15864-B508-4AE4-856C-F78785A69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301624</xdr:colOff>
      <xdr:row>10</xdr:row>
      <xdr:rowOff>214311</xdr:rowOff>
    </xdr:from>
    <xdr:to>
      <xdr:col>18</xdr:col>
      <xdr:colOff>273845</xdr:colOff>
      <xdr:row>26</xdr:row>
      <xdr:rowOff>35717</xdr:rowOff>
    </xdr:to>
    <xdr:graphicFrame macro="">
      <xdr:nvGraphicFramePr>
        <xdr:cNvPr id="7" name="Chart 1">
          <a:extLst>
            <a:ext uri="{FF2B5EF4-FFF2-40B4-BE49-F238E27FC236}">
              <a16:creationId xmlns:a16="http://schemas.microsoft.com/office/drawing/2014/main" id="{BCC56528-E193-481A-904F-0D51CAC437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125014</xdr:colOff>
      <xdr:row>95</xdr:row>
      <xdr:rowOff>152399</xdr:rowOff>
    </xdr:from>
    <xdr:to>
      <xdr:col>21</xdr:col>
      <xdr:colOff>1160858</xdr:colOff>
      <xdr:row>110</xdr:row>
      <xdr:rowOff>38099</xdr:rowOff>
    </xdr:to>
    <xdr:graphicFrame macro="">
      <xdr:nvGraphicFramePr>
        <xdr:cNvPr id="6" name="Chart 5">
          <a:extLst>
            <a:ext uri="{FF2B5EF4-FFF2-40B4-BE49-F238E27FC236}">
              <a16:creationId xmlns:a16="http://schemas.microsoft.com/office/drawing/2014/main" id="{EFC508BE-00BB-449E-B6B1-68313F0998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ON%20CONFIDENTIAL%20Cost%20forecast%20mode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tyle Guidelines"/>
      <sheetName val="Terms and Conditions"/>
      <sheetName val="Model map"/>
      <sheetName val="Control panel"/>
      <sheetName val="Names mapping&gt;&gt;"/>
      <sheetName val="Modelling starting values&gt;&gt;"/>
      <sheetName val="Lists"/>
      <sheetName val="ModelStartValues_Comp"/>
      <sheetName val="ModelStartValues_Serv"/>
      <sheetName val="Volume forecasts&gt;&gt;"/>
      <sheetName val="FC.ServVolumes"/>
      <sheetName val="FC.ServVolumes Areas Markets"/>
      <sheetName val="MEAmapping"/>
      <sheetName val="FC.ServMEAVolumes"/>
      <sheetName val="Component volumes&gt;&gt;"/>
      <sheetName val="UsageFactors"/>
      <sheetName val="FC.CompVolumes"/>
      <sheetName val="Other inputs&gt;&gt;"/>
      <sheetName val="AssetLives"/>
      <sheetName val="AVEs"/>
      <sheetName val="CVEs"/>
      <sheetName val="InputPriceChanges"/>
      <sheetName val="Efficiency"/>
      <sheetName val="Inflation"/>
      <sheetName val="WACC"/>
      <sheetName val="Forecasts, by component&gt;&gt;"/>
      <sheetName val="FC.Comp.GRC"/>
      <sheetName val="FC.Comp.OCMdep"/>
      <sheetName val="FC.Comp.Capex"/>
      <sheetName val="FC.Comp.NCA"/>
      <sheetName val="FC.Comp.NRC"/>
      <sheetName val="FC.Comp.HGL"/>
      <sheetName val="FC.Comp.Pay"/>
      <sheetName val="FC.Comp.NonPay"/>
      <sheetName val="FC.Comp.Total"/>
      <sheetName val="Summary after Comp Fcast&gt;"/>
      <sheetName val="UnitCost (ex Cumulo&amp;RAV Fcasts)"/>
      <sheetName val="Forecast by Service&gt;"/>
      <sheetName val="Serv Cumulo Fcast"/>
      <sheetName val="Serv BCMR Prov SLG Fcast"/>
      <sheetName val="Serv RAV Fcast"/>
      <sheetName val="Service Adjustments"/>
      <sheetName val="Unit_Adj_Opex_Costs_Service"/>
      <sheetName val="UnitCosts_Service"/>
      <sheetName val="Reallocate Copper costs"/>
      <sheetName val="TotalCosts_Service"/>
      <sheetName val="Starting prices&gt;&gt;"/>
      <sheetName val="StartPrices"/>
      <sheetName val="X calculation&gt;&gt;"/>
      <sheetName val="BasketDesign"/>
      <sheetName val="Basket Ethernet Non WDM &gt;&gt;"/>
      <sheetName val="Basket-Ethernet Non WDM-Rev"/>
      <sheetName val="Basket-Ethernet Non WDM-Cost"/>
      <sheetName val="Basket Access VHB Optical&gt;&gt;"/>
      <sheetName val="Basket-Access VHB Optical-Rev"/>
      <sheetName val="Basket-Access VHB Optical-Cost"/>
      <sheetName val="Basket Inter Exchange&gt;&gt;"/>
      <sheetName val="Basket-InterX-Rev"/>
      <sheetName val="Basket-InterX-Cost"/>
      <sheetName val="Basket InterExchange Optical&gt;&gt;"/>
      <sheetName val="Basket-InterX WDM-Rev"/>
      <sheetName val="Basket-InterX WDM-Cost"/>
      <sheetName val="Basket FTTC All Rentals&gt;&gt;"/>
      <sheetName val="Basket-FTTC All-Rev"/>
      <sheetName val="Basket-FTTC All-Cost"/>
      <sheetName val="Basket MPF Rentals SML1&gt;&gt;"/>
      <sheetName val="Basket-MPF-Rev"/>
      <sheetName val="Basket-MPF-Cost"/>
      <sheetName val="Basket FTTC Rentals 4010&gt;&gt;"/>
      <sheetName val="Basket-FTTC 4010-Rev"/>
      <sheetName val="Basket-FTTC 4010-Cost"/>
      <sheetName val="Basket FTTC Rent All Discount&gt;&gt;"/>
      <sheetName val="Basket-FTTC All Discount-Rev"/>
      <sheetName val="Basket-FTTC All Discount-Cost"/>
      <sheetName val="Basket FTTC Rent 4010 Discoun&gt;&gt;"/>
      <sheetName val="Basket-FTTC 4010 Discount-Rev"/>
      <sheetName val="Basket-FTTC 4010 Discount-Cost"/>
      <sheetName val="Basket Unreg Copper"/>
      <sheetName val="Basket-Unreg Copper-Rev"/>
      <sheetName val="Basket-Unreg Copper-Cost"/>
      <sheetName val="Basket Spare &gt;&gt;"/>
      <sheetName val="Basket Spare-Rev"/>
      <sheetName val="Basket-Spare-Cost"/>
      <sheetName val="Xcalculation"/>
    </sheetNames>
    <definedNames>
      <definedName name="FC.TotalCosts_Service" refersTo="='TotalCosts_Service'!$CH$9:$CN$608"/>
    </definedNames>
    <sheetDataSet>
      <sheetData sheetId="0" refreshError="1"/>
      <sheetData sheetId="1" refreshError="1"/>
      <sheetData sheetId="2" refreshError="1"/>
      <sheetData sheetId="3" refreshError="1"/>
      <sheetData sheetId="4">
        <row r="7">
          <cell r="R7">
            <v>1</v>
          </cell>
        </row>
        <row r="19">
          <cell r="M19">
            <v>1</v>
          </cell>
        </row>
        <row r="23">
          <cell r="F23">
            <v>40</v>
          </cell>
        </row>
        <row r="24">
          <cell r="F24">
            <v>8.1</v>
          </cell>
        </row>
        <row r="25">
          <cell r="M25">
            <v>1</v>
          </cell>
        </row>
        <row r="35">
          <cell r="M35">
            <v>1</v>
          </cell>
        </row>
        <row r="40">
          <cell r="M40">
            <v>1</v>
          </cell>
        </row>
        <row r="47">
          <cell r="F47">
            <v>1.7500000000000002E-2</v>
          </cell>
        </row>
        <row r="48">
          <cell r="F48">
            <v>8.2500000000000004E-2</v>
          </cell>
        </row>
        <row r="49">
          <cell r="F49">
            <v>-3.3333333333333326E-2</v>
          </cell>
        </row>
      </sheetData>
      <sheetData sheetId="5" refreshError="1"/>
      <sheetData sheetId="6" refreshError="1"/>
      <sheetData sheetId="7">
        <row r="6">
          <cell r="B6" t="str">
            <v>SL127</v>
          </cell>
          <cell r="C6" t="str">
            <v>MPF Rentals Costs - non SL1 Int</v>
          </cell>
          <cell r="D6" t="str">
            <v>SW290</v>
          </cell>
          <cell r="E6" t="str">
            <v>WLA</v>
          </cell>
          <cell r="F6" t="str">
            <v>MPF</v>
          </cell>
          <cell r="G6" t="str">
            <v>rentals</v>
          </cell>
          <cell r="H6">
            <v>0</v>
          </cell>
          <cell r="I6" t="str">
            <v>Rentals</v>
          </cell>
          <cell r="J6" t="str">
            <v>Internal</v>
          </cell>
          <cell r="K6" t="str">
            <v/>
          </cell>
          <cell r="L6" t="str">
            <v>Openreach</v>
          </cell>
          <cell r="Q6" t="str">
            <v>Unreg Copper</v>
          </cell>
          <cell r="T6" t="str">
            <v>CE106</v>
          </cell>
          <cell r="U6" t="str">
            <v>Ethernet Excess Construction Capex</v>
          </cell>
          <cell r="V6" t="str">
            <v>No</v>
          </cell>
          <cell r="W6" t="str">
            <v>Other UK Telecoms Ethernet</v>
          </cell>
        </row>
        <row r="7">
          <cell r="B7" t="str">
            <v>SL130</v>
          </cell>
          <cell r="C7" t="str">
            <v>MPF Rentals Costs - non SL1 Ext</v>
          </cell>
          <cell r="D7" t="str">
            <v>SW290</v>
          </cell>
          <cell r="E7" t="str">
            <v>WLA</v>
          </cell>
          <cell r="F7" t="str">
            <v>MPF</v>
          </cell>
          <cell r="G7" t="str">
            <v>rentals</v>
          </cell>
          <cell r="H7">
            <v>0</v>
          </cell>
          <cell r="I7" t="str">
            <v>Rentals</v>
          </cell>
          <cell r="J7" t="str">
            <v>External</v>
          </cell>
          <cell r="K7" t="str">
            <v/>
          </cell>
          <cell r="L7" t="str">
            <v>Openreach</v>
          </cell>
          <cell r="Q7" t="str">
            <v>Unreg Copper</v>
          </cell>
          <cell r="T7" t="str">
            <v>CF187</v>
          </cell>
          <cell r="U7" t="str">
            <v>MPF Line Testing Systems</v>
          </cell>
          <cell r="V7" t="str">
            <v>No</v>
          </cell>
          <cell r="W7" t="str">
            <v>Openreach</v>
          </cell>
        </row>
        <row r="8">
          <cell r="B8" t="str">
            <v>SL346</v>
          </cell>
          <cell r="C8" t="str">
            <v>MPF Rental with SL1 Int</v>
          </cell>
          <cell r="D8" t="str">
            <v>SW290</v>
          </cell>
          <cell r="E8" t="str">
            <v>WLA</v>
          </cell>
          <cell r="F8" t="str">
            <v>MPF</v>
          </cell>
          <cell r="G8" t="str">
            <v>rentals</v>
          </cell>
          <cell r="H8">
            <v>0</v>
          </cell>
          <cell r="I8" t="str">
            <v>Rentals</v>
          </cell>
          <cell r="J8" t="str">
            <v>Internal</v>
          </cell>
          <cell r="K8" t="str">
            <v/>
          </cell>
          <cell r="L8" t="str">
            <v>Openreach</v>
          </cell>
          <cell r="Q8" t="str">
            <v>MPF Rentals</v>
          </cell>
          <cell r="T8" t="str">
            <v>CL160</v>
          </cell>
          <cell r="U8" t="str">
            <v>Routing &amp; Records</v>
          </cell>
          <cell r="V8" t="str">
            <v>No</v>
          </cell>
          <cell r="W8" t="str">
            <v>Openreach</v>
          </cell>
        </row>
        <row r="9">
          <cell r="B9" t="str">
            <v>SL347</v>
          </cell>
          <cell r="C9" t="str">
            <v>MPF Rental with SL1 Ext</v>
          </cell>
          <cell r="D9" t="str">
            <v>SW290</v>
          </cell>
          <cell r="E9" t="str">
            <v>WLA</v>
          </cell>
          <cell r="F9" t="str">
            <v>MPF</v>
          </cell>
          <cell r="G9" t="str">
            <v>rentals</v>
          </cell>
          <cell r="H9">
            <v>0</v>
          </cell>
          <cell r="I9" t="str">
            <v>Rentals</v>
          </cell>
          <cell r="J9" t="str">
            <v>External</v>
          </cell>
          <cell r="K9" t="str">
            <v/>
          </cell>
          <cell r="L9" t="str">
            <v>Openreach</v>
          </cell>
          <cell r="Q9" t="str">
            <v>MPF Rentals</v>
          </cell>
          <cell r="T9" t="str">
            <v>CL165</v>
          </cell>
          <cell r="U9" t="str">
            <v>Ethernet Cablelink</v>
          </cell>
          <cell r="V9" t="str">
            <v>No</v>
          </cell>
          <cell r="W9" t="str">
            <v>Other UK Telecoms Ethernet</v>
          </cell>
        </row>
        <row r="10">
          <cell r="B10" t="str">
            <v>SL348</v>
          </cell>
          <cell r="C10" t="str">
            <v>40/10 SOGEA rentals - Internal</v>
          </cell>
          <cell r="D10" t="str">
            <v>SW290</v>
          </cell>
          <cell r="E10" t="str">
            <v>WLA</v>
          </cell>
          <cell r="F10" t="str">
            <v>SOGEA</v>
          </cell>
          <cell r="G10" t="str">
            <v>(ux)</v>
          </cell>
          <cell r="H10">
            <v>0</v>
          </cell>
          <cell r="I10" t="str">
            <v>Rentals</v>
          </cell>
          <cell r="J10" t="str">
            <v>Internal</v>
          </cell>
          <cell r="K10" t="str">
            <v/>
          </cell>
          <cell r="L10" t="str">
            <v>FTTC</v>
          </cell>
          <cell r="Q10" t="str">
            <v>Modelled</v>
          </cell>
          <cell r="T10" t="str">
            <v>CL168</v>
          </cell>
          <cell r="U10" t="str">
            <v>WLR Enhanced Care Resource level 2</v>
          </cell>
          <cell r="V10" t="str">
            <v>No</v>
          </cell>
          <cell r="W10" t="str">
            <v>Openreach</v>
          </cell>
        </row>
        <row r="11">
          <cell r="B11" t="str">
            <v>SL349</v>
          </cell>
          <cell r="C11" t="str">
            <v>40/10 SOGEA rentals - External</v>
          </cell>
          <cell r="D11" t="str">
            <v>SW290</v>
          </cell>
          <cell r="E11" t="str">
            <v>WLA</v>
          </cell>
          <cell r="F11" t="str">
            <v>SOGEA</v>
          </cell>
          <cell r="G11" t="str">
            <v>(ux)</v>
          </cell>
          <cell r="H11">
            <v>0</v>
          </cell>
          <cell r="I11" t="str">
            <v>Rentals</v>
          </cell>
          <cell r="J11" t="str">
            <v>External</v>
          </cell>
          <cell r="K11" t="str">
            <v/>
          </cell>
          <cell r="L11" t="str">
            <v>FTTC</v>
          </cell>
          <cell r="Q11" t="str">
            <v>Modelled</v>
          </cell>
          <cell r="T11" t="str">
            <v>CL169</v>
          </cell>
          <cell r="U11" t="str">
            <v>WLA Enhanced Care Resource Level 2</v>
          </cell>
          <cell r="V11" t="str">
            <v>No</v>
          </cell>
          <cell r="W11" t="str">
            <v>Openreach</v>
          </cell>
        </row>
        <row r="12">
          <cell r="B12" t="str">
            <v>SL350</v>
          </cell>
          <cell r="C12" t="str">
            <v>Non-40/10 SOGEA rentals - Internal</v>
          </cell>
          <cell r="D12" t="str">
            <v>SW290</v>
          </cell>
          <cell r="E12" t="str">
            <v>WLA</v>
          </cell>
          <cell r="F12" t="str">
            <v>SOGEA</v>
          </cell>
          <cell r="G12" t="str">
            <v>rentals</v>
          </cell>
          <cell r="H12">
            <v>0</v>
          </cell>
          <cell r="I12" t="str">
            <v>Rentals</v>
          </cell>
          <cell r="J12" t="str">
            <v>Internal</v>
          </cell>
          <cell r="K12" t="str">
            <v/>
          </cell>
          <cell r="L12" t="str">
            <v>FTTC</v>
          </cell>
          <cell r="Q12" t="str">
            <v>Modelled</v>
          </cell>
          <cell r="T12" t="str">
            <v>CL171</v>
          </cell>
          <cell r="U12" t="str">
            <v>E side copper capital</v>
          </cell>
          <cell r="V12" t="str">
            <v>No</v>
          </cell>
          <cell r="W12" t="str">
            <v>Openreach</v>
          </cell>
        </row>
        <row r="13">
          <cell r="B13" t="str">
            <v>SL351</v>
          </cell>
          <cell r="C13" t="str">
            <v>Non-40/10 SOGEA rentals - External</v>
          </cell>
          <cell r="D13" t="str">
            <v>SW290</v>
          </cell>
          <cell r="E13" t="str">
            <v>WLA</v>
          </cell>
          <cell r="F13" t="str">
            <v>SOGEA</v>
          </cell>
          <cell r="G13" t="str">
            <v>Rentals</v>
          </cell>
          <cell r="H13">
            <v>0</v>
          </cell>
          <cell r="I13" t="str">
            <v>Rentals</v>
          </cell>
          <cell r="J13" t="str">
            <v>External</v>
          </cell>
          <cell r="K13" t="str">
            <v/>
          </cell>
          <cell r="L13" t="str">
            <v>FTTC</v>
          </cell>
          <cell r="Q13" t="str">
            <v>Modelled</v>
          </cell>
          <cell r="T13" t="str">
            <v>CL172</v>
          </cell>
          <cell r="U13" t="str">
            <v>E side copper current</v>
          </cell>
          <cell r="V13" t="str">
            <v>No</v>
          </cell>
          <cell r="W13" t="str">
            <v>Openreach</v>
          </cell>
        </row>
        <row r="14">
          <cell r="B14" t="str">
            <v>SL135</v>
          </cell>
          <cell r="C14" t="str">
            <v>SMPF Rentals - External</v>
          </cell>
          <cell r="D14" t="str">
            <v>SW290</v>
          </cell>
          <cell r="E14" t="str">
            <v>WLA</v>
          </cell>
          <cell r="F14" t="str">
            <v>SMPF</v>
          </cell>
          <cell r="G14" t="str">
            <v>rentals</v>
          </cell>
          <cell r="H14">
            <v>0</v>
          </cell>
          <cell r="I14" t="str">
            <v>Rentals</v>
          </cell>
          <cell r="J14" t="str">
            <v>External</v>
          </cell>
          <cell r="K14" t="str">
            <v/>
          </cell>
          <cell r="L14" t="str">
            <v>Openreach</v>
          </cell>
          <cell r="Q14" t="str">
            <v>Modelled</v>
          </cell>
          <cell r="T14" t="str">
            <v>CL173</v>
          </cell>
          <cell r="U14" t="str">
            <v>D side copper capital</v>
          </cell>
          <cell r="V14" t="str">
            <v>No</v>
          </cell>
          <cell r="W14" t="str">
            <v>Openreach</v>
          </cell>
        </row>
        <row r="15">
          <cell r="B15" t="str">
            <v>SL158</v>
          </cell>
          <cell r="C15" t="str">
            <v>SMPF Rentals Costs - Internal</v>
          </cell>
          <cell r="D15" t="str">
            <v>SW290</v>
          </cell>
          <cell r="E15" t="str">
            <v>WLA</v>
          </cell>
          <cell r="F15" t="str">
            <v>SMPF</v>
          </cell>
          <cell r="G15" t="str">
            <v>rentals</v>
          </cell>
          <cell r="H15">
            <v>0</v>
          </cell>
          <cell r="I15" t="str">
            <v>Rentals</v>
          </cell>
          <cell r="J15" t="str">
            <v>Internal</v>
          </cell>
          <cell r="K15" t="str">
            <v/>
          </cell>
          <cell r="L15" t="str">
            <v>Openreach</v>
          </cell>
          <cell r="Q15" t="str">
            <v>Modelled</v>
          </cell>
          <cell r="T15" t="str">
            <v>CL174</v>
          </cell>
          <cell r="U15" t="str">
            <v>D side copper current</v>
          </cell>
          <cell r="V15" t="str">
            <v>No</v>
          </cell>
          <cell r="W15" t="str">
            <v>Openreach</v>
          </cell>
        </row>
        <row r="16">
          <cell r="B16" t="str">
            <v>SL300</v>
          </cell>
          <cell r="C16" t="str">
            <v>GEA FTTC rentals (all other speeds except 40/10) internal</v>
          </cell>
          <cell r="D16" t="str">
            <v>SW290</v>
          </cell>
          <cell r="E16" t="str">
            <v>WLA</v>
          </cell>
          <cell r="F16" t="str">
            <v>FTTC</v>
          </cell>
          <cell r="G16" t="str">
            <v>rentals</v>
          </cell>
          <cell r="H16">
            <v>0</v>
          </cell>
          <cell r="I16" t="str">
            <v>Rentals</v>
          </cell>
          <cell r="J16" t="str">
            <v>Internal</v>
          </cell>
          <cell r="K16" t="str">
            <v/>
          </cell>
          <cell r="L16" t="str">
            <v>FTTC</v>
          </cell>
          <cell r="Q16" t="str">
            <v>FTTC Rentals</v>
          </cell>
          <cell r="T16" t="str">
            <v>CL175</v>
          </cell>
          <cell r="U16" t="str">
            <v>Local exchanges general frames equipment</v>
          </cell>
          <cell r="V16" t="str">
            <v>No</v>
          </cell>
          <cell r="W16" t="str">
            <v>Openreach</v>
          </cell>
        </row>
        <row r="17">
          <cell r="B17" t="str">
            <v>SL301</v>
          </cell>
          <cell r="C17" t="str">
            <v>GEA 40/10 FTTC Rentals Internal</v>
          </cell>
          <cell r="D17" t="str">
            <v>SW290</v>
          </cell>
          <cell r="E17" t="str">
            <v>WLA</v>
          </cell>
          <cell r="F17" t="str">
            <v>FTTC</v>
          </cell>
          <cell r="G17" t="str">
            <v>rentals</v>
          </cell>
          <cell r="H17" t="str">
            <v>40/10</v>
          </cell>
          <cell r="I17" t="str">
            <v>Rentals</v>
          </cell>
          <cell r="J17" t="str">
            <v>Internal</v>
          </cell>
          <cell r="K17" t="str">
            <v/>
          </cell>
          <cell r="L17" t="str">
            <v>FTTC</v>
          </cell>
          <cell r="Q17" t="str">
            <v>FTTC Rentals</v>
          </cell>
          <cell r="T17" t="str">
            <v>CL176</v>
          </cell>
          <cell r="U17" t="str">
            <v>Local exchanges general frames maintenance</v>
          </cell>
          <cell r="V17" t="str">
            <v>No</v>
          </cell>
          <cell r="W17" t="str">
            <v>Openreach</v>
          </cell>
        </row>
        <row r="18">
          <cell r="B18" t="str">
            <v>SL310</v>
          </cell>
          <cell r="C18" t="str">
            <v>GEA FTTC rentals (all other speeds except 40/10) external</v>
          </cell>
          <cell r="D18" t="str">
            <v>SW290</v>
          </cell>
          <cell r="E18" t="str">
            <v>WLA</v>
          </cell>
          <cell r="F18" t="str">
            <v>FTTC</v>
          </cell>
          <cell r="G18" t="str">
            <v>rentals</v>
          </cell>
          <cell r="H18">
            <v>0</v>
          </cell>
          <cell r="I18" t="str">
            <v>Rentals</v>
          </cell>
          <cell r="J18" t="str">
            <v>External</v>
          </cell>
          <cell r="K18" t="str">
            <v/>
          </cell>
          <cell r="L18" t="str">
            <v>FTTC</v>
          </cell>
          <cell r="Q18" t="str">
            <v>FTTC Rentals</v>
          </cell>
          <cell r="T18" t="str">
            <v>CL177</v>
          </cell>
          <cell r="U18" t="str">
            <v>Analogue line test equipment</v>
          </cell>
          <cell r="V18" t="str">
            <v>No</v>
          </cell>
          <cell r="W18" t="str">
            <v>Openreach</v>
          </cell>
        </row>
        <row r="19">
          <cell r="B19" t="str">
            <v>SL311</v>
          </cell>
          <cell r="C19" t="str">
            <v>GEA 40/10 FTTC Rentals External</v>
          </cell>
          <cell r="D19" t="str">
            <v>SW290</v>
          </cell>
          <cell r="E19" t="str">
            <v>WLA</v>
          </cell>
          <cell r="F19" t="str">
            <v>FTTC</v>
          </cell>
          <cell r="G19" t="str">
            <v>rentals</v>
          </cell>
          <cell r="H19" t="str">
            <v>40/10</v>
          </cell>
          <cell r="I19" t="str">
            <v>Rentals</v>
          </cell>
          <cell r="J19" t="str">
            <v>External</v>
          </cell>
          <cell r="K19" t="str">
            <v/>
          </cell>
          <cell r="L19" t="str">
            <v>FTTC</v>
          </cell>
          <cell r="Q19" t="str">
            <v>FTTC Rentals</v>
          </cell>
          <cell r="T19" t="str">
            <v>CL178</v>
          </cell>
          <cell r="U19" t="str">
            <v>Dropwire capital &amp; analogue NTE</v>
          </cell>
          <cell r="V19" t="str">
            <v>No</v>
          </cell>
          <cell r="W19" t="str">
            <v>Openreach</v>
          </cell>
        </row>
        <row r="20">
          <cell r="B20" t="str">
            <v>SL332</v>
          </cell>
          <cell r="C20" t="str">
            <v>G Fast Rentals Internal</v>
          </cell>
          <cell r="D20" t="str">
            <v>SW290</v>
          </cell>
          <cell r="E20" t="str">
            <v>WLA</v>
          </cell>
          <cell r="F20" t="str">
            <v>G Fast</v>
          </cell>
          <cell r="G20" t="str">
            <v>Rentals</v>
          </cell>
          <cell r="H20">
            <v>0</v>
          </cell>
          <cell r="I20" t="str">
            <v>Rentals</v>
          </cell>
          <cell r="J20" t="str">
            <v>Internal</v>
          </cell>
          <cell r="K20" t="str">
            <v/>
          </cell>
          <cell r="L20" t="str">
            <v>Other UK Telecoms FTTP</v>
          </cell>
          <cell r="Q20" t="str">
            <v>Modelled</v>
          </cell>
          <cell r="T20" t="str">
            <v>CL180</v>
          </cell>
          <cell r="U20" t="str">
            <v>Analogue line drop maintenance</v>
          </cell>
          <cell r="V20" t="str">
            <v>No</v>
          </cell>
          <cell r="W20" t="str">
            <v>Openreach</v>
          </cell>
        </row>
        <row r="21">
          <cell r="B21" t="str">
            <v>SL334</v>
          </cell>
          <cell r="C21" t="str">
            <v>G Fast Rentals External</v>
          </cell>
          <cell r="D21" t="str">
            <v>SW290</v>
          </cell>
          <cell r="E21" t="str">
            <v>WLA</v>
          </cell>
          <cell r="F21" t="str">
            <v>G Fast</v>
          </cell>
          <cell r="G21" t="str">
            <v>Rentals</v>
          </cell>
          <cell r="H21">
            <v>0</v>
          </cell>
          <cell r="I21" t="str">
            <v>Rentals</v>
          </cell>
          <cell r="J21" t="str">
            <v>External</v>
          </cell>
          <cell r="K21" t="str">
            <v/>
          </cell>
          <cell r="L21" t="str">
            <v>Other UK Telecoms FTTP</v>
          </cell>
          <cell r="Q21" t="str">
            <v>Modelled</v>
          </cell>
          <cell r="T21" t="str">
            <v>CL183</v>
          </cell>
          <cell r="U21" t="str">
            <v>Analogue line cards</v>
          </cell>
          <cell r="V21" t="str">
            <v>No</v>
          </cell>
          <cell r="W21" t="str">
            <v>Openreach</v>
          </cell>
        </row>
        <row r="22">
          <cell r="B22" t="str">
            <v>SL304</v>
          </cell>
          <cell r="C22" t="str">
            <v>GEA 40/10 Other Rentals Internal</v>
          </cell>
          <cell r="D22" t="str">
            <v>SW290</v>
          </cell>
          <cell r="E22" t="str">
            <v>WLA</v>
          </cell>
          <cell r="F22" t="str">
            <v>FTTP</v>
          </cell>
          <cell r="G22" t="str">
            <v>rentals</v>
          </cell>
          <cell r="H22" t="str">
            <v>40/10</v>
          </cell>
          <cell r="I22" t="str">
            <v>Rentals</v>
          </cell>
          <cell r="J22" t="str">
            <v>Internal</v>
          </cell>
          <cell r="K22" t="str">
            <v/>
          </cell>
          <cell r="L22" t="str">
            <v>Other UK Telecoms FTTP</v>
          </cell>
          <cell r="Q22" t="str">
            <v>Modelled</v>
          </cell>
          <cell r="T22" t="str">
            <v>CL185</v>
          </cell>
          <cell r="U22" t="str">
            <v>Pair gain</v>
          </cell>
          <cell r="V22" t="str">
            <v>No</v>
          </cell>
          <cell r="W22" t="str">
            <v>Openreach</v>
          </cell>
        </row>
        <row r="23">
          <cell r="B23" t="str">
            <v>SL305</v>
          </cell>
          <cell r="C23" t="str">
            <v>GEA Other Rentals (all other speeds except 40/10) Internal</v>
          </cell>
          <cell r="D23" t="str">
            <v>SW290</v>
          </cell>
          <cell r="E23" t="str">
            <v>WLA</v>
          </cell>
          <cell r="F23" t="str">
            <v>FTTP</v>
          </cell>
          <cell r="G23" t="str">
            <v>rentals</v>
          </cell>
          <cell r="H23">
            <v>0</v>
          </cell>
          <cell r="I23" t="str">
            <v>Rentals</v>
          </cell>
          <cell r="J23" t="str">
            <v>Internal</v>
          </cell>
          <cell r="K23" t="str">
            <v/>
          </cell>
          <cell r="L23" t="str">
            <v>Other UK Telecoms FTTP</v>
          </cell>
          <cell r="Q23" t="str">
            <v>Modelled</v>
          </cell>
          <cell r="T23" t="str">
            <v>CL192</v>
          </cell>
          <cell r="U23" t="str">
            <v>NGA E side Copper Capital</v>
          </cell>
          <cell r="V23" t="str">
            <v>No</v>
          </cell>
          <cell r="W23" t="str">
            <v>FTTC</v>
          </cell>
        </row>
        <row r="24">
          <cell r="B24" t="str">
            <v>SL314</v>
          </cell>
          <cell r="C24" t="str">
            <v>GEA 40/10 Other Rentals External</v>
          </cell>
          <cell r="D24" t="str">
            <v>SW290</v>
          </cell>
          <cell r="E24" t="str">
            <v>WLA</v>
          </cell>
          <cell r="F24" t="str">
            <v>FTTP</v>
          </cell>
          <cell r="G24" t="str">
            <v>rentals</v>
          </cell>
          <cell r="H24" t="str">
            <v>40/10</v>
          </cell>
          <cell r="I24" t="str">
            <v>Rentals</v>
          </cell>
          <cell r="J24" t="str">
            <v>External</v>
          </cell>
          <cell r="K24" t="str">
            <v/>
          </cell>
          <cell r="L24" t="str">
            <v>Other UK Telecoms FTTP</v>
          </cell>
          <cell r="Q24" t="str">
            <v>Modelled</v>
          </cell>
          <cell r="T24" t="str">
            <v>CL197</v>
          </cell>
          <cell r="U24" t="str">
            <v>FTTC Development</v>
          </cell>
          <cell r="V24" t="str">
            <v>No</v>
          </cell>
          <cell r="W24" t="str">
            <v>FTTC</v>
          </cell>
        </row>
        <row r="25">
          <cell r="B25" t="str">
            <v>SL315</v>
          </cell>
          <cell r="C25" t="str">
            <v>GEA FTTP rentals external</v>
          </cell>
          <cell r="D25" t="str">
            <v>SW290</v>
          </cell>
          <cell r="E25" t="str">
            <v>WLA</v>
          </cell>
          <cell r="F25" t="str">
            <v>FTTP</v>
          </cell>
          <cell r="G25" t="str">
            <v>rentals</v>
          </cell>
          <cell r="H25">
            <v>0</v>
          </cell>
          <cell r="I25" t="str">
            <v>Rentals</v>
          </cell>
          <cell r="J25" t="str">
            <v>External</v>
          </cell>
          <cell r="K25" t="str">
            <v/>
          </cell>
          <cell r="L25" t="str">
            <v>Other UK Telecoms FTTP</v>
          </cell>
          <cell r="Q25" t="str">
            <v>Modelled</v>
          </cell>
          <cell r="T25" t="str">
            <v>CL198</v>
          </cell>
          <cell r="U25" t="str">
            <v>FTTP Development</v>
          </cell>
          <cell r="V25" t="str">
            <v>No</v>
          </cell>
          <cell r="W25" t="str">
            <v>Other UK Telecoms FTTP</v>
          </cell>
        </row>
        <row r="26">
          <cell r="B26" t="str">
            <v>SL121</v>
          </cell>
          <cell r="C26" t="str">
            <v>PSTN Premium Rentals - Internal</v>
          </cell>
          <cell r="D26" t="str">
            <v>SW011</v>
          </cell>
          <cell r="E26" t="str">
            <v>WFAEL</v>
          </cell>
          <cell r="F26" t="str">
            <v>WLR</v>
          </cell>
          <cell r="G26" t="str">
            <v>lines</v>
          </cell>
          <cell r="H26">
            <v>0</v>
          </cell>
          <cell r="I26" t="str">
            <v>Rentals</v>
          </cell>
          <cell r="J26" t="str">
            <v>Internal</v>
          </cell>
          <cell r="K26" t="str">
            <v/>
          </cell>
          <cell r="L26" t="str">
            <v>Openreach</v>
          </cell>
          <cell r="Q26" t="str">
            <v>Unreg Copper</v>
          </cell>
          <cell r="T26" t="str">
            <v>CL573</v>
          </cell>
          <cell r="U26" t="str">
            <v>OR Service Centre - Provision Ethernet</v>
          </cell>
          <cell r="V26" t="str">
            <v>No</v>
          </cell>
          <cell r="W26" t="str">
            <v>Other UK Telecoms Ethernet</v>
          </cell>
        </row>
        <row r="27">
          <cell r="B27" t="str">
            <v>SL150</v>
          </cell>
          <cell r="C27" t="str">
            <v>PSTN Premium Rentals - External</v>
          </cell>
          <cell r="D27" t="str">
            <v>SW011</v>
          </cell>
          <cell r="E27" t="str">
            <v>WFAEL</v>
          </cell>
          <cell r="F27" t="str">
            <v>WLR</v>
          </cell>
          <cell r="G27" t="str">
            <v>lines</v>
          </cell>
          <cell r="H27">
            <v>0</v>
          </cell>
          <cell r="I27" t="str">
            <v>Rentals</v>
          </cell>
          <cell r="J27" t="str">
            <v>External</v>
          </cell>
          <cell r="K27" t="str">
            <v/>
          </cell>
          <cell r="L27" t="str">
            <v>Openreach</v>
          </cell>
          <cell r="Q27" t="str">
            <v>Unreg Copper</v>
          </cell>
          <cell r="T27" t="str">
            <v>CL574</v>
          </cell>
          <cell r="U27" t="str">
            <v>OR Service Centre - Provision GEA</v>
          </cell>
          <cell r="V27" t="str">
            <v>No</v>
          </cell>
          <cell r="W27" t="str">
            <v>FTTC</v>
          </cell>
        </row>
        <row r="28">
          <cell r="B28" t="str">
            <v>SL122</v>
          </cell>
          <cell r="C28" t="str">
            <v>PSTN Basic Rentals - Internal</v>
          </cell>
          <cell r="D28" t="str">
            <v>SW011</v>
          </cell>
          <cell r="E28" t="str">
            <v>WFAEL</v>
          </cell>
          <cell r="F28" t="str">
            <v>WLR</v>
          </cell>
          <cell r="G28" t="str">
            <v>lines</v>
          </cell>
          <cell r="H28">
            <v>0</v>
          </cell>
          <cell r="I28" t="str">
            <v>Rentals</v>
          </cell>
          <cell r="J28" t="str">
            <v>Internal</v>
          </cell>
          <cell r="K28" t="str">
            <v/>
          </cell>
          <cell r="L28" t="str">
            <v>Openreach</v>
          </cell>
          <cell r="Q28" t="str">
            <v>Unreg Copper</v>
          </cell>
          <cell r="T28" t="str">
            <v>CL575</v>
          </cell>
          <cell r="U28" t="str">
            <v>OR Service Centre - Assurance Analogue/ISDN2</v>
          </cell>
          <cell r="V28" t="str">
            <v>No</v>
          </cell>
          <cell r="W28" t="str">
            <v>Openreach</v>
          </cell>
        </row>
        <row r="29">
          <cell r="B29" t="str">
            <v>SL151</v>
          </cell>
          <cell r="C29" t="str">
            <v>PSTN Basic Rentals - External</v>
          </cell>
          <cell r="D29" t="str">
            <v>SW011</v>
          </cell>
          <cell r="E29" t="str">
            <v>WFAEL</v>
          </cell>
          <cell r="F29" t="str">
            <v>WLR</v>
          </cell>
          <cell r="G29" t="str">
            <v>lines</v>
          </cell>
          <cell r="H29">
            <v>0</v>
          </cell>
          <cell r="I29" t="str">
            <v>Rentals</v>
          </cell>
          <cell r="J29" t="str">
            <v>External</v>
          </cell>
          <cell r="K29" t="str">
            <v/>
          </cell>
          <cell r="L29" t="str">
            <v>Openreach</v>
          </cell>
          <cell r="Q29" t="str">
            <v>Unreg Copper</v>
          </cell>
          <cell r="T29" t="str">
            <v>CL577</v>
          </cell>
          <cell r="U29" t="str">
            <v>OR Service Centre - Assurance WLA</v>
          </cell>
          <cell r="V29" t="str">
            <v>No</v>
          </cell>
          <cell r="W29" t="str">
            <v>Openreach</v>
          </cell>
        </row>
        <row r="30">
          <cell r="B30" t="str">
            <v>SS653</v>
          </cell>
          <cell r="C30" t="str">
            <v>EBD Connections  - External - Inter - BT Only</v>
          </cell>
          <cell r="D30" t="str">
            <v>SW403</v>
          </cell>
          <cell r="E30" t="str">
            <v>Technical Areas (Non-Dark Fibre) Inter Exchange - BT Only</v>
          </cell>
          <cell r="F30" t="str">
            <v>EBD</v>
          </cell>
          <cell r="G30" t="str">
            <v>ccts</v>
          </cell>
          <cell r="H30" t="str">
            <v>1GBbit/s and below</v>
          </cell>
          <cell r="I30" t="str">
            <v>Connections</v>
          </cell>
          <cell r="J30" t="str">
            <v>External</v>
          </cell>
          <cell r="K30" t="str">
            <v/>
          </cell>
          <cell r="L30" t="str">
            <v>Other UK Telecoms Ethernet</v>
          </cell>
          <cell r="Q30" t="str">
            <v>Inter Exchange</v>
          </cell>
          <cell r="T30" t="str">
            <v>CL578</v>
          </cell>
          <cell r="U30" t="str">
            <v>OR Service Centre - Assurance Ethernet</v>
          </cell>
          <cell r="V30" t="str">
            <v>No</v>
          </cell>
          <cell r="W30" t="str">
            <v>Other UK Telecoms Ethernet</v>
          </cell>
        </row>
        <row r="31">
          <cell r="B31" t="str">
            <v>SS654</v>
          </cell>
          <cell r="C31" t="str">
            <v>EBD ONBS Connection  - Internal - Inter - BT Only</v>
          </cell>
          <cell r="D31" t="str">
            <v>SW403</v>
          </cell>
          <cell r="E31" t="str">
            <v>Technical Areas (Non-Dark Fibre) Inter Exchange - BT Only</v>
          </cell>
          <cell r="F31" t="str">
            <v>EBD</v>
          </cell>
          <cell r="G31" t="str">
            <v>Conns</v>
          </cell>
          <cell r="H31" t="str">
            <v>1GBbit/s and below</v>
          </cell>
          <cell r="I31" t="str">
            <v>Connections</v>
          </cell>
          <cell r="J31" t="str">
            <v>Internal</v>
          </cell>
          <cell r="K31" t="str">
            <v/>
          </cell>
          <cell r="L31" t="str">
            <v>Other UK Telecoms Ethernet</v>
          </cell>
          <cell r="Q31" t="str">
            <v>Inter Exchange</v>
          </cell>
          <cell r="T31" t="str">
            <v>CL579</v>
          </cell>
          <cell r="U31" t="str">
            <v>OR Service Centre - Assurance NGA</v>
          </cell>
          <cell r="V31" t="str">
            <v>No</v>
          </cell>
          <cell r="W31" t="str">
            <v>FTTC</v>
          </cell>
        </row>
        <row r="32">
          <cell r="B32" t="str">
            <v>SS655</v>
          </cell>
          <cell r="C32" t="str">
            <v>EBD &gt;1Gbps Connections  - External - Inter - BT Only</v>
          </cell>
          <cell r="D32" t="str">
            <v>SW403</v>
          </cell>
          <cell r="E32" t="str">
            <v>Technical Areas (Non-Dark Fibre) Inter Exchange - BT Only</v>
          </cell>
          <cell r="F32" t="str">
            <v>EBD</v>
          </cell>
          <cell r="G32" t="str">
            <v>ccts</v>
          </cell>
          <cell r="H32" t="str">
            <v>Above 1Gbit/s</v>
          </cell>
          <cell r="I32" t="str">
            <v>Connections</v>
          </cell>
          <cell r="J32" t="str">
            <v>External</v>
          </cell>
          <cell r="K32" t="str">
            <v/>
          </cell>
          <cell r="L32" t="str">
            <v>Other UK Telecoms Ethernet</v>
          </cell>
          <cell r="Q32" t="str">
            <v>Inter Exchange</v>
          </cell>
          <cell r="T32" t="str">
            <v>CL590</v>
          </cell>
          <cell r="U32" t="str">
            <v>SLG WLA External</v>
          </cell>
          <cell r="V32" t="str">
            <v>No</v>
          </cell>
          <cell r="W32" t="str">
            <v>Openreach</v>
          </cell>
        </row>
        <row r="33">
          <cell r="B33" t="str">
            <v>SS656</v>
          </cell>
          <cell r="C33" t="str">
            <v>EBD ONBS &gt;1Gbps Connections  - Internal - Inter - BT Only</v>
          </cell>
          <cell r="D33" t="str">
            <v>SW403</v>
          </cell>
          <cell r="E33" t="str">
            <v>Technical Areas (Non-Dark Fibre) Inter Exchange - BT Only</v>
          </cell>
          <cell r="F33" t="str">
            <v>EBD</v>
          </cell>
          <cell r="G33" t="str">
            <v>Conns</v>
          </cell>
          <cell r="H33" t="str">
            <v>Above 1Gbit/s</v>
          </cell>
          <cell r="I33" t="str">
            <v>Connections</v>
          </cell>
          <cell r="J33" t="str">
            <v>Internal</v>
          </cell>
          <cell r="K33" t="str">
            <v/>
          </cell>
          <cell r="L33" t="str">
            <v>Other UK Telecoms Ethernet</v>
          </cell>
          <cell r="Q33" t="str">
            <v>Inter Exchange</v>
          </cell>
          <cell r="T33" t="str">
            <v>CL591</v>
          </cell>
          <cell r="U33" t="str">
            <v>SLG WLA Internal</v>
          </cell>
          <cell r="V33" t="str">
            <v>No</v>
          </cell>
          <cell r="W33" t="str">
            <v>Openreach</v>
          </cell>
        </row>
        <row r="34">
          <cell r="B34" t="str">
            <v>SS659</v>
          </cell>
          <cell r="C34" t="str">
            <v>EAD LA 100Mbps Connections  - External - Inter - BT Only</v>
          </cell>
          <cell r="D34" t="str">
            <v>SW403</v>
          </cell>
          <cell r="E34" t="str">
            <v>Technical Areas (Non-Dark Fibre) Inter Exchange - BT Only</v>
          </cell>
          <cell r="F34" t="str">
            <v>EAD LA</v>
          </cell>
          <cell r="G34" t="str">
            <v>ccts</v>
          </cell>
          <cell r="H34" t="str">
            <v>100Mbit/s</v>
          </cell>
          <cell r="I34" t="str">
            <v>Connections</v>
          </cell>
          <cell r="J34" t="str">
            <v>External</v>
          </cell>
          <cell r="K34" t="str">
            <v/>
          </cell>
          <cell r="L34" t="str">
            <v>Other UK Telecoms Ethernet</v>
          </cell>
          <cell r="Q34" t="str">
            <v>Inter Exchange</v>
          </cell>
          <cell r="T34" t="str">
            <v>CL601</v>
          </cell>
          <cell r="U34" t="str">
            <v>SLG Ethernet Provision External</v>
          </cell>
          <cell r="V34" t="str">
            <v>No</v>
          </cell>
          <cell r="W34" t="str">
            <v>Other UK Telecoms Ethernet</v>
          </cell>
        </row>
        <row r="35">
          <cell r="B35" t="str">
            <v>SS660</v>
          </cell>
          <cell r="C35" t="str">
            <v>EAD LA 100Mbps Connections  - Internal - Inter - BT Only</v>
          </cell>
          <cell r="D35" t="str">
            <v>SW403</v>
          </cell>
          <cell r="E35" t="str">
            <v>Technical Areas (Non-Dark Fibre) Inter Exchange - BT Only</v>
          </cell>
          <cell r="F35" t="str">
            <v>EAD LA</v>
          </cell>
          <cell r="G35" t="str">
            <v>ccts</v>
          </cell>
          <cell r="H35" t="str">
            <v>100Mbit/s</v>
          </cell>
          <cell r="I35" t="str">
            <v>Connections</v>
          </cell>
          <cell r="J35" t="str">
            <v>Internal</v>
          </cell>
          <cell r="K35" t="str">
            <v/>
          </cell>
          <cell r="L35" t="str">
            <v>Other UK Telecoms Ethernet</v>
          </cell>
          <cell r="Q35" t="str">
            <v>Inter Exchange</v>
          </cell>
          <cell r="T35" t="str">
            <v>CL602</v>
          </cell>
          <cell r="U35" t="str">
            <v>SLG Ethernet Assurance External</v>
          </cell>
          <cell r="V35" t="str">
            <v>No</v>
          </cell>
          <cell r="W35" t="str">
            <v>Other UK Telecoms Ethernet</v>
          </cell>
        </row>
        <row r="36">
          <cell r="B36" t="str">
            <v>SS661</v>
          </cell>
          <cell r="C36" t="str">
            <v>EAD LA 1Gbps Connections  - External - Inter - BT Only</v>
          </cell>
          <cell r="D36" t="str">
            <v>SW403</v>
          </cell>
          <cell r="E36" t="str">
            <v>Technical Areas (Non-Dark Fibre) Inter Exchange - BT Only</v>
          </cell>
          <cell r="F36" t="str">
            <v>EAD LA</v>
          </cell>
          <cell r="G36" t="str">
            <v>ccts</v>
          </cell>
          <cell r="H36" t="str">
            <v>1Gbit/s</v>
          </cell>
          <cell r="I36" t="str">
            <v>Connections</v>
          </cell>
          <cell r="J36" t="str">
            <v>External</v>
          </cell>
          <cell r="K36" t="str">
            <v/>
          </cell>
          <cell r="L36" t="str">
            <v>Other UK Telecoms Ethernet</v>
          </cell>
          <cell r="Q36" t="str">
            <v>Inter Exchange</v>
          </cell>
          <cell r="T36" t="str">
            <v>CL604</v>
          </cell>
          <cell r="U36" t="str">
            <v>SLG WLR Assurance External</v>
          </cell>
          <cell r="V36" t="str">
            <v>No</v>
          </cell>
          <cell r="W36" t="str">
            <v>Openreach</v>
          </cell>
        </row>
        <row r="37">
          <cell r="B37" t="str">
            <v>SS662</v>
          </cell>
          <cell r="C37" t="str">
            <v>EAD LA 1Gbps Connections  - Internal - Inter - BT Only</v>
          </cell>
          <cell r="D37" t="str">
            <v>SW403</v>
          </cell>
          <cell r="E37" t="str">
            <v>Technical Areas (Non-Dark Fibre) Inter Exchange - BT Only</v>
          </cell>
          <cell r="F37" t="str">
            <v>EAD LA</v>
          </cell>
          <cell r="G37" t="str">
            <v>ccts</v>
          </cell>
          <cell r="H37" t="str">
            <v>1Gbit/s</v>
          </cell>
          <cell r="I37" t="str">
            <v>Connections</v>
          </cell>
          <cell r="J37" t="str">
            <v>Internal</v>
          </cell>
          <cell r="K37" t="str">
            <v/>
          </cell>
          <cell r="L37" t="str">
            <v>Other UK Telecoms Ethernet</v>
          </cell>
          <cell r="Q37" t="str">
            <v>Inter Exchange</v>
          </cell>
          <cell r="T37" t="str">
            <v>CL605</v>
          </cell>
          <cell r="U37" t="str">
            <v>SLG Ethernet Provision Internal</v>
          </cell>
          <cell r="V37" t="str">
            <v>No</v>
          </cell>
          <cell r="W37" t="str">
            <v>Other UK Telecoms Ethernet</v>
          </cell>
        </row>
        <row r="38">
          <cell r="B38" t="str">
            <v>SS665</v>
          </cell>
          <cell r="C38" t="str">
            <v>EAD 100Mbps Connections  - External - Inter - BT Only</v>
          </cell>
          <cell r="D38" t="str">
            <v>SW403</v>
          </cell>
          <cell r="E38" t="str">
            <v>Technical Areas (Non-Dark Fibre) Inter Exchange - BT Only</v>
          </cell>
          <cell r="F38" t="str">
            <v>EAD</v>
          </cell>
          <cell r="G38" t="str">
            <v>ccts</v>
          </cell>
          <cell r="H38" t="str">
            <v>100Mbit/s</v>
          </cell>
          <cell r="I38" t="str">
            <v>Connections</v>
          </cell>
          <cell r="J38" t="str">
            <v>External</v>
          </cell>
          <cell r="K38" t="str">
            <v/>
          </cell>
          <cell r="L38" t="str">
            <v>Other UK Telecoms Ethernet</v>
          </cell>
          <cell r="Q38" t="str">
            <v>Inter Exchange</v>
          </cell>
          <cell r="T38" t="str">
            <v>CL606</v>
          </cell>
          <cell r="U38" t="str">
            <v>SLG Ethernet Assurance Internal</v>
          </cell>
          <cell r="V38" t="str">
            <v>No</v>
          </cell>
          <cell r="W38" t="str">
            <v>Other UK Telecoms Ethernet</v>
          </cell>
        </row>
        <row r="39">
          <cell r="B39" t="str">
            <v>SS666</v>
          </cell>
          <cell r="C39" t="str">
            <v>EAD 100Mbps Connections  - Internal - Inter - BT Only</v>
          </cell>
          <cell r="D39" t="str">
            <v>SW403</v>
          </cell>
          <cell r="E39" t="str">
            <v>Technical Areas (Non-Dark Fibre) Inter Exchange - BT Only</v>
          </cell>
          <cell r="F39" t="str">
            <v>EAD</v>
          </cell>
          <cell r="G39" t="str">
            <v>ccts</v>
          </cell>
          <cell r="H39" t="str">
            <v>100Mbit/s</v>
          </cell>
          <cell r="I39" t="str">
            <v>Connections</v>
          </cell>
          <cell r="J39" t="str">
            <v>Internal</v>
          </cell>
          <cell r="K39" t="str">
            <v/>
          </cell>
          <cell r="L39" t="str">
            <v>Other UK Telecoms Ethernet</v>
          </cell>
          <cell r="Q39" t="str">
            <v>Inter Exchange</v>
          </cell>
          <cell r="T39" t="str">
            <v>CL611</v>
          </cell>
          <cell r="U39" t="str">
            <v>SLG WLR Assurance Internal</v>
          </cell>
          <cell r="V39" t="str">
            <v>No</v>
          </cell>
          <cell r="W39" t="str">
            <v>Other UK Telecoms Ethernet</v>
          </cell>
        </row>
        <row r="40">
          <cell r="B40" t="str">
            <v>SS667</v>
          </cell>
          <cell r="C40" t="str">
            <v>EAD 1Gbps Connections  - External - Inter - BT Only</v>
          </cell>
          <cell r="D40" t="str">
            <v>SW403</v>
          </cell>
          <cell r="E40" t="str">
            <v>Technical Areas (Non-Dark Fibre) Inter Exchange - BT Only</v>
          </cell>
          <cell r="F40" t="str">
            <v>EAD</v>
          </cell>
          <cell r="G40" t="str">
            <v>ccts</v>
          </cell>
          <cell r="H40" t="str">
            <v>1Gbit/s</v>
          </cell>
          <cell r="I40" t="str">
            <v>Connections</v>
          </cell>
          <cell r="J40" t="str">
            <v>External</v>
          </cell>
          <cell r="K40" t="str">
            <v/>
          </cell>
          <cell r="L40" t="str">
            <v>Other UK Telecoms Ethernet</v>
          </cell>
          <cell r="Q40" t="str">
            <v>Inter Exchange</v>
          </cell>
          <cell r="T40" t="str">
            <v>CL941</v>
          </cell>
          <cell r="U40" t="str">
            <v>Cumulo Rates NGA</v>
          </cell>
          <cell r="V40" t="str">
            <v>No</v>
          </cell>
          <cell r="W40" t="str">
            <v>Openreach</v>
          </cell>
        </row>
        <row r="41">
          <cell r="B41" t="str">
            <v>SS668</v>
          </cell>
          <cell r="C41" t="str">
            <v>EAD 1Gbps Connections  - Internal - Inter - BT Only</v>
          </cell>
          <cell r="D41" t="str">
            <v>SW403</v>
          </cell>
          <cell r="E41" t="str">
            <v>Technical Areas (Non-Dark Fibre) Inter Exchange - BT Only</v>
          </cell>
          <cell r="F41" t="str">
            <v>EAD</v>
          </cell>
          <cell r="G41" t="str">
            <v>ccts</v>
          </cell>
          <cell r="H41" t="str">
            <v>1Gbit/s</v>
          </cell>
          <cell r="I41" t="str">
            <v>Connections</v>
          </cell>
          <cell r="J41" t="str">
            <v>Internal</v>
          </cell>
          <cell r="K41" t="str">
            <v/>
          </cell>
          <cell r="L41" t="str">
            <v>Other UK Telecoms Ethernet</v>
          </cell>
          <cell r="Q41" t="str">
            <v>Inter Exchange</v>
          </cell>
          <cell r="T41" t="str">
            <v>CL943</v>
          </cell>
          <cell r="U41" t="str">
            <v>Cumulo Non NGA - Openreach</v>
          </cell>
          <cell r="V41" t="str">
            <v>No</v>
          </cell>
          <cell r="W41" t="str">
            <v>Other UK Telecoms Ethernet</v>
          </cell>
        </row>
        <row r="42">
          <cell r="B42" t="str">
            <v>SS669</v>
          </cell>
          <cell r="C42" t="str">
            <v>EAD 10Gbps Connections  - External - Inter - BT Only</v>
          </cell>
          <cell r="D42" t="str">
            <v>SW403</v>
          </cell>
          <cell r="E42" t="str">
            <v>Technical Areas (Non-Dark Fibre) Inter Exchange - BT Only</v>
          </cell>
          <cell r="F42" t="str">
            <v>EAD</v>
          </cell>
          <cell r="G42" t="str">
            <v>ccts</v>
          </cell>
          <cell r="H42" t="str">
            <v>Above 1Gbit/s</v>
          </cell>
          <cell r="I42" t="str">
            <v>Connections</v>
          </cell>
          <cell r="J42" t="str">
            <v>External</v>
          </cell>
          <cell r="K42" t="str">
            <v/>
          </cell>
          <cell r="L42" t="str">
            <v>Other UK Telecoms Ethernet</v>
          </cell>
          <cell r="Q42" t="str">
            <v>Inter Exchange</v>
          </cell>
          <cell r="T42" t="str">
            <v>CL948</v>
          </cell>
          <cell r="U42" t="str">
            <v>GEA FTTP Access Fibre Spine</v>
          </cell>
          <cell r="V42" t="str">
            <v>No</v>
          </cell>
          <cell r="W42" t="str">
            <v>Other UK Telecoms FTTP</v>
          </cell>
        </row>
        <row r="43">
          <cell r="B43" t="str">
            <v>SS670</v>
          </cell>
          <cell r="C43" t="str">
            <v>EAD 10Gbps Connections  - Internal - Inter - BT Only</v>
          </cell>
          <cell r="D43" t="str">
            <v>SW403</v>
          </cell>
          <cell r="E43" t="str">
            <v>Technical Areas (Non-Dark Fibre) Inter Exchange - BT Only</v>
          </cell>
          <cell r="F43" t="str">
            <v>EAD</v>
          </cell>
          <cell r="G43" t="str">
            <v>ccts</v>
          </cell>
          <cell r="H43" t="str">
            <v>Above 1Gbit/s</v>
          </cell>
          <cell r="I43" t="str">
            <v>Connections</v>
          </cell>
          <cell r="J43" t="str">
            <v>Internal</v>
          </cell>
          <cell r="K43" t="str">
            <v/>
          </cell>
          <cell r="L43" t="str">
            <v>Other UK Telecoms Ethernet</v>
          </cell>
          <cell r="Q43" t="str">
            <v>Inter Exchange</v>
          </cell>
          <cell r="T43" t="str">
            <v>CL949</v>
          </cell>
          <cell r="U43" t="str">
            <v>GEA FTTP Distribution Fibre Spine</v>
          </cell>
          <cell r="V43" t="str">
            <v>No</v>
          </cell>
          <cell r="W43" t="str">
            <v>Other UK Telecoms FTTP</v>
          </cell>
        </row>
        <row r="44">
          <cell r="B44" t="str">
            <v>SS671</v>
          </cell>
          <cell r="C44" t="str">
            <v>Optical Services Connections  - External - Inter - BT Only</v>
          </cell>
          <cell r="D44" t="str">
            <v>SW403</v>
          </cell>
          <cell r="E44" t="str">
            <v>Technical Areas (Non-Dark Fibre) Inter Exchange - BT Only</v>
          </cell>
          <cell r="F44" t="str">
            <v>Optical Services</v>
          </cell>
          <cell r="G44" t="str">
            <v>ccts</v>
          </cell>
          <cell r="H44" t="str">
            <v>Above 1Gbit/s</v>
          </cell>
          <cell r="I44" t="str">
            <v>Connections</v>
          </cell>
          <cell r="J44" t="str">
            <v>External</v>
          </cell>
          <cell r="K44" t="str">
            <v/>
          </cell>
          <cell r="L44" t="str">
            <v>Other UK Telecoms Ethernet</v>
          </cell>
          <cell r="Q44" t="str">
            <v>Inter Exchange Optical</v>
          </cell>
          <cell r="T44" t="str">
            <v>CL950</v>
          </cell>
          <cell r="U44" t="str">
            <v>GEA FTTC Access Fibre Spine</v>
          </cell>
          <cell r="V44" t="str">
            <v>No</v>
          </cell>
          <cell r="W44" t="str">
            <v>FTTC</v>
          </cell>
        </row>
        <row r="45">
          <cell r="B45" t="str">
            <v>SS672</v>
          </cell>
          <cell r="C45" t="str">
            <v>Optical Services Connections  - Internal - Inter - BT Only</v>
          </cell>
          <cell r="D45" t="str">
            <v>SW403</v>
          </cell>
          <cell r="E45" t="str">
            <v>Technical Areas (Non-Dark Fibre) Inter Exchange - BT Only</v>
          </cell>
          <cell r="F45" t="str">
            <v>Optical Services</v>
          </cell>
          <cell r="G45" t="str">
            <v>ccts</v>
          </cell>
          <cell r="H45" t="str">
            <v>Above 1Gbit/s</v>
          </cell>
          <cell r="I45" t="str">
            <v>Connections</v>
          </cell>
          <cell r="J45" t="str">
            <v>Internal</v>
          </cell>
          <cell r="K45" t="str">
            <v/>
          </cell>
          <cell r="L45" t="str">
            <v>Other UK Telecoms Ethernet</v>
          </cell>
          <cell r="Q45" t="str">
            <v>Inter Exchange Optical</v>
          </cell>
          <cell r="T45" t="str">
            <v>CL951</v>
          </cell>
          <cell r="U45" t="str">
            <v>GEA FTTC Distribution Fibre Spine</v>
          </cell>
          <cell r="V45" t="str">
            <v>No</v>
          </cell>
          <cell r="W45" t="str">
            <v>FTTC</v>
          </cell>
        </row>
        <row r="46">
          <cell r="B46" t="str">
            <v>SS636</v>
          </cell>
          <cell r="C46" t="str">
            <v>EAD 1Gbps Rentals - Internal - Inter - BT Only</v>
          </cell>
          <cell r="D46" t="str">
            <v>SW403</v>
          </cell>
          <cell r="E46" t="str">
            <v>Technical Areas (Non-Dark Fibre) Inter Exchange - BT Only</v>
          </cell>
          <cell r="F46" t="str">
            <v>EAD</v>
          </cell>
          <cell r="G46" t="str">
            <v>ccts</v>
          </cell>
          <cell r="H46" t="str">
            <v>1Gbit/s</v>
          </cell>
          <cell r="I46" t="str">
            <v>Rentals</v>
          </cell>
          <cell r="J46" t="str">
            <v>Internal</v>
          </cell>
          <cell r="K46" t="str">
            <v/>
          </cell>
          <cell r="L46" t="str">
            <v>Other UK Telecoms Ethernet</v>
          </cell>
          <cell r="Q46" t="str">
            <v>Inter Exchange</v>
          </cell>
          <cell r="T46" t="str">
            <v>CL952</v>
          </cell>
          <cell r="U46" t="str">
            <v>GEA FTTC Electronics</v>
          </cell>
          <cell r="V46" t="str">
            <v>No</v>
          </cell>
          <cell r="W46" t="str">
            <v>FTTC</v>
          </cell>
        </row>
        <row r="47">
          <cell r="B47" t="str">
            <v>SS600</v>
          </cell>
          <cell r="C47" t="str">
            <v>WES 10Mbps Rentals  - External - Inter - BT Only</v>
          </cell>
          <cell r="D47" t="str">
            <v>SW403</v>
          </cell>
          <cell r="E47" t="str">
            <v>Technical Areas (Non-Dark Fibre) Inter Exchange - BT Only</v>
          </cell>
          <cell r="F47" t="str">
            <v>WES/BES</v>
          </cell>
          <cell r="G47" t="str">
            <v>le</v>
          </cell>
          <cell r="H47" t="str">
            <v>10Mbit/s</v>
          </cell>
          <cell r="I47" t="str">
            <v>Rentals</v>
          </cell>
          <cell r="J47" t="str">
            <v>External</v>
          </cell>
          <cell r="K47" t="str">
            <v>EAD</v>
          </cell>
          <cell r="L47" t="str">
            <v>Other UK Telecoms Ethernet</v>
          </cell>
          <cell r="Q47" t="str">
            <v>Inter Exchange</v>
          </cell>
          <cell r="T47" t="str">
            <v>CL953</v>
          </cell>
          <cell r="U47" t="str">
            <v>GEA DSLAM Cabinets</v>
          </cell>
          <cell r="V47" t="str">
            <v>No</v>
          </cell>
          <cell r="W47" t="str">
            <v>FTTC</v>
          </cell>
        </row>
        <row r="48">
          <cell r="B48" t="str">
            <v>SS602</v>
          </cell>
          <cell r="C48" t="str">
            <v>WES 100Mbps Rentals  - External - Inter - BT Only</v>
          </cell>
          <cell r="D48" t="str">
            <v>SW403</v>
          </cell>
          <cell r="E48" t="str">
            <v>Technical Areas (Non-Dark Fibre) Inter Exchange - BT Only</v>
          </cell>
          <cell r="F48" t="str">
            <v>WES/BES</v>
          </cell>
          <cell r="G48" t="str">
            <v>le</v>
          </cell>
          <cell r="H48" t="str">
            <v>100Mbit/s</v>
          </cell>
          <cell r="I48" t="str">
            <v>Rentals</v>
          </cell>
          <cell r="J48" t="str">
            <v>External</v>
          </cell>
          <cell r="K48" t="str">
            <v>EAD</v>
          </cell>
          <cell r="L48" t="str">
            <v>Other UK Telecoms Ethernet</v>
          </cell>
          <cell r="Q48" t="str">
            <v>Inter Exchange</v>
          </cell>
          <cell r="T48" t="str">
            <v>CL955</v>
          </cell>
          <cell r="U48" t="str">
            <v>GEA FTTC Repairs</v>
          </cell>
          <cell r="V48" t="str">
            <v>No</v>
          </cell>
          <cell r="W48" t="str">
            <v>FTTC</v>
          </cell>
        </row>
        <row r="49">
          <cell r="B49" t="str">
            <v>SS604</v>
          </cell>
          <cell r="C49" t="str">
            <v>WES 1Gbps Rentals  - External - Inter - BT Only</v>
          </cell>
          <cell r="D49" t="str">
            <v>SW403</v>
          </cell>
          <cell r="E49" t="str">
            <v>Technical Areas (Non-Dark Fibre) Inter Exchange - BT Only</v>
          </cell>
          <cell r="F49" t="str">
            <v>WES/BES</v>
          </cell>
          <cell r="G49" t="str">
            <v>le</v>
          </cell>
          <cell r="H49" t="str">
            <v>1Gbit/s</v>
          </cell>
          <cell r="I49" t="str">
            <v>Rentals</v>
          </cell>
          <cell r="J49" t="str">
            <v>External</v>
          </cell>
          <cell r="K49" t="str">
            <v>EAD</v>
          </cell>
          <cell r="L49" t="str">
            <v>Other UK Telecoms Ethernet</v>
          </cell>
          <cell r="Q49" t="str">
            <v>Inter Exchange</v>
          </cell>
          <cell r="T49" t="str">
            <v>CL956</v>
          </cell>
          <cell r="U49" t="str">
            <v>GEA FTTP Repairs</v>
          </cell>
          <cell r="V49" t="str">
            <v>No</v>
          </cell>
          <cell r="W49" t="str">
            <v>Other UK Telecoms FTTP</v>
          </cell>
        </row>
        <row r="50">
          <cell r="B50" t="str">
            <v>SS608</v>
          </cell>
          <cell r="C50" t="str">
            <v>WES Other Bandwidth Rentals  - External - Inter - BT Only</v>
          </cell>
          <cell r="D50" t="str">
            <v>SW403</v>
          </cell>
          <cell r="E50" t="str">
            <v>Technical Areas (Non-Dark Fibre) Inter Exchange - BT Only</v>
          </cell>
          <cell r="F50" t="str">
            <v>WES/BES</v>
          </cell>
          <cell r="G50" t="str">
            <v>le</v>
          </cell>
          <cell r="H50" t="str">
            <v>1GBbit/s and below</v>
          </cell>
          <cell r="I50" t="str">
            <v>Rentals</v>
          </cell>
          <cell r="J50" t="str">
            <v>External</v>
          </cell>
          <cell r="K50" t="str">
            <v>EAD</v>
          </cell>
          <cell r="L50" t="str">
            <v>Other UK Telecoms Ethernet</v>
          </cell>
          <cell r="Q50" t="str">
            <v>Inter Exchange</v>
          </cell>
          <cell r="T50" t="str">
            <v>CL961</v>
          </cell>
          <cell r="U50" t="str">
            <v>GEA FTTP Electronics</v>
          </cell>
          <cell r="V50" t="str">
            <v>No</v>
          </cell>
          <cell r="W50" t="str">
            <v>Other UK Telecoms FTTP</v>
          </cell>
        </row>
        <row r="51">
          <cell r="B51" t="str">
            <v>SS610</v>
          </cell>
          <cell r="C51" t="str">
            <v>BES 1Gbps Rentals  - External - Inter - BT Only</v>
          </cell>
          <cell r="D51" t="str">
            <v>SW403</v>
          </cell>
          <cell r="E51" t="str">
            <v>Technical Areas (Non-Dark Fibre) Inter Exchange - BT Only</v>
          </cell>
          <cell r="F51" t="str">
            <v>WES/BES</v>
          </cell>
          <cell r="G51" t="str">
            <v>le</v>
          </cell>
          <cell r="H51" t="str">
            <v>1Gbit/s</v>
          </cell>
          <cell r="I51" t="str">
            <v>Rentals</v>
          </cell>
          <cell r="J51" t="str">
            <v>External</v>
          </cell>
          <cell r="K51" t="str">
            <v>EAD</v>
          </cell>
          <cell r="L51" t="str">
            <v>Other UK Telecoms Ethernet</v>
          </cell>
          <cell r="Q51" t="str">
            <v>Inter Exchange</v>
          </cell>
          <cell r="T51" t="str">
            <v>CL990</v>
          </cell>
          <cell r="U51" t="str">
            <v>FTTP Funded Fibre Rollout Spend</v>
          </cell>
          <cell r="V51" t="str">
            <v>No</v>
          </cell>
          <cell r="W51" t="str">
            <v>Other UK Telecoms FTTP</v>
          </cell>
        </row>
        <row r="52">
          <cell r="B52" t="str">
            <v>SS612</v>
          </cell>
          <cell r="C52" t="str">
            <v>BES &gt;1Gbps Rentals  - External - Inter - BT Only</v>
          </cell>
          <cell r="D52" t="str">
            <v>SW403</v>
          </cell>
          <cell r="E52" t="str">
            <v>Technical Areas (Non-Dark Fibre) Inter Exchange - BT Only</v>
          </cell>
          <cell r="F52" t="str">
            <v>WES/BES</v>
          </cell>
          <cell r="G52" t="str">
            <v>le</v>
          </cell>
          <cell r="H52" t="str">
            <v>Above 1Gbit/s</v>
          </cell>
          <cell r="I52" t="str">
            <v>Rentals</v>
          </cell>
          <cell r="J52" t="str">
            <v>External</v>
          </cell>
          <cell r="K52" t="str">
            <v>EAD</v>
          </cell>
          <cell r="L52" t="str">
            <v>Other UK Telecoms Ethernet</v>
          </cell>
          <cell r="Q52" t="str">
            <v>Inter Exchange</v>
          </cell>
          <cell r="T52" t="str">
            <v>CL997</v>
          </cell>
          <cell r="U52" t="str">
            <v>FTTP Fibre Rollout Funding</v>
          </cell>
          <cell r="V52" t="str">
            <v>No</v>
          </cell>
          <cell r="W52" t="str">
            <v>Other UK Telecoms FTTP</v>
          </cell>
        </row>
        <row r="53">
          <cell r="B53" t="str">
            <v>SS614</v>
          </cell>
          <cell r="C53" t="str">
            <v>BES Other Bandwidth Rentals  - External - Inter - BT Only</v>
          </cell>
          <cell r="D53" t="str">
            <v>SW403</v>
          </cell>
          <cell r="E53" t="str">
            <v>Technical Areas (Non-Dark Fibre) Inter Exchange - BT Only</v>
          </cell>
          <cell r="F53" t="str">
            <v>WES/BES</v>
          </cell>
          <cell r="G53" t="str">
            <v>le</v>
          </cell>
          <cell r="H53" t="str">
            <v>1GBbit/s and below</v>
          </cell>
          <cell r="I53" t="str">
            <v>Rentals</v>
          </cell>
          <cell r="J53" t="str">
            <v>External</v>
          </cell>
          <cell r="K53" t="str">
            <v>EAD</v>
          </cell>
          <cell r="L53" t="str">
            <v>Other UK Telecoms Ethernet</v>
          </cell>
          <cell r="Q53" t="str">
            <v>Inter Exchange</v>
          </cell>
          <cell r="T53" t="str">
            <v>CL998</v>
          </cell>
          <cell r="U53" t="str">
            <v>FTTC Fibre Rollout Funding</v>
          </cell>
          <cell r="V53" t="str">
            <v>No</v>
          </cell>
          <cell r="W53" t="str">
            <v>FTTC</v>
          </cell>
        </row>
        <row r="54">
          <cell r="B54" t="str">
            <v>SS618</v>
          </cell>
          <cell r="C54" t="str">
            <v>EBD Rentals  - External - Inter - BT Only</v>
          </cell>
          <cell r="D54" t="str">
            <v>SW403</v>
          </cell>
          <cell r="E54" t="str">
            <v>Technical Areas (Non-Dark Fibre) Inter Exchange - BT Only</v>
          </cell>
          <cell r="F54" t="str">
            <v>EBD</v>
          </cell>
          <cell r="G54" t="str">
            <v>ccts</v>
          </cell>
          <cell r="H54" t="str">
            <v>1GBbit/s and below</v>
          </cell>
          <cell r="I54" t="str">
            <v>Rentals</v>
          </cell>
          <cell r="J54" t="str">
            <v>External</v>
          </cell>
          <cell r="K54" t="str">
            <v/>
          </cell>
          <cell r="L54" t="str">
            <v>Other UK Telecoms Ethernet</v>
          </cell>
          <cell r="Q54" t="str">
            <v>Inter Exchange</v>
          </cell>
          <cell r="T54" t="str">
            <v>CL999</v>
          </cell>
          <cell r="U54" t="str">
            <v>FTTC Funded Fibre Rollout Spend</v>
          </cell>
          <cell r="V54" t="str">
            <v>No</v>
          </cell>
          <cell r="W54" t="str">
            <v>FTTC</v>
          </cell>
        </row>
        <row r="55">
          <cell r="B55" t="str">
            <v>SS620</v>
          </cell>
          <cell r="C55" t="str">
            <v>EBD &gt;1Gbps Rentals  - External - Inter - BT Only</v>
          </cell>
          <cell r="D55" t="str">
            <v>SW403</v>
          </cell>
          <cell r="E55" t="str">
            <v>Technical Areas (Non-Dark Fibre) Inter Exchange - BT Only</v>
          </cell>
          <cell r="F55" t="str">
            <v>EBD</v>
          </cell>
          <cell r="G55" t="str">
            <v>ccts</v>
          </cell>
          <cell r="H55" t="str">
            <v>Above 1Gbit/s</v>
          </cell>
          <cell r="I55" t="str">
            <v>Rentals</v>
          </cell>
          <cell r="J55" t="str">
            <v>External</v>
          </cell>
          <cell r="K55" t="str">
            <v/>
          </cell>
          <cell r="L55" t="str">
            <v>Other UK Telecoms Ethernet</v>
          </cell>
          <cell r="Q55" t="str">
            <v>Inter Exchange</v>
          </cell>
          <cell r="T55" t="str">
            <v>CN617</v>
          </cell>
          <cell r="U55" t="str">
            <v>Ethernet Backhaul Direct extended reach</v>
          </cell>
          <cell r="V55" t="str">
            <v>No</v>
          </cell>
          <cell r="W55" t="str">
            <v>Other UK Telecoms Ethernet</v>
          </cell>
        </row>
        <row r="56">
          <cell r="B56" t="str">
            <v>SS627</v>
          </cell>
          <cell r="C56" t="str">
            <v>EAD LA 100Mbps Rentals  - External - Inter - BT Only</v>
          </cell>
          <cell r="D56" t="str">
            <v>SW403</v>
          </cell>
          <cell r="E56" t="str">
            <v>Technical Areas (Non-Dark Fibre) Inter Exchange - BT Only</v>
          </cell>
          <cell r="F56" t="str">
            <v>EAD LA</v>
          </cell>
          <cell r="G56" t="str">
            <v>ccts</v>
          </cell>
          <cell r="H56" t="str">
            <v>100Mbit/s</v>
          </cell>
          <cell r="I56" t="str">
            <v>Rentals</v>
          </cell>
          <cell r="J56" t="str">
            <v>External</v>
          </cell>
          <cell r="K56" t="str">
            <v/>
          </cell>
          <cell r="L56" t="str">
            <v>Other UK Telecoms Ethernet</v>
          </cell>
          <cell r="Q56" t="str">
            <v>Inter Exchange</v>
          </cell>
          <cell r="T56" t="str">
            <v>CN619</v>
          </cell>
          <cell r="U56" t="str">
            <v>Ethernet Backhaul Direct - Active</v>
          </cell>
          <cell r="V56" t="str">
            <v>No</v>
          </cell>
          <cell r="W56" t="str">
            <v>Other UK Telecoms Ethernet</v>
          </cell>
        </row>
        <row r="57">
          <cell r="B57" t="str">
            <v>SS629</v>
          </cell>
          <cell r="C57" t="str">
            <v>EAD LA 1Gbps Rentals  - External - Inter - BT Only</v>
          </cell>
          <cell r="D57" t="str">
            <v>SW403</v>
          </cell>
          <cell r="E57" t="str">
            <v>Technical Areas (Non-Dark Fibre) Inter Exchange - BT Only</v>
          </cell>
          <cell r="F57" t="str">
            <v>EAD LA</v>
          </cell>
          <cell r="G57" t="str">
            <v>ccts</v>
          </cell>
          <cell r="H57" t="str">
            <v>1Gbit/s</v>
          </cell>
          <cell r="I57" t="str">
            <v>Rentals</v>
          </cell>
          <cell r="J57" t="str">
            <v>External</v>
          </cell>
          <cell r="K57" t="str">
            <v/>
          </cell>
          <cell r="L57" t="str">
            <v>Other UK Telecoms Ethernet</v>
          </cell>
          <cell r="Q57" t="str">
            <v>Inter Exchange</v>
          </cell>
          <cell r="T57" t="str">
            <v>CN620</v>
          </cell>
          <cell r="U57" t="str">
            <v>Ethernet Backhaul Direct - Passive</v>
          </cell>
          <cell r="V57" t="str">
            <v>No</v>
          </cell>
          <cell r="W57" t="str">
            <v>Other UK Telecoms Ethernet</v>
          </cell>
        </row>
        <row r="58">
          <cell r="B58" t="str">
            <v>SS631</v>
          </cell>
          <cell r="C58" t="str">
            <v>EAD 10Mbps Rentals - External - Inter - BT Only</v>
          </cell>
          <cell r="D58" t="str">
            <v>SW403</v>
          </cell>
          <cell r="E58" t="str">
            <v>Technical Areas (Non-Dark Fibre) Inter Exchange - BT Only</v>
          </cell>
          <cell r="F58" t="str">
            <v>EAD</v>
          </cell>
          <cell r="G58" t="str">
            <v>ccts</v>
          </cell>
          <cell r="H58" t="str">
            <v>10Mbit/s</v>
          </cell>
          <cell r="I58" t="str">
            <v>Rentals</v>
          </cell>
          <cell r="J58" t="str">
            <v>External</v>
          </cell>
          <cell r="K58" t="str">
            <v/>
          </cell>
          <cell r="L58" t="str">
            <v>Other UK Telecoms Ethernet</v>
          </cell>
          <cell r="Q58" t="str">
            <v>Inter Exchange</v>
          </cell>
          <cell r="T58" t="str">
            <v>CN623</v>
          </cell>
          <cell r="U58" t="str">
            <v>Ethernet Backhaul Direct Resilience - Active</v>
          </cell>
          <cell r="V58" t="str">
            <v>No</v>
          </cell>
          <cell r="W58" t="str">
            <v>Other UK Telecoms Ethernet</v>
          </cell>
        </row>
        <row r="59">
          <cell r="B59" t="str">
            <v>SS633</v>
          </cell>
          <cell r="C59" t="str">
            <v>EAD 100Mbps Rentals  - External - Inter - BT Only</v>
          </cell>
          <cell r="D59" t="str">
            <v>SW403</v>
          </cell>
          <cell r="E59" t="str">
            <v>Technical Areas (Non-Dark Fibre) Inter Exchange - BT Only</v>
          </cell>
          <cell r="F59" t="str">
            <v>EAD</v>
          </cell>
          <cell r="G59" t="str">
            <v>ccts</v>
          </cell>
          <cell r="H59" t="str">
            <v>100Mbit/s</v>
          </cell>
          <cell r="I59" t="str">
            <v>Rentals</v>
          </cell>
          <cell r="J59" t="str">
            <v>External</v>
          </cell>
          <cell r="K59" t="str">
            <v/>
          </cell>
          <cell r="L59" t="str">
            <v>Other UK Telecoms Ethernet</v>
          </cell>
          <cell r="Q59" t="str">
            <v>Inter Exchange</v>
          </cell>
          <cell r="T59" t="str">
            <v>CN624</v>
          </cell>
          <cell r="U59" t="str">
            <v>Ethernet Backhaul Direct Resilience - Passive</v>
          </cell>
          <cell r="V59" t="str">
            <v>No</v>
          </cell>
          <cell r="W59" t="str">
            <v>Other UK Telecoms Ethernet</v>
          </cell>
        </row>
        <row r="60">
          <cell r="B60" t="str">
            <v>SS635</v>
          </cell>
          <cell r="C60" t="str">
            <v>EAD 1Gbps Rentals  - External - Inter - BT Only</v>
          </cell>
          <cell r="D60" t="str">
            <v>SW403</v>
          </cell>
          <cell r="E60" t="str">
            <v>Technical Areas (Non-Dark Fibre) Inter Exchange - BT Only</v>
          </cell>
          <cell r="F60" t="str">
            <v>EAD</v>
          </cell>
          <cell r="G60" t="str">
            <v>ccts</v>
          </cell>
          <cell r="H60" t="str">
            <v>1Gbit/s</v>
          </cell>
          <cell r="I60" t="str">
            <v>Rentals</v>
          </cell>
          <cell r="J60" t="str">
            <v>External</v>
          </cell>
          <cell r="K60" t="str">
            <v/>
          </cell>
          <cell r="L60" t="str">
            <v>Other UK Telecoms Ethernet</v>
          </cell>
          <cell r="Q60" t="str">
            <v>Inter Exchange</v>
          </cell>
          <cell r="T60" t="str">
            <v>CN853</v>
          </cell>
          <cell r="U60" t="str">
            <v>Combi Card and MSAN Access - Voice</v>
          </cell>
          <cell r="V60" t="str">
            <v>No</v>
          </cell>
          <cell r="W60" t="str">
            <v>Openreach</v>
          </cell>
        </row>
        <row r="61">
          <cell r="B61" t="str">
            <v>SS637</v>
          </cell>
          <cell r="C61" t="str">
            <v>EAD 10Gbps Rentals  - External - Inter - BT Only</v>
          </cell>
          <cell r="D61" t="str">
            <v>SW403</v>
          </cell>
          <cell r="E61" t="str">
            <v>Technical Areas (Non-Dark Fibre) Inter Exchange - BT Only</v>
          </cell>
          <cell r="F61" t="str">
            <v>EAD</v>
          </cell>
          <cell r="G61" t="str">
            <v>ccts</v>
          </cell>
          <cell r="H61" t="str">
            <v>Above 1Gbit/s</v>
          </cell>
          <cell r="I61" t="str">
            <v>Rentals</v>
          </cell>
          <cell r="J61" t="str">
            <v>External</v>
          </cell>
          <cell r="K61" t="str">
            <v/>
          </cell>
          <cell r="L61" t="str">
            <v>Other UK Telecoms Ethernet</v>
          </cell>
          <cell r="Q61" t="str">
            <v>Inter Exchange</v>
          </cell>
          <cell r="T61" t="str">
            <v>CO445</v>
          </cell>
          <cell r="U61" t="str">
            <v>Ethernet Monitoring Platform</v>
          </cell>
          <cell r="V61" t="str">
            <v>No</v>
          </cell>
          <cell r="W61" t="str">
            <v>Other UK Telecoms Ethernet</v>
          </cell>
        </row>
        <row r="62">
          <cell r="B62" t="str">
            <v>SS639</v>
          </cell>
          <cell r="C62" t="str">
            <v>Optical Services Rentals - External - Inter - BT Only</v>
          </cell>
          <cell r="D62" t="str">
            <v>SW403</v>
          </cell>
          <cell r="E62" t="str">
            <v>Technical Areas (Non-Dark Fibre) Inter Exchange - BT Only</v>
          </cell>
          <cell r="F62" t="str">
            <v>Optical Services</v>
          </cell>
          <cell r="G62" t="str">
            <v>ccts</v>
          </cell>
          <cell r="H62" t="str">
            <v>Above 1Gbit/s</v>
          </cell>
          <cell r="I62" t="str">
            <v>Rentals</v>
          </cell>
          <cell r="J62" t="str">
            <v>External</v>
          </cell>
          <cell r="K62" t="str">
            <v/>
          </cell>
          <cell r="L62" t="str">
            <v>Other UK Telecoms Ethernet</v>
          </cell>
          <cell r="Q62" t="str">
            <v>Inter Exchange Optical</v>
          </cell>
          <cell r="T62" t="str">
            <v>CO447</v>
          </cell>
          <cell r="U62" t="str">
            <v>Backhaul Extension Services Fibre</v>
          </cell>
          <cell r="V62" t="str">
            <v>No</v>
          </cell>
          <cell r="W62" t="str">
            <v>Other UK Telecoms Ethernet</v>
          </cell>
        </row>
        <row r="63">
          <cell r="B63" t="str">
            <v>SS605</v>
          </cell>
          <cell r="C63" t="str">
            <v>WES 1Gbps Rentals  - Internal - Inter - BT Only</v>
          </cell>
          <cell r="D63" t="str">
            <v>SW403</v>
          </cell>
          <cell r="E63" t="str">
            <v>Technical Areas (Non-Dark Fibre) Inter Exchange - BT Only</v>
          </cell>
          <cell r="F63" t="str">
            <v>WES/BES</v>
          </cell>
          <cell r="G63" t="str">
            <v>le</v>
          </cell>
          <cell r="H63" t="str">
            <v>1Gbit/s</v>
          </cell>
          <cell r="I63" t="str">
            <v>Rentals</v>
          </cell>
          <cell r="J63" t="str">
            <v>Internal</v>
          </cell>
          <cell r="K63" t="str">
            <v>EAD</v>
          </cell>
          <cell r="L63" t="str">
            <v>Other UK Telecoms Ethernet</v>
          </cell>
          <cell r="Q63" t="str">
            <v>Inter Exchange</v>
          </cell>
          <cell r="T63" t="str">
            <v>CO450</v>
          </cell>
          <cell r="U63" t="str">
            <v>Wholesale Extension Services Fibre</v>
          </cell>
          <cell r="V63" t="str">
            <v>No</v>
          </cell>
          <cell r="W63" t="str">
            <v>Other UK Telecoms Ethernet</v>
          </cell>
        </row>
        <row r="64">
          <cell r="B64" t="str">
            <v>SS611</v>
          </cell>
          <cell r="C64" t="str">
            <v>BES 1Gbps Rentals  - Internal - Inter - BT Only</v>
          </cell>
          <cell r="D64" t="str">
            <v>SW403</v>
          </cell>
          <cell r="E64" t="str">
            <v>Technical Areas (Non-Dark Fibre) Inter Exchange - BT Only</v>
          </cell>
          <cell r="F64" t="str">
            <v>WES/BES</v>
          </cell>
          <cell r="G64" t="str">
            <v>le</v>
          </cell>
          <cell r="H64" t="str">
            <v>1Gbit/s</v>
          </cell>
          <cell r="I64" t="str">
            <v>Rentals</v>
          </cell>
          <cell r="J64" t="str">
            <v>Internal</v>
          </cell>
          <cell r="K64" t="str">
            <v>EAD</v>
          </cell>
          <cell r="L64" t="str">
            <v>Other UK Telecoms Ethernet</v>
          </cell>
          <cell r="Q64" t="str">
            <v>Inter Exchange</v>
          </cell>
          <cell r="T64" t="str">
            <v>CO457</v>
          </cell>
          <cell r="U64" t="str">
            <v>Optical Ethernet Electronics Capital</v>
          </cell>
          <cell r="V64" t="str">
            <v>No</v>
          </cell>
          <cell r="W64" t="str">
            <v>Other UK Telecoms Ethernet</v>
          </cell>
        </row>
        <row r="65">
          <cell r="B65" t="str">
            <v>SS613</v>
          </cell>
          <cell r="C65" t="str">
            <v>BES &gt;1Gbps Rentals  - Internal - Inter - BT Only</v>
          </cell>
          <cell r="D65" t="str">
            <v>SW403</v>
          </cell>
          <cell r="E65" t="str">
            <v>Technical Areas (Non-Dark Fibre) Inter Exchange - BT Only</v>
          </cell>
          <cell r="F65" t="str">
            <v>WES/BES</v>
          </cell>
          <cell r="G65" t="str">
            <v>le</v>
          </cell>
          <cell r="H65" t="str">
            <v>Above 1Gbit/s</v>
          </cell>
          <cell r="I65" t="str">
            <v>Rentals</v>
          </cell>
          <cell r="J65" t="str">
            <v>Internal</v>
          </cell>
          <cell r="K65" t="str">
            <v>EAD</v>
          </cell>
          <cell r="L65" t="str">
            <v>Other UK Telecoms Ethernet</v>
          </cell>
          <cell r="Q65" t="str">
            <v>Inter Exchange</v>
          </cell>
          <cell r="T65" t="str">
            <v>CO484</v>
          </cell>
          <cell r="U65" t="str">
            <v>Ethernet main links</v>
          </cell>
          <cell r="V65" t="str">
            <v>No</v>
          </cell>
          <cell r="W65" t="str">
            <v>Other UK Telecoms Ethernet</v>
          </cell>
        </row>
        <row r="66">
          <cell r="B66" t="str">
            <v>SS616</v>
          </cell>
          <cell r="C66" t="str">
            <v>Other Ethernet Rentals  - Internal - Inter - BT Only</v>
          </cell>
          <cell r="D66" t="str">
            <v>SW403</v>
          </cell>
          <cell r="E66" t="str">
            <v>Technical Areas (Non-Dark Fibre) Inter Exchange - BT Only</v>
          </cell>
          <cell r="F66" t="str">
            <v>Other Ethernet</v>
          </cell>
          <cell r="G66" t="str">
            <v>ccts</v>
          </cell>
          <cell r="H66" t="str">
            <v>1GBbit/s and below</v>
          </cell>
          <cell r="I66" t="str">
            <v>Rentals</v>
          </cell>
          <cell r="J66" t="str">
            <v>Internal</v>
          </cell>
          <cell r="K66" t="str">
            <v/>
          </cell>
          <cell r="L66" t="str">
            <v>Other UK Telecoms Ethernet</v>
          </cell>
          <cell r="Q66" t="str">
            <v>Inter Exchange</v>
          </cell>
          <cell r="T66" t="str">
            <v>CO485</v>
          </cell>
          <cell r="U66" t="str">
            <v>Ethernet Electronics Current</v>
          </cell>
          <cell r="V66" t="str">
            <v>No</v>
          </cell>
          <cell r="W66" t="str">
            <v>Other UK Telecoms Ethernet</v>
          </cell>
        </row>
        <row r="67">
          <cell r="B67" t="str">
            <v>SS619</v>
          </cell>
          <cell r="C67" t="str">
            <v>EBD ONBS Rentals  - Internal - Inter - BT Only</v>
          </cell>
          <cell r="D67" t="str">
            <v>SW403</v>
          </cell>
          <cell r="E67" t="str">
            <v>Technical Areas (Non-Dark Fibre) Inter Exchange - BT Only</v>
          </cell>
          <cell r="F67" t="str">
            <v>EBD</v>
          </cell>
          <cell r="G67" t="str">
            <v>rentals</v>
          </cell>
          <cell r="H67" t="str">
            <v>1GBbit/s and below</v>
          </cell>
          <cell r="I67" t="str">
            <v>Rentals</v>
          </cell>
          <cell r="J67" t="str">
            <v>Internal</v>
          </cell>
          <cell r="K67" t="str">
            <v/>
          </cell>
          <cell r="L67" t="str">
            <v>Other UK Telecoms Ethernet</v>
          </cell>
          <cell r="Q67" t="str">
            <v>Inter Exchange</v>
          </cell>
          <cell r="T67" t="str">
            <v>CO487</v>
          </cell>
          <cell r="U67" t="str">
            <v>EAD Electronics Capital</v>
          </cell>
          <cell r="V67" t="str">
            <v>No</v>
          </cell>
          <cell r="W67" t="str">
            <v>Other UK Telecoms Ethernet</v>
          </cell>
        </row>
        <row r="68">
          <cell r="B68" t="str">
            <v>SS621</v>
          </cell>
          <cell r="C68" t="str">
            <v>EBD ONBS  &gt;1Gbps Rentals  - Internal - Inter - BT Only</v>
          </cell>
          <cell r="D68" t="str">
            <v>SW403</v>
          </cell>
          <cell r="E68" t="str">
            <v>Technical Areas (Non-Dark Fibre) Inter Exchange - BT Only</v>
          </cell>
          <cell r="F68" t="str">
            <v>EBD</v>
          </cell>
          <cell r="G68" t="str">
            <v>rentals</v>
          </cell>
          <cell r="H68" t="str">
            <v>Above 1Gbit/s</v>
          </cell>
          <cell r="I68" t="str">
            <v>Rentals</v>
          </cell>
          <cell r="J68" t="str">
            <v>Internal</v>
          </cell>
          <cell r="K68" t="str">
            <v/>
          </cell>
          <cell r="L68" t="str">
            <v>Other UK Telecoms Ethernet</v>
          </cell>
          <cell r="Q68" t="str">
            <v>Inter Exchange</v>
          </cell>
          <cell r="T68" t="str">
            <v>CO488</v>
          </cell>
          <cell r="U68" t="str">
            <v>Dark Fibre Specific Rental costs</v>
          </cell>
          <cell r="V68" t="str">
            <v>No</v>
          </cell>
          <cell r="W68" t="str">
            <v>Dark Fibre</v>
          </cell>
        </row>
        <row r="69">
          <cell r="B69" t="str">
            <v>SS624</v>
          </cell>
          <cell r="C69" t="str">
            <v>Other Ethernet services &gt; 1Gbps Rental  - Internal - Inter - BT Only</v>
          </cell>
          <cell r="D69" t="str">
            <v>SW403</v>
          </cell>
          <cell r="E69" t="str">
            <v>Technical Areas (Non-Dark Fibre) Inter Exchange - BT Only</v>
          </cell>
          <cell r="F69" t="str">
            <v>Optical Services</v>
          </cell>
          <cell r="G69" t="str">
            <v>ccts</v>
          </cell>
          <cell r="H69" t="str">
            <v>Above 1Gbit/s</v>
          </cell>
          <cell r="I69" t="str">
            <v>Rentals</v>
          </cell>
          <cell r="J69" t="str">
            <v>Internal</v>
          </cell>
          <cell r="K69" t="str">
            <v/>
          </cell>
          <cell r="L69" t="str">
            <v>Other UK Telecoms Ethernet</v>
          </cell>
          <cell r="Q69" t="str">
            <v>Inter Exchange</v>
          </cell>
          <cell r="T69" t="str">
            <v>CO499</v>
          </cell>
          <cell r="U69" t="str">
            <v>Dark Fibre Specific Connections costs</v>
          </cell>
          <cell r="V69" t="str">
            <v>No</v>
          </cell>
          <cell r="W69" t="str">
            <v>Dark Fibre</v>
          </cell>
        </row>
        <row r="70">
          <cell r="B70" t="str">
            <v>SS626</v>
          </cell>
          <cell r="C70" t="str">
            <v>EAD LA 10Mbps Rentals  - Internal - Inter - BT Only</v>
          </cell>
          <cell r="D70" t="str">
            <v>SW403</v>
          </cell>
          <cell r="E70" t="str">
            <v>Technical Areas (Non-Dark Fibre) Inter Exchange - BT Only</v>
          </cell>
          <cell r="F70" t="str">
            <v>EAD LA</v>
          </cell>
          <cell r="G70" t="str">
            <v>ccts</v>
          </cell>
          <cell r="H70" t="str">
            <v>10Mbit/s</v>
          </cell>
          <cell r="I70" t="str">
            <v>Rentals</v>
          </cell>
          <cell r="J70" t="str">
            <v>Internal</v>
          </cell>
          <cell r="K70" t="str">
            <v/>
          </cell>
          <cell r="L70" t="str">
            <v>Other UK Telecoms Ethernet</v>
          </cell>
          <cell r="Q70" t="str">
            <v>Inter Exchange</v>
          </cell>
          <cell r="T70" t="str">
            <v>CO772</v>
          </cell>
          <cell r="U70" t="str">
            <v>Openreach Systems &amp; Development (Ethernet Specific)</v>
          </cell>
          <cell r="V70" t="str">
            <v>No</v>
          </cell>
          <cell r="W70" t="str">
            <v>Other UK Telecoms Ethernet</v>
          </cell>
        </row>
        <row r="71">
          <cell r="B71" t="str">
            <v>SS628</v>
          </cell>
          <cell r="C71" t="str">
            <v>EAD LA 100Mbps Rentals  - Internal - Inter - BT Only</v>
          </cell>
          <cell r="D71" t="str">
            <v>SW403</v>
          </cell>
          <cell r="E71" t="str">
            <v>Technical Areas (Non-Dark Fibre) Inter Exchange - BT Only</v>
          </cell>
          <cell r="F71" t="str">
            <v>EAD LA</v>
          </cell>
          <cell r="G71" t="str">
            <v>ccts</v>
          </cell>
          <cell r="H71" t="str">
            <v>100Mbit/s</v>
          </cell>
          <cell r="I71" t="str">
            <v>Rentals</v>
          </cell>
          <cell r="J71" t="str">
            <v>Internal</v>
          </cell>
          <cell r="K71" t="str">
            <v/>
          </cell>
          <cell r="L71" t="str">
            <v>Other UK Telecoms Ethernet</v>
          </cell>
          <cell r="Q71" t="str">
            <v>Inter Exchange</v>
          </cell>
          <cell r="T71" t="str">
            <v>CO801</v>
          </cell>
          <cell r="U71" t="str">
            <v>Ofcom Administration Fee - Openreach</v>
          </cell>
          <cell r="V71" t="str">
            <v>No</v>
          </cell>
          <cell r="W71" t="str">
            <v>Openreach</v>
          </cell>
        </row>
        <row r="72">
          <cell r="B72" t="str">
            <v>SS630</v>
          </cell>
          <cell r="C72" t="str">
            <v>EAD LA 1Gbps Rentals  - Internal - Inter - BT Only</v>
          </cell>
          <cell r="D72" t="str">
            <v>SW403</v>
          </cell>
          <cell r="E72" t="str">
            <v>Technical Areas (Non-Dark Fibre) Inter Exchange - BT Only</v>
          </cell>
          <cell r="F72" t="str">
            <v>EAD LA</v>
          </cell>
          <cell r="G72" t="str">
            <v>ccts</v>
          </cell>
          <cell r="H72" t="str">
            <v>1Gbit/s</v>
          </cell>
          <cell r="I72" t="str">
            <v>Rentals</v>
          </cell>
          <cell r="J72" t="str">
            <v>Internal</v>
          </cell>
          <cell r="K72" t="str">
            <v/>
          </cell>
          <cell r="L72" t="str">
            <v>Other UK Telecoms Ethernet</v>
          </cell>
          <cell r="Q72" t="str">
            <v>Inter Exchange</v>
          </cell>
          <cell r="T72" t="str">
            <v>CP502</v>
          </cell>
          <cell r="U72" t="str">
            <v>Openreach sales product management</v>
          </cell>
          <cell r="V72" t="str">
            <v>No</v>
          </cell>
          <cell r="W72" t="str">
            <v>Openreach</v>
          </cell>
        </row>
        <row r="73">
          <cell r="B73" t="str">
            <v>SS632</v>
          </cell>
          <cell r="C73" t="str">
            <v>EAD 10Mbps Rentals  - Internal - Inter - BT Only</v>
          </cell>
          <cell r="D73" t="str">
            <v>SW403</v>
          </cell>
          <cell r="E73" t="str">
            <v>Technical Areas (Non-Dark Fibre) Inter Exchange - BT Only</v>
          </cell>
          <cell r="F73" t="str">
            <v>EAD</v>
          </cell>
          <cell r="G73" t="str">
            <v>ccts</v>
          </cell>
          <cell r="H73" t="str">
            <v>10Mbit/s</v>
          </cell>
          <cell r="I73" t="str">
            <v>Rentals</v>
          </cell>
          <cell r="J73" t="str">
            <v>Internal</v>
          </cell>
          <cell r="K73" t="str">
            <v/>
          </cell>
          <cell r="L73" t="str">
            <v>Other UK Telecoms Ethernet</v>
          </cell>
          <cell r="Q73" t="str">
            <v>Inter Exchange</v>
          </cell>
          <cell r="T73" t="str">
            <v>CW609</v>
          </cell>
          <cell r="U73" t="str">
            <v>Ethernet Access Direct Fibre</v>
          </cell>
          <cell r="V73" t="str">
            <v>No</v>
          </cell>
          <cell r="W73" t="str">
            <v>Other UK Telecoms Ethernet</v>
          </cell>
        </row>
        <row r="74">
          <cell r="B74" t="str">
            <v>SS634</v>
          </cell>
          <cell r="C74" t="str">
            <v>EAD 100Mbps Rentals  - Internal - Inter - BT Only</v>
          </cell>
          <cell r="D74" t="str">
            <v>SW403</v>
          </cell>
          <cell r="E74" t="str">
            <v>Technical Areas (Non-Dark Fibre) Inter Exchange - BT Only</v>
          </cell>
          <cell r="F74" t="str">
            <v>EAD</v>
          </cell>
          <cell r="G74" t="str">
            <v>ccts</v>
          </cell>
          <cell r="H74" t="str">
            <v>100Mbit/s</v>
          </cell>
          <cell r="I74" t="str">
            <v>Rentals</v>
          </cell>
          <cell r="J74" t="str">
            <v>Internal</v>
          </cell>
          <cell r="K74" t="str">
            <v/>
          </cell>
          <cell r="L74" t="str">
            <v>Other UK Telecoms Ethernet</v>
          </cell>
          <cell r="Q74" t="str">
            <v>Inter Exchange</v>
          </cell>
          <cell r="T74" t="str">
            <v>CW901</v>
          </cell>
          <cell r="U74" t="str">
            <v>Notional Debtors - Openreach non-copper</v>
          </cell>
          <cell r="V74" t="str">
            <v>No</v>
          </cell>
          <cell r="W74" t="str">
            <v>Other UK Telecoms Ethernet</v>
          </cell>
        </row>
        <row r="75">
          <cell r="B75" t="str">
            <v>SS638</v>
          </cell>
          <cell r="C75" t="str">
            <v>EAD 10Gbps Rentals  - Internal - Inter - BT Only</v>
          </cell>
          <cell r="D75" t="str">
            <v>SW403</v>
          </cell>
          <cell r="E75" t="str">
            <v>Technical Areas (Non-Dark Fibre) Inter Exchange - BT Only</v>
          </cell>
          <cell r="F75" t="str">
            <v>EAD</v>
          </cell>
          <cell r="G75" t="str">
            <v>ccts</v>
          </cell>
          <cell r="H75" t="str">
            <v>Above 1Gbit/s</v>
          </cell>
          <cell r="I75" t="str">
            <v>Rentals</v>
          </cell>
          <cell r="J75" t="str">
            <v>Internal</v>
          </cell>
          <cell r="K75" t="str">
            <v/>
          </cell>
          <cell r="L75" t="str">
            <v>Other UK Telecoms Ethernet</v>
          </cell>
          <cell r="Q75" t="str">
            <v>Inter Exchange</v>
          </cell>
          <cell r="T75" t="str">
            <v>CW900</v>
          </cell>
          <cell r="U75" t="str">
            <v>Notional Debtors - Openreach copper</v>
          </cell>
          <cell r="V75" t="str">
            <v>No</v>
          </cell>
          <cell r="W75" t="str">
            <v>Other UK Telecoms Ethernet</v>
          </cell>
        </row>
        <row r="76">
          <cell r="B76" t="str">
            <v>SS640</v>
          </cell>
          <cell r="C76" t="str">
            <v>Optical Services Rentals  - Internal - Inter - BT Only</v>
          </cell>
          <cell r="D76" t="str">
            <v>SW403</v>
          </cell>
          <cell r="E76" t="str">
            <v>Technical Areas (Non-Dark Fibre) Inter Exchange - BT Only</v>
          </cell>
          <cell r="F76" t="str">
            <v>Optical Services</v>
          </cell>
          <cell r="G76" t="str">
            <v>ccts</v>
          </cell>
          <cell r="H76" t="str">
            <v>Above 1Gbit/s</v>
          </cell>
          <cell r="I76" t="str">
            <v>Rentals</v>
          </cell>
          <cell r="J76" t="str">
            <v>Internal</v>
          </cell>
          <cell r="K76" t="str">
            <v/>
          </cell>
          <cell r="L76" t="str">
            <v>Other UK Telecoms Ethernet</v>
          </cell>
          <cell r="Q76" t="str">
            <v>Inter Exchange Optical</v>
          </cell>
          <cell r="T76" t="str">
            <v>PI RAV</v>
          </cell>
          <cell r="U76" t="str">
            <v>PI RAV</v>
          </cell>
          <cell r="V76" t="str">
            <v>Yes</v>
          </cell>
          <cell r="W76" t="str">
            <v>PIA</v>
          </cell>
        </row>
        <row r="77">
          <cell r="B77" t="str">
            <v>SS065</v>
          </cell>
          <cell r="C77" t="str">
            <v>EAD &lt;1Gbps Main Link Rentals  - Internal - Inter - BT Only</v>
          </cell>
          <cell r="D77" t="str">
            <v>SW403</v>
          </cell>
          <cell r="E77" t="str">
            <v>Technical Areas (Non-Dark Fibre) Inter Exchange - BT Only</v>
          </cell>
          <cell r="F77" t="str">
            <v>Main Link EAD</v>
          </cell>
          <cell r="G77" t="str">
            <v>km</v>
          </cell>
          <cell r="H77" t="str">
            <v>1GBbit/s and below</v>
          </cell>
          <cell r="I77" t="str">
            <v>Rentals</v>
          </cell>
          <cell r="J77" t="str">
            <v>Internal</v>
          </cell>
          <cell r="K77" t="str">
            <v/>
          </cell>
          <cell r="L77" t="str">
            <v>Other UK Telecoms Ethernet</v>
          </cell>
          <cell r="Q77" t="str">
            <v>Inter Exchange</v>
          </cell>
          <cell r="T77" t="str">
            <v>PI Non RAV</v>
          </cell>
          <cell r="U77" t="str">
            <v>PI Non RAV</v>
          </cell>
          <cell r="V77" t="str">
            <v>Yes</v>
          </cell>
          <cell r="W77" t="str">
            <v>PIA</v>
          </cell>
        </row>
        <row r="78">
          <cell r="B78" t="str">
            <v>SS066</v>
          </cell>
          <cell r="C78" t="str">
            <v>EAD &lt;1Gbps Main Link Rentals  - External - Inter - BT Only</v>
          </cell>
          <cell r="D78" t="str">
            <v>SW403</v>
          </cell>
          <cell r="E78" t="str">
            <v>Technical Areas (Non-Dark Fibre) Inter Exchange - BT Only</v>
          </cell>
          <cell r="F78" t="str">
            <v>Main Link EAD</v>
          </cell>
          <cell r="G78" t="str">
            <v>km</v>
          </cell>
          <cell r="H78" t="str">
            <v>1GBbit/s and below</v>
          </cell>
          <cell r="I78" t="str">
            <v>Rentals</v>
          </cell>
          <cell r="J78" t="str">
            <v>External</v>
          </cell>
          <cell r="K78" t="str">
            <v/>
          </cell>
          <cell r="L78" t="str">
            <v>Other UK Telecoms Ethernet</v>
          </cell>
          <cell r="Q78" t="str">
            <v>Inter Exchange</v>
          </cell>
          <cell r="T78" t="str">
            <v>CJ005</v>
          </cell>
          <cell r="U78" t="str">
            <v>TC_Poles</v>
          </cell>
          <cell r="V78" t="str">
            <v>Yes</v>
          </cell>
          <cell r="W78" t="str">
            <v>PIA</v>
          </cell>
        </row>
        <row r="79">
          <cell r="B79" t="str">
            <v>SS067</v>
          </cell>
          <cell r="C79" t="str">
            <v>EAD 1Gbps Main Link Rentals  - Internal - Inter - BT Only</v>
          </cell>
          <cell r="D79" t="str">
            <v>SW403</v>
          </cell>
          <cell r="E79" t="str">
            <v>Technical Areas (Non-Dark Fibre) Inter Exchange - BT Only</v>
          </cell>
          <cell r="F79" t="str">
            <v>Main Link EAD</v>
          </cell>
          <cell r="G79" t="str">
            <v>km</v>
          </cell>
          <cell r="H79" t="str">
            <v>1Gbit/s</v>
          </cell>
          <cell r="I79" t="str">
            <v>Rentals</v>
          </cell>
          <cell r="J79" t="str">
            <v>Internal</v>
          </cell>
          <cell r="K79" t="str">
            <v/>
          </cell>
          <cell r="L79" t="str">
            <v>Other UK Telecoms Ethernet</v>
          </cell>
          <cell r="Q79" t="str">
            <v>Inter Exchange</v>
          </cell>
        </row>
        <row r="80">
          <cell r="B80" t="str">
            <v>SS068</v>
          </cell>
          <cell r="C80" t="str">
            <v>EAD 1Gbps Main Link Rentals  - External - Inter - BT Only</v>
          </cell>
          <cell r="D80" t="str">
            <v>SW403</v>
          </cell>
          <cell r="E80" t="str">
            <v>Technical Areas (Non-Dark Fibre) Inter Exchange - BT Only</v>
          </cell>
          <cell r="F80" t="str">
            <v>Main Link EAD</v>
          </cell>
          <cell r="G80" t="str">
            <v>km</v>
          </cell>
          <cell r="H80" t="str">
            <v>1Gbit/s</v>
          </cell>
          <cell r="I80" t="str">
            <v>Rentals</v>
          </cell>
          <cell r="J80" t="str">
            <v>External</v>
          </cell>
          <cell r="K80" t="str">
            <v/>
          </cell>
          <cell r="L80" t="str">
            <v>Other UK Telecoms Ethernet</v>
          </cell>
          <cell r="Q80" t="str">
            <v>Inter Exchange</v>
          </cell>
        </row>
        <row r="81">
          <cell r="B81" t="str">
            <v>SS603</v>
          </cell>
          <cell r="C81" t="str">
            <v>WES 100Mbps Rentals  - Internal - Inter - BT Only</v>
          </cell>
          <cell r="D81" t="str">
            <v>SW403</v>
          </cell>
          <cell r="E81" t="str">
            <v>Technical Areas (Non-Dark Fibre) Inter Exchange - BT Only</v>
          </cell>
          <cell r="F81" t="str">
            <v>WES/BES</v>
          </cell>
          <cell r="G81" t="str">
            <v>le</v>
          </cell>
          <cell r="H81" t="str">
            <v>100Mbit/s</v>
          </cell>
          <cell r="I81" t="str">
            <v>Rentals</v>
          </cell>
          <cell r="J81" t="str">
            <v>Internal</v>
          </cell>
          <cell r="K81" t="str">
            <v>EAD</v>
          </cell>
          <cell r="L81" t="str">
            <v>Other UK Telecoms Ethernet</v>
          </cell>
          <cell r="Q81" t="str">
            <v>Inter Exchange</v>
          </cell>
        </row>
        <row r="82">
          <cell r="B82" t="str">
            <v>SS625</v>
          </cell>
          <cell r="C82" t="str">
            <v>EAD LA 10Mbps Rentals  - External - Inter - BT Only</v>
          </cell>
          <cell r="D82" t="str">
            <v>SW403</v>
          </cell>
          <cell r="E82" t="str">
            <v>Technical Areas (Non-Dark Fibre) Inter Exchange - BT Only</v>
          </cell>
          <cell r="F82" t="str">
            <v>EAD LA</v>
          </cell>
          <cell r="G82" t="str">
            <v>ccts</v>
          </cell>
          <cell r="H82" t="str">
            <v>10Mbit/s</v>
          </cell>
          <cell r="I82" t="str">
            <v>Rentals</v>
          </cell>
          <cell r="J82" t="str">
            <v>External</v>
          </cell>
          <cell r="K82" t="str">
            <v/>
          </cell>
          <cell r="L82" t="str">
            <v>Other UK Telecoms Ethernet</v>
          </cell>
          <cell r="Q82" t="str">
            <v>Inter Exchange</v>
          </cell>
        </row>
        <row r="83">
          <cell r="B83" t="str">
            <v>SS641</v>
          </cell>
          <cell r="C83" t="str">
            <v>WES BES &gt;1Gbps Main Link   - External - Inter - BT Only</v>
          </cell>
          <cell r="D83" t="str">
            <v>SW403</v>
          </cell>
          <cell r="E83" t="str">
            <v>Technical Areas (Non-Dark Fibre) Inter Exchange - BT Only</v>
          </cell>
          <cell r="F83" t="str">
            <v>Main Link WES/BES</v>
          </cell>
          <cell r="G83" t="str">
            <v>fibre km</v>
          </cell>
          <cell r="H83" t="str">
            <v>Above 1Gbit/s</v>
          </cell>
          <cell r="I83" t="str">
            <v>Rentals</v>
          </cell>
          <cell r="J83" t="str">
            <v>External</v>
          </cell>
          <cell r="K83" t="str">
            <v>Main Link EAD</v>
          </cell>
          <cell r="L83" t="str">
            <v>Other UK Telecoms Ethernet</v>
          </cell>
          <cell r="Q83" t="str">
            <v>Inter Exchange</v>
          </cell>
        </row>
        <row r="84">
          <cell r="B84" t="str">
            <v>SS642</v>
          </cell>
          <cell r="C84" t="str">
            <v>WES/BES/EBD MBO Main Link  - Internal - Inter - BT Only</v>
          </cell>
          <cell r="D84" t="str">
            <v>SW403</v>
          </cell>
          <cell r="E84" t="str">
            <v>Technical Areas (Non-Dark Fibre) Inter Exchange - BT Only</v>
          </cell>
          <cell r="F84" t="str">
            <v>Main Link WES/BES</v>
          </cell>
          <cell r="G84" t="str">
            <v>fibre km</v>
          </cell>
          <cell r="H84" t="str">
            <v>Above 1Gbit/s</v>
          </cell>
          <cell r="I84" t="str">
            <v>Rentals</v>
          </cell>
          <cell r="J84" t="str">
            <v>Internal</v>
          </cell>
          <cell r="K84" t="str">
            <v>Main Link EAD</v>
          </cell>
          <cell r="L84" t="str">
            <v>Other UK Telecoms Ethernet</v>
          </cell>
          <cell r="Q84" t="str">
            <v>Inter Exchange</v>
          </cell>
        </row>
        <row r="85">
          <cell r="B85" t="str">
            <v>SS643</v>
          </cell>
          <cell r="C85" t="str">
            <v>Ethernet Main Link Rentals  - Internal - Inter - BT Only</v>
          </cell>
          <cell r="D85" t="str">
            <v>SW403</v>
          </cell>
          <cell r="E85" t="str">
            <v>Technical Areas (Non-Dark Fibre) Inter Exchange - BT Only</v>
          </cell>
          <cell r="F85" t="str">
            <v>Main Link EAD</v>
          </cell>
          <cell r="G85" t="str">
            <v>fibre km</v>
          </cell>
          <cell r="H85" t="str">
            <v>1GBbit/s and below</v>
          </cell>
          <cell r="I85" t="str">
            <v>Rentals</v>
          </cell>
          <cell r="J85" t="str">
            <v>Internal</v>
          </cell>
          <cell r="K85" t="str">
            <v/>
          </cell>
          <cell r="L85" t="str">
            <v>Other UK Telecoms Ethernet</v>
          </cell>
          <cell r="Q85" t="str">
            <v>Inter Exchange</v>
          </cell>
        </row>
        <row r="86">
          <cell r="B86" t="str">
            <v>SS644</v>
          </cell>
          <cell r="C86" t="str">
            <v>Ethernet Main Link Rentals  - External - Inter - BT Only</v>
          </cell>
          <cell r="D86" t="str">
            <v>SW403</v>
          </cell>
          <cell r="E86" t="str">
            <v>Technical Areas (Non-Dark Fibre) Inter Exchange - BT Only</v>
          </cell>
          <cell r="F86" t="str">
            <v>Main Link EAD</v>
          </cell>
          <cell r="G86" t="str">
            <v>fibre km</v>
          </cell>
          <cell r="H86" t="str">
            <v>1GBbit/s and below</v>
          </cell>
          <cell r="I86" t="str">
            <v>Rentals</v>
          </cell>
          <cell r="J86" t="str">
            <v>External</v>
          </cell>
          <cell r="K86" t="str">
            <v/>
          </cell>
          <cell r="L86" t="str">
            <v>Other UK Telecoms Ethernet</v>
          </cell>
          <cell r="Q86" t="str">
            <v>Inter Exchange</v>
          </cell>
        </row>
        <row r="87">
          <cell r="B87" t="str">
            <v>SS645</v>
          </cell>
          <cell r="C87" t="str">
            <v>EAD &gt;1Gbps Main Link Rentals  - Internal - Inter - BT Only</v>
          </cell>
          <cell r="D87" t="str">
            <v>SW403</v>
          </cell>
          <cell r="E87" t="str">
            <v>Technical Areas (Non-Dark Fibre) Inter Exchange - BT Only</v>
          </cell>
          <cell r="F87" t="str">
            <v>Main Link EAD</v>
          </cell>
          <cell r="G87" t="str">
            <v>km</v>
          </cell>
          <cell r="H87" t="str">
            <v>Above 1Gbit/s</v>
          </cell>
          <cell r="I87" t="str">
            <v>Rentals</v>
          </cell>
          <cell r="J87" t="str">
            <v>Internal</v>
          </cell>
          <cell r="K87" t="str">
            <v/>
          </cell>
          <cell r="L87" t="str">
            <v>Other UK Telecoms Ethernet</v>
          </cell>
          <cell r="Q87" t="str">
            <v>Inter Exchange</v>
          </cell>
        </row>
        <row r="88">
          <cell r="B88" t="str">
            <v>SS646</v>
          </cell>
          <cell r="C88" t="str">
            <v>EAD &gt;1Gbps Main Link Rentals  - External - Inter - BT Only</v>
          </cell>
          <cell r="D88" t="str">
            <v>SW403</v>
          </cell>
          <cell r="E88" t="str">
            <v>Technical Areas (Non-Dark Fibre) Inter Exchange - BT Only</v>
          </cell>
          <cell r="F88" t="str">
            <v>Main Link EAD</v>
          </cell>
          <cell r="G88" t="str">
            <v>km</v>
          </cell>
          <cell r="H88" t="str">
            <v>Above 1Gbit/s</v>
          </cell>
          <cell r="I88" t="str">
            <v>Rentals</v>
          </cell>
          <cell r="J88" t="str">
            <v>External</v>
          </cell>
          <cell r="K88" t="str">
            <v/>
          </cell>
          <cell r="L88" t="str">
            <v>Other UK Telecoms Ethernet</v>
          </cell>
          <cell r="Q88" t="str">
            <v>Inter Exchange</v>
          </cell>
        </row>
        <row r="89">
          <cell r="B89" t="str">
            <v>SS647</v>
          </cell>
          <cell r="C89" t="str">
            <v>Optical Services Main Link  - External - Inter - BT Only</v>
          </cell>
          <cell r="D89" t="str">
            <v>SW403</v>
          </cell>
          <cell r="E89" t="str">
            <v>Technical Areas (Non-Dark Fibre) Inter Exchange - BT Only</v>
          </cell>
          <cell r="F89" t="str">
            <v>Main Link Optical Services</v>
          </cell>
          <cell r="G89" t="str">
            <v>fibre km</v>
          </cell>
          <cell r="H89" t="str">
            <v>Above 1Gbit/s</v>
          </cell>
          <cell r="I89" t="str">
            <v>Rentals</v>
          </cell>
          <cell r="J89" t="str">
            <v>External</v>
          </cell>
          <cell r="K89" t="str">
            <v/>
          </cell>
          <cell r="L89" t="str">
            <v>Other UK Telecoms Ethernet</v>
          </cell>
          <cell r="Q89" t="str">
            <v>Inter Exchange Optical</v>
          </cell>
        </row>
        <row r="90">
          <cell r="B90" t="str">
            <v>SS648</v>
          </cell>
          <cell r="C90" t="str">
            <v>Optical Services Main Link  - Internal - Inter - BT Only</v>
          </cell>
          <cell r="D90" t="str">
            <v>SW403</v>
          </cell>
          <cell r="E90" t="str">
            <v>Technical Areas (Non-Dark Fibre) Inter Exchange - BT Only</v>
          </cell>
          <cell r="F90" t="str">
            <v>Main Link Optical Services</v>
          </cell>
          <cell r="G90" t="str">
            <v>fibre km</v>
          </cell>
          <cell r="H90" t="str">
            <v>Above 1Gbit/s</v>
          </cell>
          <cell r="I90" t="str">
            <v>Rentals</v>
          </cell>
          <cell r="J90" t="str">
            <v>Internal</v>
          </cell>
          <cell r="K90" t="str">
            <v/>
          </cell>
          <cell r="L90" t="str">
            <v>Other UK Telecoms Ethernet</v>
          </cell>
          <cell r="Q90" t="str">
            <v>Inter Exchange Optical</v>
          </cell>
        </row>
        <row r="91">
          <cell r="B91" t="str">
            <v>SS649</v>
          </cell>
          <cell r="C91" t="str">
            <v>Other Ethernet main links &gt;1Gbps - Internal - Inter - BT Only</v>
          </cell>
          <cell r="D91" t="str">
            <v>SW403</v>
          </cell>
          <cell r="E91" t="str">
            <v>Technical Areas (Non-Dark Fibre) Inter Exchange - BT Only</v>
          </cell>
          <cell r="F91" t="str">
            <v>Main Link EAD</v>
          </cell>
          <cell r="G91" t="str">
            <v>fibre km</v>
          </cell>
          <cell r="H91" t="str">
            <v>Above 1Gbit/s</v>
          </cell>
          <cell r="I91" t="str">
            <v>Rentals</v>
          </cell>
          <cell r="J91" t="str">
            <v>Internal</v>
          </cell>
          <cell r="K91" t="str">
            <v/>
          </cell>
          <cell r="L91" t="str">
            <v>Other UK Telecoms Ethernet</v>
          </cell>
          <cell r="Q91" t="str">
            <v>Inter Exchange</v>
          </cell>
        </row>
        <row r="92">
          <cell r="B92" t="str">
            <v>SS601</v>
          </cell>
          <cell r="C92" t="str">
            <v>WES 10Mbps Rentals  - Internal - Inter - BT Only</v>
          </cell>
          <cell r="D92" t="str">
            <v>SW403</v>
          </cell>
          <cell r="E92" t="str">
            <v>Technical Areas (Non-Dark Fibre) Inter Exchange - BT Only</v>
          </cell>
          <cell r="F92" t="str">
            <v>WES/BES</v>
          </cell>
          <cell r="G92" t="str">
            <v>le</v>
          </cell>
          <cell r="H92" t="str">
            <v>10Mbit/s</v>
          </cell>
          <cell r="I92" t="str">
            <v>Rentals</v>
          </cell>
          <cell r="J92" t="str">
            <v>Internal</v>
          </cell>
          <cell r="K92" t="str">
            <v>EAD</v>
          </cell>
          <cell r="L92" t="str">
            <v>Other UK Telecoms Ethernet</v>
          </cell>
          <cell r="Q92" t="str">
            <v>Inter Exchange</v>
          </cell>
        </row>
        <row r="93">
          <cell r="B93" t="str">
            <v>SS607</v>
          </cell>
          <cell r="C93" t="str">
            <v>WES &gt;1Gbps Rentals  - Internal - Inter - BT Only</v>
          </cell>
          <cell r="D93" t="str">
            <v>SW403</v>
          </cell>
          <cell r="E93" t="str">
            <v>Technical Areas (Non-Dark Fibre) Inter Exchange - BT Only</v>
          </cell>
          <cell r="F93" t="str">
            <v>WES/BES</v>
          </cell>
          <cell r="G93" t="str">
            <v>le</v>
          </cell>
          <cell r="H93" t="str">
            <v>Above 1Gbit/s</v>
          </cell>
          <cell r="I93" t="str">
            <v>Rentals</v>
          </cell>
          <cell r="J93" t="str">
            <v>Internal</v>
          </cell>
          <cell r="K93" t="str">
            <v>EAD</v>
          </cell>
          <cell r="L93" t="str">
            <v>Other UK Telecoms Ethernet</v>
          </cell>
          <cell r="Q93" t="str">
            <v>Inter Exchange</v>
          </cell>
        </row>
        <row r="94">
          <cell r="B94" t="str">
            <v>SS609</v>
          </cell>
          <cell r="C94" t="str">
            <v>WES Other Bandwidth Rentals  - Internal - Inter - BT Only</v>
          </cell>
          <cell r="D94" t="str">
            <v>SW403</v>
          </cell>
          <cell r="E94" t="str">
            <v>Technical Areas (Non-Dark Fibre) Inter Exchange - BT Only</v>
          </cell>
          <cell r="F94" t="str">
            <v>WES/BES</v>
          </cell>
          <cell r="G94" t="str">
            <v>le</v>
          </cell>
          <cell r="H94" t="str">
            <v>1GBbit/s and below</v>
          </cell>
          <cell r="I94" t="str">
            <v>Rentals</v>
          </cell>
          <cell r="J94" t="str">
            <v>Internal</v>
          </cell>
          <cell r="K94" t="str">
            <v>EAD</v>
          </cell>
          <cell r="L94" t="str">
            <v>Other UK Telecoms Ethernet</v>
          </cell>
          <cell r="Q94" t="str">
            <v>Inter Exchange</v>
          </cell>
        </row>
        <row r="95">
          <cell r="B95" t="str">
            <v>SS753</v>
          </cell>
          <cell r="C95" t="str">
            <v>EBD Connections  - External - Inter - BT+1</v>
          </cell>
          <cell r="D95" t="str">
            <v>SW404</v>
          </cell>
          <cell r="E95" t="str">
            <v>Technical Areas (Non-Dark Fibre) Inter Exchange - BT + 1</v>
          </cell>
          <cell r="F95" t="str">
            <v>EBD</v>
          </cell>
          <cell r="G95" t="str">
            <v>ccts</v>
          </cell>
          <cell r="H95" t="str">
            <v>1GBbit/s and below</v>
          </cell>
          <cell r="I95" t="str">
            <v>Connections</v>
          </cell>
          <cell r="J95" t="str">
            <v>External</v>
          </cell>
          <cell r="K95" t="str">
            <v/>
          </cell>
          <cell r="L95" t="str">
            <v>Other UK Telecoms Ethernet</v>
          </cell>
          <cell r="Q95" t="str">
            <v>Inter Exchange</v>
          </cell>
        </row>
        <row r="96">
          <cell r="B96" t="str">
            <v>SS754</v>
          </cell>
          <cell r="C96" t="str">
            <v>EBD ONBS Connection  - Internal - Inter - BT+1</v>
          </cell>
          <cell r="D96" t="str">
            <v>SW404</v>
          </cell>
          <cell r="E96" t="str">
            <v>Technical Areas (Non-Dark Fibre) Inter Exchange - BT + 1</v>
          </cell>
          <cell r="F96" t="str">
            <v>EBD</v>
          </cell>
          <cell r="G96" t="str">
            <v>Conns</v>
          </cell>
          <cell r="H96" t="str">
            <v>1GBbit/s and below</v>
          </cell>
          <cell r="I96" t="str">
            <v>Connections</v>
          </cell>
          <cell r="J96" t="str">
            <v>Internal</v>
          </cell>
          <cell r="K96" t="str">
            <v/>
          </cell>
          <cell r="L96" t="str">
            <v>Other UK Telecoms Ethernet</v>
          </cell>
          <cell r="Q96" t="str">
            <v>Inter Exchange</v>
          </cell>
        </row>
        <row r="97">
          <cell r="B97" t="str">
            <v>SS755</v>
          </cell>
          <cell r="C97" t="str">
            <v>EBD &gt;1Gbps Connections  - External - Inter - BT+1</v>
          </cell>
          <cell r="D97" t="str">
            <v>SW404</v>
          </cell>
          <cell r="E97" t="str">
            <v>Technical Areas (Non-Dark Fibre) Inter Exchange - BT + 1</v>
          </cell>
          <cell r="F97" t="str">
            <v>EBD</v>
          </cell>
          <cell r="G97" t="str">
            <v>ccts</v>
          </cell>
          <cell r="H97" t="str">
            <v>Above 1Gbit/s</v>
          </cell>
          <cell r="I97" t="str">
            <v>Connections</v>
          </cell>
          <cell r="J97" t="str">
            <v>External</v>
          </cell>
          <cell r="K97" t="str">
            <v/>
          </cell>
          <cell r="L97" t="str">
            <v>Other UK Telecoms Ethernet</v>
          </cell>
          <cell r="Q97" t="str">
            <v>Inter Exchange</v>
          </cell>
        </row>
        <row r="98">
          <cell r="B98" t="str">
            <v>SS756</v>
          </cell>
          <cell r="C98" t="str">
            <v>EBD ONBS &gt;1Gbps Connections  - Internal - Inter - BT+1</v>
          </cell>
          <cell r="D98" t="str">
            <v>SW404</v>
          </cell>
          <cell r="E98" t="str">
            <v>Technical Areas (Non-Dark Fibre) Inter Exchange - BT + 1</v>
          </cell>
          <cell r="F98" t="str">
            <v>EBD</v>
          </cell>
          <cell r="G98" t="str">
            <v>Conns</v>
          </cell>
          <cell r="H98" t="str">
            <v>Above 1Gbit/s</v>
          </cell>
          <cell r="I98" t="str">
            <v>Connections</v>
          </cell>
          <cell r="J98" t="str">
            <v>Internal</v>
          </cell>
          <cell r="K98" t="str">
            <v/>
          </cell>
          <cell r="L98" t="str">
            <v>Other UK Telecoms Ethernet</v>
          </cell>
          <cell r="Q98" t="str">
            <v>Inter Exchange</v>
          </cell>
        </row>
        <row r="99">
          <cell r="B99" t="str">
            <v>SS760</v>
          </cell>
          <cell r="C99" t="str">
            <v>EAD LA 100Mbps Connections  - Internal - Inter - BT+1</v>
          </cell>
          <cell r="D99" t="str">
            <v>SW404</v>
          </cell>
          <cell r="E99" t="str">
            <v>Technical Areas (Non-Dark Fibre) Inter Exchange - BT + 1</v>
          </cell>
          <cell r="F99" t="str">
            <v>EAD LA</v>
          </cell>
          <cell r="G99" t="str">
            <v>ccts</v>
          </cell>
          <cell r="H99" t="str">
            <v>100Mbit/s</v>
          </cell>
          <cell r="I99" t="str">
            <v>Connections</v>
          </cell>
          <cell r="J99" t="str">
            <v>Internal</v>
          </cell>
          <cell r="K99" t="str">
            <v/>
          </cell>
          <cell r="L99" t="str">
            <v>Other UK Telecoms Ethernet</v>
          </cell>
          <cell r="Q99" t="str">
            <v>Inter Exchange</v>
          </cell>
        </row>
        <row r="100">
          <cell r="B100" t="str">
            <v>SS762</v>
          </cell>
          <cell r="C100" t="str">
            <v>EAD LA 1Gbps Connections  - Internal - Inter - BT+1</v>
          </cell>
          <cell r="D100" t="str">
            <v>SW404</v>
          </cell>
          <cell r="E100" t="str">
            <v>Technical Areas (Non-Dark Fibre) Inter Exchange - BT + 1</v>
          </cell>
          <cell r="F100" t="str">
            <v>EAD LA</v>
          </cell>
          <cell r="G100" t="str">
            <v>ccts</v>
          </cell>
          <cell r="H100" t="str">
            <v>1Gbit/s</v>
          </cell>
          <cell r="I100" t="str">
            <v>Connections</v>
          </cell>
          <cell r="J100" t="str">
            <v>Internal</v>
          </cell>
          <cell r="K100" t="str">
            <v/>
          </cell>
          <cell r="L100" t="str">
            <v>Other UK Telecoms Ethernet</v>
          </cell>
          <cell r="Q100" t="str">
            <v>Inter Exchange</v>
          </cell>
        </row>
        <row r="101">
          <cell r="B101" t="str">
            <v>SS765</v>
          </cell>
          <cell r="C101" t="str">
            <v>EAD 100Mbps Connections  - External - Inter - BT+1</v>
          </cell>
          <cell r="D101" t="str">
            <v>SW404</v>
          </cell>
          <cell r="E101" t="str">
            <v>Technical Areas (Non-Dark Fibre) Inter Exchange - BT + 1</v>
          </cell>
          <cell r="F101" t="str">
            <v>EAD</v>
          </cell>
          <cell r="G101" t="str">
            <v>ccts</v>
          </cell>
          <cell r="H101" t="str">
            <v>100Mbit/s</v>
          </cell>
          <cell r="I101" t="str">
            <v>Connections</v>
          </cell>
          <cell r="J101" t="str">
            <v>External</v>
          </cell>
          <cell r="K101" t="str">
            <v/>
          </cell>
          <cell r="L101" t="str">
            <v>Other UK Telecoms Ethernet</v>
          </cell>
          <cell r="Q101" t="str">
            <v>Inter Exchange</v>
          </cell>
        </row>
        <row r="102">
          <cell r="B102" t="str">
            <v>SS766</v>
          </cell>
          <cell r="C102" t="str">
            <v>EAD 100Mbps Connections  - Internal - Inter - BT+1</v>
          </cell>
          <cell r="D102" t="str">
            <v>SW404</v>
          </cell>
          <cell r="E102" t="str">
            <v>Technical Areas (Non-Dark Fibre) Inter Exchange - BT + 1</v>
          </cell>
          <cell r="F102" t="str">
            <v>EAD</v>
          </cell>
          <cell r="G102" t="str">
            <v>ccts</v>
          </cell>
          <cell r="H102" t="str">
            <v>100Mbit/s</v>
          </cell>
          <cell r="I102" t="str">
            <v>Connections</v>
          </cell>
          <cell r="J102" t="str">
            <v>Internal</v>
          </cell>
          <cell r="K102" t="str">
            <v/>
          </cell>
          <cell r="L102" t="str">
            <v>Other UK Telecoms Ethernet</v>
          </cell>
          <cell r="Q102" t="str">
            <v>Inter Exchange</v>
          </cell>
        </row>
        <row r="103">
          <cell r="B103" t="str">
            <v>SS767</v>
          </cell>
          <cell r="C103" t="str">
            <v>EAD 1Gbps Connections  - External - Inter - BT+1</v>
          </cell>
          <cell r="D103" t="str">
            <v>SW404</v>
          </cell>
          <cell r="E103" t="str">
            <v>Technical Areas (Non-Dark Fibre) Inter Exchange - BT + 1</v>
          </cell>
          <cell r="F103" t="str">
            <v>EAD</v>
          </cell>
          <cell r="G103" t="str">
            <v>ccts</v>
          </cell>
          <cell r="H103" t="str">
            <v>1Gbit/s</v>
          </cell>
          <cell r="I103" t="str">
            <v>Connections</v>
          </cell>
          <cell r="J103" t="str">
            <v>External</v>
          </cell>
          <cell r="K103" t="str">
            <v/>
          </cell>
          <cell r="L103" t="str">
            <v>Other UK Telecoms Ethernet</v>
          </cell>
          <cell r="Q103" t="str">
            <v>Inter Exchange</v>
          </cell>
        </row>
        <row r="104">
          <cell r="B104" t="str">
            <v>SS768</v>
          </cell>
          <cell r="C104" t="str">
            <v>EAD 1Gbps Connections  - Internal - Inter - BT+1</v>
          </cell>
          <cell r="D104" t="str">
            <v>SW404</v>
          </cell>
          <cell r="E104" t="str">
            <v>Technical Areas (Non-Dark Fibre) Inter Exchange - BT + 1</v>
          </cell>
          <cell r="F104" t="str">
            <v>EAD</v>
          </cell>
          <cell r="G104" t="str">
            <v>ccts</v>
          </cell>
          <cell r="H104" t="str">
            <v>1Gbit/s</v>
          </cell>
          <cell r="I104" t="str">
            <v>Connections</v>
          </cell>
          <cell r="J104" t="str">
            <v>Internal</v>
          </cell>
          <cell r="K104" t="str">
            <v/>
          </cell>
          <cell r="L104" t="str">
            <v>Other UK Telecoms Ethernet</v>
          </cell>
          <cell r="Q104" t="str">
            <v>Inter Exchange</v>
          </cell>
        </row>
        <row r="105">
          <cell r="B105" t="str">
            <v>SS769</v>
          </cell>
          <cell r="C105" t="str">
            <v>EAD 10Gbps Connections  - External - Inter - BT+1</v>
          </cell>
          <cell r="D105" t="str">
            <v>SW404</v>
          </cell>
          <cell r="E105" t="str">
            <v>Technical Areas (Non-Dark Fibre) Inter Exchange - BT + 1</v>
          </cell>
          <cell r="F105" t="str">
            <v>EAD</v>
          </cell>
          <cell r="G105" t="str">
            <v>ccts</v>
          </cell>
          <cell r="H105" t="str">
            <v>Above 1Gbit/s</v>
          </cell>
          <cell r="I105" t="str">
            <v>Connections</v>
          </cell>
          <cell r="J105" t="str">
            <v>External</v>
          </cell>
          <cell r="K105" t="str">
            <v/>
          </cell>
          <cell r="L105" t="str">
            <v>Other UK Telecoms Ethernet</v>
          </cell>
          <cell r="Q105" t="str">
            <v>Inter Exchange</v>
          </cell>
        </row>
        <row r="106">
          <cell r="B106" t="str">
            <v>SS770</v>
          </cell>
          <cell r="C106" t="str">
            <v>EAD 10Gbps Connections  - Internal - Inter - BT+1</v>
          </cell>
          <cell r="D106" t="str">
            <v>SW404</v>
          </cell>
          <cell r="E106" t="str">
            <v>Technical Areas (Non-Dark Fibre) Inter Exchange - BT + 1</v>
          </cell>
          <cell r="F106" t="str">
            <v>EAD</v>
          </cell>
          <cell r="G106" t="str">
            <v>ccts</v>
          </cell>
          <cell r="H106" t="str">
            <v>Above 1Gbit/s</v>
          </cell>
          <cell r="I106" t="str">
            <v>Connections</v>
          </cell>
          <cell r="J106" t="str">
            <v>Internal</v>
          </cell>
          <cell r="K106" t="str">
            <v/>
          </cell>
          <cell r="L106" t="str">
            <v>Other UK Telecoms Ethernet</v>
          </cell>
          <cell r="Q106" t="str">
            <v>Inter Exchange</v>
          </cell>
        </row>
        <row r="107">
          <cell r="B107" t="str">
            <v>SS771</v>
          </cell>
          <cell r="C107" t="str">
            <v>Optical Services Connections  - External - Inter - BT+1</v>
          </cell>
          <cell r="D107" t="str">
            <v>SW404</v>
          </cell>
          <cell r="E107" t="str">
            <v>Technical Areas (Non-Dark Fibre) Inter Exchange - BT + 1</v>
          </cell>
          <cell r="F107" t="str">
            <v>Optical Services</v>
          </cell>
          <cell r="G107" t="str">
            <v>ccts</v>
          </cell>
          <cell r="H107" t="str">
            <v>Above 1Gbit/s</v>
          </cell>
          <cell r="I107" t="str">
            <v>Connections</v>
          </cell>
          <cell r="J107" t="str">
            <v>External</v>
          </cell>
          <cell r="K107" t="str">
            <v/>
          </cell>
          <cell r="L107" t="str">
            <v>Other UK Telecoms Ethernet</v>
          </cell>
          <cell r="Q107" t="str">
            <v>Inter Exchange Optical</v>
          </cell>
        </row>
        <row r="108">
          <cell r="B108" t="str">
            <v>SS772</v>
          </cell>
          <cell r="C108" t="str">
            <v>Optical Services Connections  - Internal - Inter - BT+1</v>
          </cell>
          <cell r="D108" t="str">
            <v>SW404</v>
          </cell>
          <cell r="E108" t="str">
            <v>Technical Areas (Non-Dark Fibre) Inter Exchange - BT + 1</v>
          </cell>
          <cell r="F108" t="str">
            <v>Optical Services</v>
          </cell>
          <cell r="G108" t="str">
            <v>ccts</v>
          </cell>
          <cell r="H108" t="str">
            <v>Above 1Gbit/s</v>
          </cell>
          <cell r="I108" t="str">
            <v>Connections</v>
          </cell>
          <cell r="J108" t="str">
            <v>Internal</v>
          </cell>
          <cell r="K108" t="str">
            <v/>
          </cell>
          <cell r="L108" t="str">
            <v>Other UK Telecoms Ethernet</v>
          </cell>
          <cell r="Q108" t="str">
            <v>Inter Exchange Optical</v>
          </cell>
        </row>
        <row r="109">
          <cell r="B109" t="str">
            <v>SS071</v>
          </cell>
          <cell r="C109" t="str">
            <v>EAD LA 10Gbps Rentals  - External - Inter - BT+1</v>
          </cell>
          <cell r="D109" t="str">
            <v>SW404</v>
          </cell>
          <cell r="E109" t="str">
            <v>Technical Areas (Non-Dark Fibre) Inter Exchange - BT + 1</v>
          </cell>
          <cell r="F109" t="str">
            <v>EAD LA</v>
          </cell>
          <cell r="G109" t="str">
            <v>ccts</v>
          </cell>
          <cell r="H109" t="str">
            <v>Above 1Gbit/s</v>
          </cell>
          <cell r="I109" t="str">
            <v>Rentals</v>
          </cell>
          <cell r="J109" t="str">
            <v>External</v>
          </cell>
          <cell r="K109" t="str">
            <v/>
          </cell>
          <cell r="L109" t="str">
            <v>Other UK Telecoms Ethernet</v>
          </cell>
          <cell r="Q109" t="str">
            <v>Inter Exchange</v>
          </cell>
        </row>
        <row r="110">
          <cell r="B110" t="str">
            <v>SS708</v>
          </cell>
          <cell r="C110" t="str">
            <v>WES Other Bandwidth Rentals  - External - Inter - BT+1</v>
          </cell>
          <cell r="D110" t="str">
            <v>SW404</v>
          </cell>
          <cell r="E110" t="str">
            <v>Technical Areas (Non-Dark Fibre) Inter Exchange - BT + 1</v>
          </cell>
          <cell r="F110" t="str">
            <v>WES/BES</v>
          </cell>
          <cell r="G110" t="str">
            <v>le</v>
          </cell>
          <cell r="H110" t="str">
            <v>1GBbit/s and below</v>
          </cell>
          <cell r="I110" t="str">
            <v>Rentals</v>
          </cell>
          <cell r="J110" t="str">
            <v>External</v>
          </cell>
          <cell r="K110" t="str">
            <v>EAD</v>
          </cell>
          <cell r="L110" t="str">
            <v>Other UK Telecoms Ethernet</v>
          </cell>
          <cell r="Q110" t="str">
            <v>Inter Exchange</v>
          </cell>
        </row>
        <row r="111">
          <cell r="B111" t="str">
            <v>SS710</v>
          </cell>
          <cell r="C111" t="str">
            <v>BES 1Gbps Rentals  - External - Inter - BT+1</v>
          </cell>
          <cell r="D111" t="str">
            <v>SW404</v>
          </cell>
          <cell r="E111" t="str">
            <v>Technical Areas (Non-Dark Fibre) Inter Exchange - BT + 1</v>
          </cell>
          <cell r="F111" t="str">
            <v>WES/BES</v>
          </cell>
          <cell r="G111" t="str">
            <v>le</v>
          </cell>
          <cell r="H111" t="str">
            <v>1Gbit/s</v>
          </cell>
          <cell r="I111" t="str">
            <v>Rentals</v>
          </cell>
          <cell r="J111" t="str">
            <v>External</v>
          </cell>
          <cell r="K111" t="str">
            <v>EAD</v>
          </cell>
          <cell r="L111" t="str">
            <v>Other UK Telecoms Ethernet</v>
          </cell>
          <cell r="Q111" t="str">
            <v>Inter Exchange</v>
          </cell>
        </row>
        <row r="112">
          <cell r="B112" t="str">
            <v>SS712</v>
          </cell>
          <cell r="C112" t="str">
            <v>BES &gt;1Gbps Rentals  - External - Inter - BT+1</v>
          </cell>
          <cell r="D112" t="str">
            <v>SW404</v>
          </cell>
          <cell r="E112" t="str">
            <v>Technical Areas (Non-Dark Fibre) Inter Exchange - BT + 1</v>
          </cell>
          <cell r="F112" t="str">
            <v>WES/BES</v>
          </cell>
          <cell r="G112" t="str">
            <v>le</v>
          </cell>
          <cell r="H112" t="str">
            <v>Above 1Gbit/s</v>
          </cell>
          <cell r="I112" t="str">
            <v>Rentals</v>
          </cell>
          <cell r="J112" t="str">
            <v>External</v>
          </cell>
          <cell r="K112" t="str">
            <v>EAD</v>
          </cell>
          <cell r="L112" t="str">
            <v>Other UK Telecoms Ethernet</v>
          </cell>
          <cell r="Q112" t="str">
            <v>Inter Exchange</v>
          </cell>
        </row>
        <row r="113">
          <cell r="B113" t="str">
            <v>SS714</v>
          </cell>
          <cell r="C113" t="str">
            <v>BES Other Bandwidth Rentals  - External - Inter - BT+1</v>
          </cell>
          <cell r="D113" t="str">
            <v>SW404</v>
          </cell>
          <cell r="E113" t="str">
            <v>Technical Areas (Non-Dark Fibre) Inter Exchange - BT + 1</v>
          </cell>
          <cell r="F113" t="str">
            <v>WES/BES</v>
          </cell>
          <cell r="G113" t="str">
            <v>le</v>
          </cell>
          <cell r="H113" t="str">
            <v>1GBbit/s and below</v>
          </cell>
          <cell r="I113" t="str">
            <v>Rentals</v>
          </cell>
          <cell r="J113" t="str">
            <v>External</v>
          </cell>
          <cell r="K113" t="str">
            <v>EAD</v>
          </cell>
          <cell r="L113" t="str">
            <v>Other UK Telecoms Ethernet</v>
          </cell>
          <cell r="Q113" t="str">
            <v>Inter Exchange</v>
          </cell>
        </row>
        <row r="114">
          <cell r="B114" t="str">
            <v>SS718</v>
          </cell>
          <cell r="C114" t="str">
            <v>EBD Rentals  - External - Inter - BT+1</v>
          </cell>
          <cell r="D114" t="str">
            <v>SW404</v>
          </cell>
          <cell r="E114" t="str">
            <v>Technical Areas (Non-Dark Fibre) Inter Exchange - BT + 1</v>
          </cell>
          <cell r="F114" t="str">
            <v>EBD</v>
          </cell>
          <cell r="G114" t="str">
            <v>ccts</v>
          </cell>
          <cell r="H114" t="str">
            <v>1GBbit/s and below</v>
          </cell>
          <cell r="I114" t="str">
            <v>Rentals</v>
          </cell>
          <cell r="J114" t="str">
            <v>External</v>
          </cell>
          <cell r="K114" t="str">
            <v/>
          </cell>
          <cell r="L114" t="str">
            <v>Other UK Telecoms Ethernet</v>
          </cell>
          <cell r="Q114" t="str">
            <v>Inter Exchange</v>
          </cell>
        </row>
        <row r="115">
          <cell r="B115" t="str">
            <v>SS720</v>
          </cell>
          <cell r="C115" t="str">
            <v>EBD &gt;1Gbps Rentals  - External - Inter - BT+1</v>
          </cell>
          <cell r="D115" t="str">
            <v>SW404</v>
          </cell>
          <cell r="E115" t="str">
            <v>Technical Areas (Non-Dark Fibre) Inter Exchange - BT + 1</v>
          </cell>
          <cell r="F115" t="str">
            <v>EBD</v>
          </cell>
          <cell r="G115" t="str">
            <v>ccts</v>
          </cell>
          <cell r="H115" t="str">
            <v>Above 1Gbit/s</v>
          </cell>
          <cell r="I115" t="str">
            <v>Rentals</v>
          </cell>
          <cell r="J115" t="str">
            <v>External</v>
          </cell>
          <cell r="K115" t="str">
            <v/>
          </cell>
          <cell r="L115" t="str">
            <v>Other UK Telecoms Ethernet</v>
          </cell>
          <cell r="Q115" t="str">
            <v>Inter Exchange</v>
          </cell>
        </row>
        <row r="116">
          <cell r="B116" t="str">
            <v>SS727</v>
          </cell>
          <cell r="C116" t="str">
            <v>EAD LA 100Mbps Rentals  - External - Inter - BT+1</v>
          </cell>
          <cell r="D116" t="str">
            <v>SW404</v>
          </cell>
          <cell r="E116" t="str">
            <v>Technical Areas (Non-Dark Fibre) Inter Exchange - BT + 1</v>
          </cell>
          <cell r="F116" t="str">
            <v>EAD LA</v>
          </cell>
          <cell r="G116" t="str">
            <v>ccts</v>
          </cell>
          <cell r="H116" t="str">
            <v>100Mbit/s</v>
          </cell>
          <cell r="I116" t="str">
            <v>Rentals</v>
          </cell>
          <cell r="J116" t="str">
            <v>External</v>
          </cell>
          <cell r="K116" t="str">
            <v/>
          </cell>
          <cell r="L116" t="str">
            <v>Other UK Telecoms Ethernet</v>
          </cell>
          <cell r="Q116" t="str">
            <v>Inter Exchange</v>
          </cell>
        </row>
        <row r="117">
          <cell r="B117" t="str">
            <v>SS729</v>
          </cell>
          <cell r="C117" t="str">
            <v>EAD LA 1Gbps Rentals  - External - Inter - BT+1</v>
          </cell>
          <cell r="D117" t="str">
            <v>SW404</v>
          </cell>
          <cell r="E117" t="str">
            <v>Technical Areas (Non-Dark Fibre) Inter Exchange - BT + 1</v>
          </cell>
          <cell r="F117" t="str">
            <v>EAD LA</v>
          </cell>
          <cell r="G117" t="str">
            <v>ccts</v>
          </cell>
          <cell r="H117" t="str">
            <v>1Gbit/s</v>
          </cell>
          <cell r="I117" t="str">
            <v>Rentals</v>
          </cell>
          <cell r="J117" t="str">
            <v>External</v>
          </cell>
          <cell r="K117" t="str">
            <v/>
          </cell>
          <cell r="L117" t="str">
            <v>Other UK Telecoms Ethernet</v>
          </cell>
          <cell r="Q117" t="str">
            <v>Inter Exchange</v>
          </cell>
        </row>
        <row r="118">
          <cell r="B118" t="str">
            <v>SS733</v>
          </cell>
          <cell r="C118" t="str">
            <v>EAD 100Mbps Rentals  - External - Inter - BT+1</v>
          </cell>
          <cell r="D118" t="str">
            <v>SW404</v>
          </cell>
          <cell r="E118" t="str">
            <v>Technical Areas (Non-Dark Fibre) Inter Exchange - BT + 1</v>
          </cell>
          <cell r="F118" t="str">
            <v>EAD</v>
          </cell>
          <cell r="G118" t="str">
            <v>ccts</v>
          </cell>
          <cell r="H118" t="str">
            <v>100Mbit/s</v>
          </cell>
          <cell r="I118" t="str">
            <v>Rentals</v>
          </cell>
          <cell r="J118" t="str">
            <v>External</v>
          </cell>
          <cell r="K118" t="str">
            <v/>
          </cell>
          <cell r="L118" t="str">
            <v>Other UK Telecoms Ethernet</v>
          </cell>
          <cell r="Q118" t="str">
            <v>Inter Exchange</v>
          </cell>
        </row>
        <row r="119">
          <cell r="B119" t="str">
            <v>SS735</v>
          </cell>
          <cell r="C119" t="str">
            <v>EAD 1Gbps Rentals  - External - Inter - BT+1</v>
          </cell>
          <cell r="D119" t="str">
            <v>SW404</v>
          </cell>
          <cell r="E119" t="str">
            <v>Technical Areas (Non-Dark Fibre) Inter Exchange - BT + 1</v>
          </cell>
          <cell r="F119" t="str">
            <v>EAD</v>
          </cell>
          <cell r="G119" t="str">
            <v>ccts</v>
          </cell>
          <cell r="H119" t="str">
            <v>1Gbit/s</v>
          </cell>
          <cell r="I119" t="str">
            <v>Rentals</v>
          </cell>
          <cell r="J119" t="str">
            <v>External</v>
          </cell>
          <cell r="K119" t="str">
            <v/>
          </cell>
          <cell r="L119" t="str">
            <v>Other UK Telecoms Ethernet</v>
          </cell>
          <cell r="Q119" t="str">
            <v>Inter Exchange</v>
          </cell>
        </row>
        <row r="120">
          <cell r="B120" t="str">
            <v>SS737</v>
          </cell>
          <cell r="C120" t="str">
            <v>EAD 10Gbps Rentals  - External - Inter - BT+1</v>
          </cell>
          <cell r="D120" t="str">
            <v>SW404</v>
          </cell>
          <cell r="E120" t="str">
            <v>Technical Areas (Non-Dark Fibre) Inter Exchange - BT + 1</v>
          </cell>
          <cell r="F120" t="str">
            <v>EAD</v>
          </cell>
          <cell r="G120" t="str">
            <v>ccts</v>
          </cell>
          <cell r="H120" t="str">
            <v>Above 1Gbit/s</v>
          </cell>
          <cell r="I120" t="str">
            <v>Rentals</v>
          </cell>
          <cell r="J120" t="str">
            <v>External</v>
          </cell>
          <cell r="K120" t="str">
            <v/>
          </cell>
          <cell r="L120" t="str">
            <v>Other UK Telecoms Ethernet</v>
          </cell>
          <cell r="Q120" t="str">
            <v>Inter Exchange</v>
          </cell>
        </row>
        <row r="121">
          <cell r="B121" t="str">
            <v>SS739</v>
          </cell>
          <cell r="C121" t="str">
            <v>Optical Services Rentals - External - Inter - BT+1</v>
          </cell>
          <cell r="D121" t="str">
            <v>SW404</v>
          </cell>
          <cell r="E121" t="str">
            <v>Technical Areas (Non-Dark Fibre) Inter Exchange - BT + 1</v>
          </cell>
          <cell r="F121" t="str">
            <v>Optical Services</v>
          </cell>
          <cell r="G121" t="str">
            <v>ccts</v>
          </cell>
          <cell r="H121" t="str">
            <v>Above 1Gbit/s</v>
          </cell>
          <cell r="I121" t="str">
            <v>Rentals</v>
          </cell>
          <cell r="J121" t="str">
            <v>External</v>
          </cell>
          <cell r="K121" t="str">
            <v/>
          </cell>
          <cell r="L121" t="str">
            <v>Other UK Telecoms Ethernet</v>
          </cell>
          <cell r="Q121" t="str">
            <v>Inter Exchange Optical</v>
          </cell>
        </row>
        <row r="122">
          <cell r="B122" t="str">
            <v>SS701</v>
          </cell>
          <cell r="C122" t="str">
            <v>WES 10Mbps Rentals  - Internal - Inter - BT+1</v>
          </cell>
          <cell r="D122" t="str">
            <v>SW404</v>
          </cell>
          <cell r="E122" t="str">
            <v>Technical Areas (Non-Dark Fibre) Inter Exchange - BT + 1</v>
          </cell>
          <cell r="F122" t="str">
            <v>WES/BES</v>
          </cell>
          <cell r="G122" t="str">
            <v>le</v>
          </cell>
          <cell r="H122" t="str">
            <v>10Mbit/s</v>
          </cell>
          <cell r="I122" t="str">
            <v>Rentals</v>
          </cell>
          <cell r="J122" t="str">
            <v>Internal</v>
          </cell>
          <cell r="K122" t="str">
            <v>EAD</v>
          </cell>
          <cell r="L122" t="str">
            <v>Other UK Telecoms Ethernet</v>
          </cell>
          <cell r="Q122" t="str">
            <v>Inter Exchange</v>
          </cell>
        </row>
        <row r="123">
          <cell r="B123" t="str">
            <v>SS703</v>
          </cell>
          <cell r="C123" t="str">
            <v>WES 100Mbps Rentals  - Internal - Inter - BT+1</v>
          </cell>
          <cell r="D123" t="str">
            <v>SW404</v>
          </cell>
          <cell r="E123" t="str">
            <v>Technical Areas (Non-Dark Fibre) Inter Exchange - BT + 1</v>
          </cell>
          <cell r="F123" t="str">
            <v>WES/BES</v>
          </cell>
          <cell r="G123" t="str">
            <v>le</v>
          </cell>
          <cell r="H123" t="str">
            <v>100Mbit/s</v>
          </cell>
          <cell r="I123" t="str">
            <v>Rentals</v>
          </cell>
          <cell r="J123" t="str">
            <v>Internal</v>
          </cell>
          <cell r="K123" t="str">
            <v>EAD</v>
          </cell>
          <cell r="L123" t="str">
            <v>Other UK Telecoms Ethernet</v>
          </cell>
          <cell r="Q123" t="str">
            <v>Inter Exchange</v>
          </cell>
        </row>
        <row r="124">
          <cell r="B124" t="str">
            <v>SS705</v>
          </cell>
          <cell r="C124" t="str">
            <v>WES 1Gbps Rentals  - Internal - Inter - BT+1</v>
          </cell>
          <cell r="D124" t="str">
            <v>SW404</v>
          </cell>
          <cell r="E124" t="str">
            <v>Technical Areas (Non-Dark Fibre) Inter Exchange - BT + 1</v>
          </cell>
          <cell r="F124" t="str">
            <v>WES/BES</v>
          </cell>
          <cell r="G124" t="str">
            <v>le</v>
          </cell>
          <cell r="H124" t="str">
            <v>1Gbit/s</v>
          </cell>
          <cell r="I124" t="str">
            <v>Rentals</v>
          </cell>
          <cell r="J124" t="str">
            <v>Internal</v>
          </cell>
          <cell r="K124" t="str">
            <v>EAD</v>
          </cell>
          <cell r="L124" t="str">
            <v>Other UK Telecoms Ethernet</v>
          </cell>
          <cell r="Q124" t="str">
            <v>Inter Exchange</v>
          </cell>
        </row>
        <row r="125">
          <cell r="B125" t="str">
            <v>SS707</v>
          </cell>
          <cell r="C125" t="str">
            <v>WES &gt;1Gbps Rentals  - Internal - Inter - BT+1</v>
          </cell>
          <cell r="D125" t="str">
            <v>SW404</v>
          </cell>
          <cell r="E125" t="str">
            <v>Technical Areas (Non-Dark Fibre) Inter Exchange - BT + 1</v>
          </cell>
          <cell r="F125" t="str">
            <v>WES/BES</v>
          </cell>
          <cell r="G125" t="str">
            <v>le</v>
          </cell>
          <cell r="H125" t="str">
            <v>Above 1Gbit/s</v>
          </cell>
          <cell r="I125" t="str">
            <v>Rentals</v>
          </cell>
          <cell r="J125" t="str">
            <v>Internal</v>
          </cell>
          <cell r="K125" t="str">
            <v>EAD</v>
          </cell>
          <cell r="L125" t="str">
            <v>Other UK Telecoms Ethernet</v>
          </cell>
          <cell r="Q125" t="str">
            <v>Inter Exchange</v>
          </cell>
        </row>
        <row r="126">
          <cell r="B126" t="str">
            <v>SS711</v>
          </cell>
          <cell r="C126" t="str">
            <v>BES 1Gbps Rentals  - Internal - Inter - BT+1</v>
          </cell>
          <cell r="D126" t="str">
            <v>SW404</v>
          </cell>
          <cell r="E126" t="str">
            <v>Technical Areas (Non-Dark Fibre) Inter Exchange - BT + 1</v>
          </cell>
          <cell r="F126" t="str">
            <v>WES/BES</v>
          </cell>
          <cell r="G126" t="str">
            <v>le</v>
          </cell>
          <cell r="H126" t="str">
            <v>1Gbit/s</v>
          </cell>
          <cell r="I126" t="str">
            <v>Rentals</v>
          </cell>
          <cell r="J126" t="str">
            <v>Internal</v>
          </cell>
          <cell r="K126" t="str">
            <v>EAD</v>
          </cell>
          <cell r="L126" t="str">
            <v>Other UK Telecoms Ethernet</v>
          </cell>
          <cell r="Q126" t="str">
            <v>Inter Exchange</v>
          </cell>
        </row>
        <row r="127">
          <cell r="B127" t="str">
            <v>SS713</v>
          </cell>
          <cell r="C127" t="str">
            <v>BES &gt;1Gbps Rentals  - Internal - Inter - BT+1</v>
          </cell>
          <cell r="D127" t="str">
            <v>SW404</v>
          </cell>
          <cell r="E127" t="str">
            <v>Technical Areas (Non-Dark Fibre) Inter Exchange - BT + 1</v>
          </cell>
          <cell r="F127" t="str">
            <v>WES/BES</v>
          </cell>
          <cell r="G127" t="str">
            <v>le</v>
          </cell>
          <cell r="H127" t="str">
            <v>Above 1Gbit/s</v>
          </cell>
          <cell r="I127" t="str">
            <v>Rentals</v>
          </cell>
          <cell r="J127" t="str">
            <v>Internal</v>
          </cell>
          <cell r="K127" t="str">
            <v>EAD</v>
          </cell>
          <cell r="L127" t="str">
            <v>Other UK Telecoms Ethernet</v>
          </cell>
          <cell r="Q127" t="str">
            <v>Inter Exchange</v>
          </cell>
        </row>
        <row r="128">
          <cell r="B128" t="str">
            <v>SS716</v>
          </cell>
          <cell r="C128" t="str">
            <v>Other Ethernet Rentals  - Internal - Inter - BT+1</v>
          </cell>
          <cell r="D128" t="str">
            <v>SW404</v>
          </cell>
          <cell r="E128" t="str">
            <v>Technical Areas (Non-Dark Fibre) Inter Exchange - BT + 1</v>
          </cell>
          <cell r="F128" t="str">
            <v>Other Ethernet</v>
          </cell>
          <cell r="G128" t="str">
            <v>ccts</v>
          </cell>
          <cell r="H128" t="str">
            <v>1GBbit/s and below</v>
          </cell>
          <cell r="I128" t="str">
            <v>Rentals</v>
          </cell>
          <cell r="J128" t="str">
            <v>Internal</v>
          </cell>
          <cell r="K128" t="str">
            <v/>
          </cell>
          <cell r="L128" t="str">
            <v>Other UK Telecoms Ethernet</v>
          </cell>
          <cell r="Q128" t="str">
            <v>Inter Exchange</v>
          </cell>
        </row>
        <row r="129">
          <cell r="B129" t="str">
            <v>SS719</v>
          </cell>
          <cell r="C129" t="str">
            <v>EBD ONBS Rentals  - Internal - Inter - BT+1</v>
          </cell>
          <cell r="D129" t="str">
            <v>SW404</v>
          </cell>
          <cell r="E129" t="str">
            <v>Technical Areas (Non-Dark Fibre) Inter Exchange - BT + 1</v>
          </cell>
          <cell r="F129" t="str">
            <v>EBD</v>
          </cell>
          <cell r="G129" t="str">
            <v>rentals</v>
          </cell>
          <cell r="H129" t="str">
            <v>1GBbit/s and below</v>
          </cell>
          <cell r="I129" t="str">
            <v>Rentals</v>
          </cell>
          <cell r="J129" t="str">
            <v>Internal</v>
          </cell>
          <cell r="K129" t="str">
            <v/>
          </cell>
          <cell r="L129" t="str">
            <v>Other UK Telecoms Ethernet</v>
          </cell>
          <cell r="Q129" t="str">
            <v>Inter Exchange</v>
          </cell>
        </row>
        <row r="130">
          <cell r="B130" t="str">
            <v>SS721</v>
          </cell>
          <cell r="C130" t="str">
            <v>EBD ONBS  &gt;1Gbps Rentals  - Internal - Inter - BT+1</v>
          </cell>
          <cell r="D130" t="str">
            <v>SW404</v>
          </cell>
          <cell r="E130" t="str">
            <v>Technical Areas (Non-Dark Fibre) Inter Exchange - BT + 1</v>
          </cell>
          <cell r="F130" t="str">
            <v>EBD</v>
          </cell>
          <cell r="G130" t="str">
            <v>rentals</v>
          </cell>
          <cell r="H130" t="str">
            <v>Above 1Gbit/s</v>
          </cell>
          <cell r="I130" t="str">
            <v>Rentals</v>
          </cell>
          <cell r="J130" t="str">
            <v>Internal</v>
          </cell>
          <cell r="K130" t="str">
            <v/>
          </cell>
          <cell r="L130" t="str">
            <v>Other UK Telecoms Ethernet</v>
          </cell>
          <cell r="Q130" t="str">
            <v>Inter Exchange</v>
          </cell>
        </row>
        <row r="131">
          <cell r="B131" t="str">
            <v>SS726</v>
          </cell>
          <cell r="C131" t="str">
            <v>EAD LA 10Mbps Rentals  - Internal - Inter - BT+1</v>
          </cell>
          <cell r="D131" t="str">
            <v>SW404</v>
          </cell>
          <cell r="E131" t="str">
            <v>Technical Areas (Non-Dark Fibre) Inter Exchange - BT + 1</v>
          </cell>
          <cell r="F131" t="str">
            <v>EAD LA</v>
          </cell>
          <cell r="G131" t="str">
            <v>ccts</v>
          </cell>
          <cell r="H131" t="str">
            <v>10Mbit/s</v>
          </cell>
          <cell r="I131" t="str">
            <v>Rentals</v>
          </cell>
          <cell r="J131" t="str">
            <v>Internal</v>
          </cell>
          <cell r="K131" t="str">
            <v/>
          </cell>
          <cell r="L131" t="str">
            <v>Other UK Telecoms Ethernet</v>
          </cell>
          <cell r="Q131" t="str">
            <v>Inter Exchange</v>
          </cell>
        </row>
        <row r="132">
          <cell r="B132" t="str">
            <v>SS728</v>
          </cell>
          <cell r="C132" t="str">
            <v>EAD LA 100Mbps Rentals  - Internal - Inter - BT+1</v>
          </cell>
          <cell r="D132" t="str">
            <v>SW404</v>
          </cell>
          <cell r="E132" t="str">
            <v>Technical Areas (Non-Dark Fibre) Inter Exchange - BT + 1</v>
          </cell>
          <cell r="F132" t="str">
            <v>EAD LA</v>
          </cell>
          <cell r="G132" t="str">
            <v>ccts</v>
          </cell>
          <cell r="H132" t="str">
            <v>100Mbit/s</v>
          </cell>
          <cell r="I132" t="str">
            <v>Rentals</v>
          </cell>
          <cell r="J132" t="str">
            <v>Internal</v>
          </cell>
          <cell r="K132" t="str">
            <v/>
          </cell>
          <cell r="L132" t="str">
            <v>Other UK Telecoms Ethernet</v>
          </cell>
          <cell r="Q132" t="str">
            <v>Inter Exchange</v>
          </cell>
        </row>
        <row r="133">
          <cell r="B133" t="str">
            <v>SS730</v>
          </cell>
          <cell r="C133" t="str">
            <v>EAD LA 1Gbps Rentals  - Internal - Inter - BT+1</v>
          </cell>
          <cell r="D133" t="str">
            <v>SW404</v>
          </cell>
          <cell r="E133" t="str">
            <v>Technical Areas (Non-Dark Fibre) Inter Exchange - BT + 1</v>
          </cell>
          <cell r="F133" t="str">
            <v>EAD LA</v>
          </cell>
          <cell r="G133" t="str">
            <v>ccts</v>
          </cell>
          <cell r="H133" t="str">
            <v>1Gbit/s</v>
          </cell>
          <cell r="I133" t="str">
            <v>Rentals</v>
          </cell>
          <cell r="J133" t="str">
            <v>Internal</v>
          </cell>
          <cell r="K133" t="str">
            <v/>
          </cell>
          <cell r="L133" t="str">
            <v>Other UK Telecoms Ethernet</v>
          </cell>
          <cell r="Q133" t="str">
            <v>Inter Exchange</v>
          </cell>
        </row>
        <row r="134">
          <cell r="B134" t="str">
            <v>SS732</v>
          </cell>
          <cell r="C134" t="str">
            <v>EAD 10Mbps Rentals  - Internal - Inter - BT+1</v>
          </cell>
          <cell r="D134" t="str">
            <v>SW404</v>
          </cell>
          <cell r="E134" t="str">
            <v>Technical Areas (Non-Dark Fibre) Inter Exchange - BT + 1</v>
          </cell>
          <cell r="F134" t="str">
            <v>EAD</v>
          </cell>
          <cell r="G134" t="str">
            <v>ccts</v>
          </cell>
          <cell r="H134" t="str">
            <v>10Mbit/s</v>
          </cell>
          <cell r="I134" t="str">
            <v>Rentals</v>
          </cell>
          <cell r="J134" t="str">
            <v>Internal</v>
          </cell>
          <cell r="K134" t="str">
            <v/>
          </cell>
          <cell r="L134" t="str">
            <v>Other UK Telecoms Ethernet</v>
          </cell>
          <cell r="Q134" t="str">
            <v>Inter Exchange</v>
          </cell>
        </row>
        <row r="135">
          <cell r="B135" t="str">
            <v>SS734</v>
          </cell>
          <cell r="C135" t="str">
            <v>EAD 100Mbps Rentals  - Internal - Inter - BT+1</v>
          </cell>
          <cell r="D135" t="str">
            <v>SW404</v>
          </cell>
          <cell r="E135" t="str">
            <v>Technical Areas (Non-Dark Fibre) Inter Exchange - BT + 1</v>
          </cell>
          <cell r="F135" t="str">
            <v>EAD</v>
          </cell>
          <cell r="G135" t="str">
            <v>ccts</v>
          </cell>
          <cell r="H135" t="str">
            <v>100Mbit/s</v>
          </cell>
          <cell r="I135" t="str">
            <v>Rentals</v>
          </cell>
          <cell r="J135" t="str">
            <v>Internal</v>
          </cell>
          <cell r="K135" t="str">
            <v/>
          </cell>
          <cell r="L135" t="str">
            <v>Other UK Telecoms Ethernet</v>
          </cell>
          <cell r="Q135" t="str">
            <v>Inter Exchange</v>
          </cell>
        </row>
        <row r="136">
          <cell r="B136" t="str">
            <v>SS736</v>
          </cell>
          <cell r="C136" t="str">
            <v>EAD 1Gbps Rentals - Internal - Inter - BT+1</v>
          </cell>
          <cell r="D136" t="str">
            <v>SW404</v>
          </cell>
          <cell r="E136" t="str">
            <v>Technical Areas (Non-Dark Fibre) Inter Exchange - BT + 1</v>
          </cell>
          <cell r="F136" t="str">
            <v>EAD</v>
          </cell>
          <cell r="G136" t="str">
            <v>ccts</v>
          </cell>
          <cell r="H136" t="str">
            <v>1Gbit/s</v>
          </cell>
          <cell r="I136" t="str">
            <v>Rentals</v>
          </cell>
          <cell r="J136" t="str">
            <v>Internal</v>
          </cell>
          <cell r="K136" t="str">
            <v/>
          </cell>
          <cell r="L136" t="str">
            <v>Other UK Telecoms Ethernet</v>
          </cell>
          <cell r="Q136" t="str">
            <v>Inter Exchange</v>
          </cell>
        </row>
        <row r="137">
          <cell r="B137" t="str">
            <v>SS738</v>
          </cell>
          <cell r="C137" t="str">
            <v>EAD 10Gbps Rentals  - Internal - Inter - BT+1</v>
          </cell>
          <cell r="D137" t="str">
            <v>SW404</v>
          </cell>
          <cell r="E137" t="str">
            <v>Technical Areas (Non-Dark Fibre) Inter Exchange - BT + 1</v>
          </cell>
          <cell r="F137" t="str">
            <v>EAD</v>
          </cell>
          <cell r="G137" t="str">
            <v>ccts</v>
          </cell>
          <cell r="H137" t="str">
            <v>Above 1Gbit/s</v>
          </cell>
          <cell r="I137" t="str">
            <v>Rentals</v>
          </cell>
          <cell r="J137" t="str">
            <v>Internal</v>
          </cell>
          <cell r="K137" t="str">
            <v/>
          </cell>
          <cell r="L137" t="str">
            <v>Other UK Telecoms Ethernet</v>
          </cell>
          <cell r="Q137" t="str">
            <v>Inter Exchange</v>
          </cell>
        </row>
        <row r="138">
          <cell r="B138" t="str">
            <v>SS740</v>
          </cell>
          <cell r="C138" t="str">
            <v>Optical Services Rentals  - Internal - Inter - BT+1</v>
          </cell>
          <cell r="D138" t="str">
            <v>SW404</v>
          </cell>
          <cell r="E138" t="str">
            <v>Technical Areas (Non-Dark Fibre) Inter Exchange - BT + 1</v>
          </cell>
          <cell r="F138" t="str">
            <v>Optical Services</v>
          </cell>
          <cell r="G138" t="str">
            <v>ccts</v>
          </cell>
          <cell r="H138" t="str">
            <v>Above 1Gbit/s</v>
          </cell>
          <cell r="I138" t="str">
            <v>Rentals</v>
          </cell>
          <cell r="J138" t="str">
            <v>Internal</v>
          </cell>
          <cell r="K138" t="str">
            <v/>
          </cell>
          <cell r="L138" t="str">
            <v>Other UK Telecoms Ethernet</v>
          </cell>
          <cell r="Q138" t="str">
            <v>Inter Exchange Optical</v>
          </cell>
        </row>
        <row r="139">
          <cell r="B139" t="str">
            <v>SS075</v>
          </cell>
          <cell r="C139" t="str">
            <v>EAD &lt;1Gbps Main Link Rentals  - Internal - Inter - BT+1</v>
          </cell>
          <cell r="D139" t="str">
            <v>SW404</v>
          </cell>
          <cell r="E139" t="str">
            <v>Technical Areas (Non-Dark Fibre) Inter Exchange - BT + 1</v>
          </cell>
          <cell r="F139" t="str">
            <v>Main Link EAD</v>
          </cell>
          <cell r="G139" t="str">
            <v>km</v>
          </cell>
          <cell r="H139" t="str">
            <v>1GBbit/s and below</v>
          </cell>
          <cell r="I139" t="str">
            <v>Rentals</v>
          </cell>
          <cell r="J139" t="str">
            <v>Internal</v>
          </cell>
          <cell r="K139" t="str">
            <v/>
          </cell>
          <cell r="L139" t="str">
            <v>Other UK Telecoms Ethernet</v>
          </cell>
          <cell r="Q139" t="str">
            <v>Inter Exchange</v>
          </cell>
        </row>
        <row r="140">
          <cell r="B140" t="str">
            <v>SS076</v>
          </cell>
          <cell r="C140" t="str">
            <v>EAD &lt;1Gbps Main Link Rentals  - External - Inter - BT+1</v>
          </cell>
          <cell r="D140" t="str">
            <v>SW404</v>
          </cell>
          <cell r="E140" t="str">
            <v>Technical Areas (Non-Dark Fibre) Inter Exchange - BT + 1</v>
          </cell>
          <cell r="F140" t="str">
            <v>Main Link EAD</v>
          </cell>
          <cell r="G140" t="str">
            <v>km</v>
          </cell>
          <cell r="H140" t="str">
            <v>1GBbit/s and below</v>
          </cell>
          <cell r="I140" t="str">
            <v>Rentals</v>
          </cell>
          <cell r="J140" t="str">
            <v>External</v>
          </cell>
          <cell r="K140" t="str">
            <v/>
          </cell>
          <cell r="L140" t="str">
            <v>Other UK Telecoms Ethernet</v>
          </cell>
          <cell r="Q140" t="str">
            <v>Inter Exchange</v>
          </cell>
        </row>
        <row r="141">
          <cell r="B141" t="str">
            <v>SS077</v>
          </cell>
          <cell r="C141" t="str">
            <v>EAD 1Gbps Main Link Rentals  - Internal - Inter - BT+1</v>
          </cell>
          <cell r="D141" t="str">
            <v>SW404</v>
          </cell>
          <cell r="E141" t="str">
            <v>Technical Areas (Non-Dark Fibre) Inter Exchange - BT + 1</v>
          </cell>
          <cell r="F141" t="str">
            <v>Main Link EAD</v>
          </cell>
          <cell r="G141" t="str">
            <v>km</v>
          </cell>
          <cell r="H141" t="str">
            <v>1Gbit/s</v>
          </cell>
          <cell r="I141" t="str">
            <v>Rentals</v>
          </cell>
          <cell r="J141" t="str">
            <v>Internal</v>
          </cell>
          <cell r="K141" t="str">
            <v/>
          </cell>
          <cell r="L141" t="str">
            <v>Other UK Telecoms Ethernet</v>
          </cell>
          <cell r="Q141" t="str">
            <v>Inter Exchange</v>
          </cell>
        </row>
        <row r="142">
          <cell r="B142" t="str">
            <v>SS078</v>
          </cell>
          <cell r="C142" t="str">
            <v>EAD 1Gbps Main Link Rentals  - External - Inter - BT+1</v>
          </cell>
          <cell r="D142" t="str">
            <v>SW404</v>
          </cell>
          <cell r="E142" t="str">
            <v>Technical Areas (Non-Dark Fibre) Inter Exchange - BT + 1</v>
          </cell>
          <cell r="F142" t="str">
            <v>Main Link EAD</v>
          </cell>
          <cell r="G142" t="str">
            <v>km</v>
          </cell>
          <cell r="H142" t="str">
            <v>1Gbit/s</v>
          </cell>
          <cell r="I142" t="str">
            <v>Rentals</v>
          </cell>
          <cell r="J142" t="str">
            <v>External</v>
          </cell>
          <cell r="K142" t="str">
            <v/>
          </cell>
          <cell r="L142" t="str">
            <v>Other UK Telecoms Ethernet</v>
          </cell>
          <cell r="Q142" t="str">
            <v>Inter Exchange</v>
          </cell>
        </row>
        <row r="143">
          <cell r="B143" t="str">
            <v>SS741</v>
          </cell>
          <cell r="C143" t="str">
            <v>WES BES &gt;1Gbps Main Link   - External - Inter - BT+1</v>
          </cell>
          <cell r="D143" t="str">
            <v>SW404</v>
          </cell>
          <cell r="E143" t="str">
            <v>Technical Areas (Non-Dark Fibre) Inter Exchange - BT + 1</v>
          </cell>
          <cell r="F143" t="str">
            <v>Main Link WES/BES</v>
          </cell>
          <cell r="G143" t="str">
            <v>fibre km</v>
          </cell>
          <cell r="H143" t="str">
            <v>Above 1Gbit/s</v>
          </cell>
          <cell r="I143" t="str">
            <v>Rentals</v>
          </cell>
          <cell r="J143" t="str">
            <v>External</v>
          </cell>
          <cell r="K143" t="str">
            <v>Main Link EAD</v>
          </cell>
          <cell r="L143" t="str">
            <v>Other UK Telecoms Ethernet</v>
          </cell>
          <cell r="Q143" t="str">
            <v>Inter Exchange</v>
          </cell>
        </row>
        <row r="144">
          <cell r="B144" t="str">
            <v>SS742</v>
          </cell>
          <cell r="C144" t="str">
            <v>WES/BES/EBD MBO Main Link  - Internal - Inter - BT+1</v>
          </cell>
          <cell r="D144" t="str">
            <v>SW404</v>
          </cell>
          <cell r="E144" t="str">
            <v>Technical Areas (Non-Dark Fibre) Inter Exchange - BT + 1</v>
          </cell>
          <cell r="F144" t="str">
            <v>Main Link WES/BES</v>
          </cell>
          <cell r="G144" t="str">
            <v>fibre km</v>
          </cell>
          <cell r="H144" t="str">
            <v>Above 1Gbit/s</v>
          </cell>
          <cell r="I144" t="str">
            <v>Rentals</v>
          </cell>
          <cell r="J144" t="str">
            <v>Internal</v>
          </cell>
          <cell r="K144" t="str">
            <v>Main Link EAD</v>
          </cell>
          <cell r="L144" t="str">
            <v>Other UK Telecoms Ethernet</v>
          </cell>
          <cell r="Q144" t="str">
            <v>Inter Exchange</v>
          </cell>
        </row>
        <row r="145">
          <cell r="B145" t="str">
            <v>SS743</v>
          </cell>
          <cell r="C145" t="str">
            <v>Ethernet Main Link Rentals  - Internal - Inter - BT+1</v>
          </cell>
          <cell r="D145" t="str">
            <v>SW404</v>
          </cell>
          <cell r="E145" t="str">
            <v>Technical Areas (Non-Dark Fibre) Inter Exchange - BT + 1</v>
          </cell>
          <cell r="F145" t="str">
            <v>Main Link EAD</v>
          </cell>
          <cell r="G145" t="str">
            <v>fibre km</v>
          </cell>
          <cell r="H145" t="str">
            <v>1GBbit/s and below</v>
          </cell>
          <cell r="I145" t="str">
            <v>Rentals</v>
          </cell>
          <cell r="J145" t="str">
            <v>Internal</v>
          </cell>
          <cell r="K145" t="str">
            <v/>
          </cell>
          <cell r="L145" t="str">
            <v>Other UK Telecoms Ethernet</v>
          </cell>
          <cell r="Q145" t="str">
            <v>Inter Exchange</v>
          </cell>
        </row>
        <row r="146">
          <cell r="B146" t="str">
            <v>SS744</v>
          </cell>
          <cell r="C146" t="str">
            <v>Ethernet Main Link Rentals  - External - Inter - BT+1</v>
          </cell>
          <cell r="D146" t="str">
            <v>SW404</v>
          </cell>
          <cell r="E146" t="str">
            <v>Technical Areas (Non-Dark Fibre) Inter Exchange - BT + 1</v>
          </cell>
          <cell r="F146" t="str">
            <v>Main Link EAD</v>
          </cell>
          <cell r="G146" t="str">
            <v>fibre km</v>
          </cell>
          <cell r="H146" t="str">
            <v>1GBbit/s and below</v>
          </cell>
          <cell r="I146" t="str">
            <v>Rentals</v>
          </cell>
          <cell r="J146" t="str">
            <v>External</v>
          </cell>
          <cell r="K146" t="str">
            <v/>
          </cell>
          <cell r="L146" t="str">
            <v>Other UK Telecoms Ethernet</v>
          </cell>
          <cell r="Q146" t="str">
            <v>Inter Exchange</v>
          </cell>
        </row>
        <row r="147">
          <cell r="B147" t="str">
            <v>SS745</v>
          </cell>
          <cell r="C147" t="str">
            <v>EAD &gt;1Gbps Main Link Rentals  - Internal - Inter - BT+1</v>
          </cell>
          <cell r="D147" t="str">
            <v>SW404</v>
          </cell>
          <cell r="E147" t="str">
            <v>Technical Areas (Non-Dark Fibre) Inter Exchange - BT + 1</v>
          </cell>
          <cell r="F147" t="str">
            <v>Main Link EAD</v>
          </cell>
          <cell r="G147" t="str">
            <v>km</v>
          </cell>
          <cell r="H147" t="str">
            <v>Above 1Gbit/s</v>
          </cell>
          <cell r="I147" t="str">
            <v>Rentals</v>
          </cell>
          <cell r="J147" t="str">
            <v>Internal</v>
          </cell>
          <cell r="K147" t="str">
            <v/>
          </cell>
          <cell r="L147" t="str">
            <v>Other UK Telecoms Ethernet</v>
          </cell>
          <cell r="Q147" t="str">
            <v>Inter Exchange</v>
          </cell>
        </row>
        <row r="148">
          <cell r="B148" t="str">
            <v>SS746</v>
          </cell>
          <cell r="C148" t="str">
            <v>EAD &gt;1Gbps Main Link Rentals  - External - Inter - BT+1</v>
          </cell>
          <cell r="D148" t="str">
            <v>SW404</v>
          </cell>
          <cell r="E148" t="str">
            <v>Technical Areas (Non-Dark Fibre) Inter Exchange - BT + 1</v>
          </cell>
          <cell r="F148" t="str">
            <v>Main Link EAD</v>
          </cell>
          <cell r="G148" t="str">
            <v>km</v>
          </cell>
          <cell r="H148" t="str">
            <v>Above 1Gbit/s</v>
          </cell>
          <cell r="I148" t="str">
            <v>Rentals</v>
          </cell>
          <cell r="J148" t="str">
            <v>External</v>
          </cell>
          <cell r="K148" t="str">
            <v/>
          </cell>
          <cell r="L148" t="str">
            <v>Other UK Telecoms Ethernet</v>
          </cell>
          <cell r="Q148" t="str">
            <v>Inter Exchange</v>
          </cell>
        </row>
        <row r="149">
          <cell r="B149" t="str">
            <v>SS747</v>
          </cell>
          <cell r="C149" t="str">
            <v>Optical Services Main Link  - External - Inter - BT+1</v>
          </cell>
          <cell r="D149" t="str">
            <v>SW404</v>
          </cell>
          <cell r="E149" t="str">
            <v>Technical Areas (Non-Dark Fibre) Inter Exchange - BT + 1</v>
          </cell>
          <cell r="F149" t="str">
            <v>Main Link Optical Services</v>
          </cell>
          <cell r="G149" t="str">
            <v>fibre km</v>
          </cell>
          <cell r="H149" t="str">
            <v>Above 1Gbit/s</v>
          </cell>
          <cell r="I149" t="str">
            <v>Rentals</v>
          </cell>
          <cell r="J149" t="str">
            <v>External</v>
          </cell>
          <cell r="K149" t="str">
            <v/>
          </cell>
          <cell r="L149" t="str">
            <v>Other UK Telecoms Ethernet</v>
          </cell>
          <cell r="Q149" t="str">
            <v>Inter Exchange Optical</v>
          </cell>
        </row>
        <row r="150">
          <cell r="B150" t="str">
            <v>SS748</v>
          </cell>
          <cell r="C150" t="str">
            <v>Optical Services Main Link  - Internal - Inter - BT+1</v>
          </cell>
          <cell r="D150" t="str">
            <v>SW404</v>
          </cell>
          <cell r="E150" t="str">
            <v>Technical Areas (Non-Dark Fibre) Inter Exchange - BT + 1</v>
          </cell>
          <cell r="F150" t="str">
            <v>Main Link Optical Services</v>
          </cell>
          <cell r="G150" t="str">
            <v>fibre km</v>
          </cell>
          <cell r="H150" t="str">
            <v>Above 1Gbit/s</v>
          </cell>
          <cell r="I150" t="str">
            <v>Rentals</v>
          </cell>
          <cell r="J150" t="str">
            <v>Internal</v>
          </cell>
          <cell r="K150" t="str">
            <v/>
          </cell>
          <cell r="L150" t="str">
            <v>Other UK Telecoms Ethernet</v>
          </cell>
          <cell r="Q150" t="str">
            <v>Inter Exchange Optical</v>
          </cell>
        </row>
        <row r="151">
          <cell r="B151" t="str">
            <v>SS749</v>
          </cell>
          <cell r="C151" t="str">
            <v>Other Ethernet main links &gt;1Gbps - Internal - Inter - BT+1</v>
          </cell>
          <cell r="D151" t="str">
            <v>SW404</v>
          </cell>
          <cell r="E151" t="str">
            <v>Technical Areas (Non-Dark Fibre) Inter Exchange - BT + 1</v>
          </cell>
          <cell r="F151" t="str">
            <v>Main Link EAD</v>
          </cell>
          <cell r="G151" t="str">
            <v>fibre km</v>
          </cell>
          <cell r="H151" t="str">
            <v>Above 1Gbit/s</v>
          </cell>
          <cell r="I151" t="str">
            <v>Rentals</v>
          </cell>
          <cell r="J151" t="str">
            <v>Internal</v>
          </cell>
          <cell r="K151" t="str">
            <v/>
          </cell>
          <cell r="L151" t="str">
            <v>Other UK Telecoms Ethernet</v>
          </cell>
          <cell r="Q151" t="str">
            <v>Inter Exchange</v>
          </cell>
        </row>
        <row r="152">
          <cell r="B152" t="str">
            <v>SS725</v>
          </cell>
          <cell r="C152" t="str">
            <v>EAD LA 10Mbps Rentals  - External - Inter - BT+1</v>
          </cell>
          <cell r="D152" t="str">
            <v>SW404</v>
          </cell>
          <cell r="E152" t="str">
            <v>Technical Areas (Non-Dark Fibre) Inter Exchange - BT + 1</v>
          </cell>
          <cell r="F152" t="str">
            <v>EAD LA</v>
          </cell>
          <cell r="G152" t="str">
            <v>ccts</v>
          </cell>
          <cell r="H152" t="str">
            <v>10Mbit/s</v>
          </cell>
          <cell r="I152" t="str">
            <v>Rentals</v>
          </cell>
          <cell r="J152" t="str">
            <v>External</v>
          </cell>
          <cell r="K152" t="str">
            <v/>
          </cell>
          <cell r="L152" t="str">
            <v>Other UK Telecoms Ethernet</v>
          </cell>
          <cell r="Q152" t="str">
            <v>Inter Exchange</v>
          </cell>
        </row>
        <row r="153">
          <cell r="B153" t="str">
            <v>SS731</v>
          </cell>
          <cell r="C153" t="str">
            <v>EAD 10Mbps Rentals - External - Inter - BT+1</v>
          </cell>
          <cell r="D153" t="str">
            <v>SW404</v>
          </cell>
          <cell r="E153" t="str">
            <v>Technical Areas (Non-Dark Fibre) Inter Exchange - BT + 1</v>
          </cell>
          <cell r="F153" t="str">
            <v>EAD</v>
          </cell>
          <cell r="G153" t="str">
            <v>ccts</v>
          </cell>
          <cell r="H153" t="str">
            <v>10Mbit/s</v>
          </cell>
          <cell r="I153" t="str">
            <v>Rentals</v>
          </cell>
          <cell r="J153" t="str">
            <v>External</v>
          </cell>
          <cell r="K153" t="str">
            <v/>
          </cell>
          <cell r="L153" t="str">
            <v>Other UK Telecoms Ethernet</v>
          </cell>
          <cell r="Q153" t="str">
            <v>Inter Exchange</v>
          </cell>
        </row>
        <row r="154">
          <cell r="B154" t="str">
            <v>SS502</v>
          </cell>
          <cell r="C154" t="str">
            <v>Dark Fibre Connections - External - Inter - BT Only DF</v>
          </cell>
          <cell r="D154" t="str">
            <v>SW405</v>
          </cell>
          <cell r="E154" t="str">
            <v>Technical Areas (Dark Fibre) Inter Exchange</v>
          </cell>
          <cell r="F154" t="str">
            <v>Dark Fibre</v>
          </cell>
          <cell r="G154" t="str">
            <v>ccts</v>
          </cell>
          <cell r="H154">
            <v>0</v>
          </cell>
          <cell r="I154" t="str">
            <v>Connections</v>
          </cell>
          <cell r="J154" t="str">
            <v>External</v>
          </cell>
          <cell r="K154" t="str">
            <v/>
          </cell>
          <cell r="L154" t="str">
            <v>Dark Fibre</v>
          </cell>
          <cell r="Q154" t="str">
            <v>Dark Fibre</v>
          </cell>
        </row>
        <row r="155">
          <cell r="B155" t="str">
            <v>SS503</v>
          </cell>
          <cell r="C155" t="str">
            <v>Dark Fibre Connections - Fibre Pair - External - Inter - BT Only DF</v>
          </cell>
          <cell r="D155" t="str">
            <v>SW405</v>
          </cell>
          <cell r="E155" t="str">
            <v>Technical Areas (Dark Fibre) Inter Exchange</v>
          </cell>
          <cell r="F155" t="str">
            <v>Dark Fibre</v>
          </cell>
          <cell r="G155" t="str">
            <v>ccts</v>
          </cell>
          <cell r="H155">
            <v>0</v>
          </cell>
          <cell r="I155" t="str">
            <v>Connections</v>
          </cell>
          <cell r="J155" t="str">
            <v>External</v>
          </cell>
          <cell r="K155" t="str">
            <v/>
          </cell>
          <cell r="L155" t="str">
            <v>Dark Fibre</v>
          </cell>
          <cell r="Q155" t="str">
            <v>Dark Fibre</v>
          </cell>
        </row>
        <row r="156">
          <cell r="B156" t="str">
            <v>SS505</v>
          </cell>
          <cell r="C156" t="str">
            <v>Dark Fibre Mainlink - Fibre Pair - External - BT Only DF</v>
          </cell>
          <cell r="D156" t="str">
            <v>SW405</v>
          </cell>
          <cell r="E156" t="str">
            <v>Technical Areas (Dark Fibre) Inter Exchange</v>
          </cell>
          <cell r="F156" t="str">
            <v>Dark Fibre</v>
          </cell>
          <cell r="G156" t="str">
            <v>ccts</v>
          </cell>
          <cell r="H156">
            <v>0</v>
          </cell>
          <cell r="I156" t="str">
            <v>Rentals</v>
          </cell>
          <cell r="J156" t="str">
            <v>External</v>
          </cell>
          <cell r="K156" t="str">
            <v/>
          </cell>
          <cell r="L156" t="str">
            <v>Dark Fibre</v>
          </cell>
          <cell r="Q156" t="str">
            <v>Dark Fibre</v>
          </cell>
        </row>
        <row r="157">
          <cell r="B157" t="str">
            <v>SS504</v>
          </cell>
          <cell r="C157" t="str">
            <v>Dark Fibre Mainlink - External - Inter - BT Only DF</v>
          </cell>
          <cell r="D157" t="str">
            <v>SW405</v>
          </cell>
          <cell r="E157" t="str">
            <v>Technical Areas (Dark Fibre) Inter Exchange</v>
          </cell>
          <cell r="F157" t="str">
            <v>Dark Fibre</v>
          </cell>
          <cell r="G157" t="str">
            <v>ccts</v>
          </cell>
          <cell r="H157">
            <v>0</v>
          </cell>
          <cell r="I157" t="str">
            <v>Rentals</v>
          </cell>
          <cell r="J157" t="str">
            <v>External</v>
          </cell>
          <cell r="K157" t="str">
            <v/>
          </cell>
          <cell r="L157" t="str">
            <v>Dark Fibre</v>
          </cell>
          <cell r="Q157" t="str">
            <v>Dark Fibre</v>
          </cell>
        </row>
        <row r="158">
          <cell r="B158" t="str">
            <v>SS500</v>
          </cell>
          <cell r="C158" t="str">
            <v>Dark Fibre Rentals - External - Inter - BT Only DF</v>
          </cell>
          <cell r="D158" t="str">
            <v>SW405</v>
          </cell>
          <cell r="E158" t="str">
            <v>Technical Areas (Dark Fibre) Inter Exchange</v>
          </cell>
          <cell r="F158" t="str">
            <v>Dark Fibre</v>
          </cell>
          <cell r="G158" t="str">
            <v>ccts</v>
          </cell>
          <cell r="H158">
            <v>0</v>
          </cell>
          <cell r="I158" t="str">
            <v>Rentals</v>
          </cell>
          <cell r="J158" t="str">
            <v>External</v>
          </cell>
          <cell r="K158" t="str">
            <v/>
          </cell>
          <cell r="L158" t="str">
            <v>Dark Fibre</v>
          </cell>
          <cell r="Q158" t="str">
            <v>Dark Fibre</v>
          </cell>
        </row>
        <row r="159">
          <cell r="B159" t="str">
            <v>SS501</v>
          </cell>
          <cell r="C159" t="str">
            <v>Dark Fibre Rentals - Fibre Pair - External - Inter - BT Only DF</v>
          </cell>
          <cell r="D159" t="str">
            <v>SW405</v>
          </cell>
          <cell r="E159" t="str">
            <v>Technical Areas (Dark Fibre) Inter Exchange</v>
          </cell>
          <cell r="F159" t="str">
            <v>Dark Fibre</v>
          </cell>
          <cell r="G159" t="str">
            <v>ccts</v>
          </cell>
          <cell r="H159">
            <v>0</v>
          </cell>
          <cell r="I159" t="str">
            <v>Rentals</v>
          </cell>
          <cell r="J159" t="str">
            <v>External</v>
          </cell>
          <cell r="K159" t="str">
            <v/>
          </cell>
          <cell r="L159" t="str">
            <v>Dark Fibre</v>
          </cell>
          <cell r="Q159" t="str">
            <v>Dark Fibre</v>
          </cell>
        </row>
        <row r="160">
          <cell r="B160" t="str">
            <v>SS853</v>
          </cell>
          <cell r="C160" t="str">
            <v>EBD Connections  - External - Inter - BT+2 or more</v>
          </cell>
          <cell r="D160" t="str">
            <v>SW505</v>
          </cell>
          <cell r="E160" t="str">
            <v>Inter - BT+2</v>
          </cell>
          <cell r="F160" t="str">
            <v>EBD</v>
          </cell>
          <cell r="G160" t="str">
            <v>ccts</v>
          </cell>
          <cell r="H160" t="str">
            <v>1GBbit/s and below</v>
          </cell>
          <cell r="I160" t="str">
            <v>Connections</v>
          </cell>
          <cell r="J160" t="str">
            <v>External</v>
          </cell>
          <cell r="K160" t="str">
            <v/>
          </cell>
          <cell r="L160" t="str">
            <v>Other UK Telecoms Ethernet</v>
          </cell>
          <cell r="Q160" t="str">
            <v>Modelled</v>
          </cell>
        </row>
        <row r="161">
          <cell r="B161" t="str">
            <v>SS855</v>
          </cell>
          <cell r="C161" t="str">
            <v>EBD &gt;1Gbps Connections  - External - Inter - BT+2 or more</v>
          </cell>
          <cell r="D161" t="str">
            <v>SW505</v>
          </cell>
          <cell r="E161" t="str">
            <v>Inter - BT+2</v>
          </cell>
          <cell r="F161" t="str">
            <v>EBD</v>
          </cell>
          <cell r="G161" t="str">
            <v>ccts</v>
          </cell>
          <cell r="H161" t="str">
            <v>Above 1Gbit/s</v>
          </cell>
          <cell r="I161" t="str">
            <v>Connections</v>
          </cell>
          <cell r="J161" t="str">
            <v>External</v>
          </cell>
          <cell r="K161" t="str">
            <v/>
          </cell>
          <cell r="L161" t="str">
            <v>Other UK Telecoms Ethernet</v>
          </cell>
          <cell r="Q161" t="str">
            <v>Modelled</v>
          </cell>
        </row>
        <row r="162">
          <cell r="B162" t="str">
            <v>SS856</v>
          </cell>
          <cell r="C162" t="str">
            <v>EBD ONBS &gt;1Gbps Connections  - Internal - Inter - BT+2 or more</v>
          </cell>
          <cell r="D162" t="str">
            <v>SW505</v>
          </cell>
          <cell r="E162" t="str">
            <v>Inter - BT+2</v>
          </cell>
          <cell r="F162" t="str">
            <v>EBD</v>
          </cell>
          <cell r="G162" t="str">
            <v>Conns</v>
          </cell>
          <cell r="H162" t="str">
            <v>Above 1Gbit/s</v>
          </cell>
          <cell r="I162" t="str">
            <v>Connections</v>
          </cell>
          <cell r="J162" t="str">
            <v>Internal</v>
          </cell>
          <cell r="K162" t="str">
            <v/>
          </cell>
          <cell r="L162" t="str">
            <v>Other UK Telecoms Ethernet</v>
          </cell>
          <cell r="Q162" t="str">
            <v>Modelled</v>
          </cell>
        </row>
        <row r="163">
          <cell r="B163" t="str">
            <v>SS860</v>
          </cell>
          <cell r="C163" t="str">
            <v>EAD LA 100Mbps Connections  - Internal - Inter - BT+2 or more</v>
          </cell>
          <cell r="D163" t="str">
            <v>SW505</v>
          </cell>
          <cell r="E163" t="str">
            <v>Inter - BT+2</v>
          </cell>
          <cell r="F163" t="str">
            <v>EAD LA</v>
          </cell>
          <cell r="G163" t="str">
            <v>ccts</v>
          </cell>
          <cell r="H163" t="str">
            <v>100Mbit/s</v>
          </cell>
          <cell r="I163" t="str">
            <v>Connections</v>
          </cell>
          <cell r="J163" t="str">
            <v>Internal</v>
          </cell>
          <cell r="K163" t="str">
            <v/>
          </cell>
          <cell r="L163" t="str">
            <v>Other UK Telecoms Ethernet</v>
          </cell>
          <cell r="Q163" t="str">
            <v>Modelled</v>
          </cell>
        </row>
        <row r="164">
          <cell r="B164" t="str">
            <v>SS862</v>
          </cell>
          <cell r="C164" t="str">
            <v>EAD LA 1Gbps Connections  - Internal - Inter - BT+2 or more</v>
          </cell>
          <cell r="D164" t="str">
            <v>SW505</v>
          </cell>
          <cell r="E164" t="str">
            <v>Inter - BT+2</v>
          </cell>
          <cell r="F164" t="str">
            <v>EAD LA</v>
          </cell>
          <cell r="G164" t="str">
            <v>ccts</v>
          </cell>
          <cell r="H164" t="str">
            <v>1Gbit/s</v>
          </cell>
          <cell r="I164" t="str">
            <v>Connections</v>
          </cell>
          <cell r="J164" t="str">
            <v>Internal</v>
          </cell>
          <cell r="K164" t="str">
            <v/>
          </cell>
          <cell r="L164" t="str">
            <v>Other UK Telecoms Ethernet</v>
          </cell>
          <cell r="Q164" t="str">
            <v>Modelled</v>
          </cell>
        </row>
        <row r="165">
          <cell r="B165" t="str">
            <v>SS863</v>
          </cell>
          <cell r="C165" t="str">
            <v>EAD 10Mbps Connections  - External - Inter - BT+2 or more</v>
          </cell>
          <cell r="D165" t="str">
            <v>SW505</v>
          </cell>
          <cell r="E165" t="str">
            <v>Inter - BT+2</v>
          </cell>
          <cell r="F165" t="str">
            <v>EAD</v>
          </cell>
          <cell r="G165" t="str">
            <v>ccts</v>
          </cell>
          <cell r="H165" t="str">
            <v>10Mbit/s</v>
          </cell>
          <cell r="I165" t="str">
            <v>Connections</v>
          </cell>
          <cell r="J165" t="str">
            <v>External</v>
          </cell>
          <cell r="K165" t="str">
            <v/>
          </cell>
          <cell r="L165" t="str">
            <v>Other UK Telecoms Ethernet</v>
          </cell>
          <cell r="Q165" t="str">
            <v>Modelled</v>
          </cell>
        </row>
        <row r="166">
          <cell r="B166" t="str">
            <v>SS865</v>
          </cell>
          <cell r="C166" t="str">
            <v>EAD 100Mbps Connections  - External - Inter - BT+2 or more</v>
          </cell>
          <cell r="D166" t="str">
            <v>SW505</v>
          </cell>
          <cell r="E166" t="str">
            <v>Inter - BT+2</v>
          </cell>
          <cell r="F166" t="str">
            <v>EAD</v>
          </cell>
          <cell r="G166" t="str">
            <v>ccts</v>
          </cell>
          <cell r="H166" t="str">
            <v>100Mbit/s</v>
          </cell>
          <cell r="I166" t="str">
            <v>Connections</v>
          </cell>
          <cell r="J166" t="str">
            <v>External</v>
          </cell>
          <cell r="K166" t="str">
            <v/>
          </cell>
          <cell r="L166" t="str">
            <v>Other UK Telecoms Ethernet</v>
          </cell>
          <cell r="Q166" t="str">
            <v>Modelled</v>
          </cell>
        </row>
        <row r="167">
          <cell r="B167" t="str">
            <v>SS866</v>
          </cell>
          <cell r="C167" t="str">
            <v>EAD 100Mbps Connections  - Internal - Inter - BT+2 or more</v>
          </cell>
          <cell r="D167" t="str">
            <v>SW505</v>
          </cell>
          <cell r="E167" t="str">
            <v>Inter - BT+2</v>
          </cell>
          <cell r="F167" t="str">
            <v>EAD</v>
          </cell>
          <cell r="G167" t="str">
            <v>ccts</v>
          </cell>
          <cell r="H167" t="str">
            <v>100Mbit/s</v>
          </cell>
          <cell r="I167" t="str">
            <v>Connections</v>
          </cell>
          <cell r="J167" t="str">
            <v>Internal</v>
          </cell>
          <cell r="K167" t="str">
            <v/>
          </cell>
          <cell r="L167" t="str">
            <v>Other UK Telecoms Ethernet</v>
          </cell>
          <cell r="Q167" t="str">
            <v>Modelled</v>
          </cell>
        </row>
        <row r="168">
          <cell r="B168" t="str">
            <v>SS867</v>
          </cell>
          <cell r="C168" t="str">
            <v>EAD 1Gbps Connections  - External - Inter - BT+2 or more</v>
          </cell>
          <cell r="D168" t="str">
            <v>SW505</v>
          </cell>
          <cell r="E168" t="str">
            <v>Inter - BT+2</v>
          </cell>
          <cell r="F168" t="str">
            <v>EAD</v>
          </cell>
          <cell r="G168" t="str">
            <v>ccts</v>
          </cell>
          <cell r="H168" t="str">
            <v>1Gbit/s</v>
          </cell>
          <cell r="I168" t="str">
            <v>Connections</v>
          </cell>
          <cell r="J168" t="str">
            <v>External</v>
          </cell>
          <cell r="K168" t="str">
            <v/>
          </cell>
          <cell r="L168" t="str">
            <v>Other UK Telecoms Ethernet</v>
          </cell>
          <cell r="Q168" t="str">
            <v>Modelled</v>
          </cell>
        </row>
        <row r="169">
          <cell r="B169" t="str">
            <v>SS868</v>
          </cell>
          <cell r="C169" t="str">
            <v>EAD 1Gbps Connections  - Internal - Inter - BT+2 or more</v>
          </cell>
          <cell r="D169" t="str">
            <v>SW505</v>
          </cell>
          <cell r="E169" t="str">
            <v>Inter - BT+2</v>
          </cell>
          <cell r="F169" t="str">
            <v>EAD</v>
          </cell>
          <cell r="G169" t="str">
            <v>ccts</v>
          </cell>
          <cell r="H169" t="str">
            <v>1Gbit/s</v>
          </cell>
          <cell r="I169" t="str">
            <v>Connections</v>
          </cell>
          <cell r="J169" t="str">
            <v>Internal</v>
          </cell>
          <cell r="K169" t="str">
            <v/>
          </cell>
          <cell r="L169" t="str">
            <v>Other UK Telecoms Ethernet</v>
          </cell>
          <cell r="Q169" t="str">
            <v>Modelled</v>
          </cell>
        </row>
        <row r="170">
          <cell r="B170" t="str">
            <v>SS869</v>
          </cell>
          <cell r="C170" t="str">
            <v>EAD 10Gbps Connections  - External - Inter - BT+2 or more</v>
          </cell>
          <cell r="D170" t="str">
            <v>SW505</v>
          </cell>
          <cell r="E170" t="str">
            <v>Inter - BT+2</v>
          </cell>
          <cell r="F170" t="str">
            <v>EAD</v>
          </cell>
          <cell r="G170" t="str">
            <v>ccts</v>
          </cell>
          <cell r="H170" t="str">
            <v>Above 1Gbit/s</v>
          </cell>
          <cell r="I170" t="str">
            <v>Connections</v>
          </cell>
          <cell r="J170" t="str">
            <v>External</v>
          </cell>
          <cell r="K170" t="str">
            <v/>
          </cell>
          <cell r="L170" t="str">
            <v>Other UK Telecoms Ethernet</v>
          </cell>
          <cell r="Q170" t="str">
            <v>Modelled</v>
          </cell>
        </row>
        <row r="171">
          <cell r="B171" t="str">
            <v>SS870</v>
          </cell>
          <cell r="C171" t="str">
            <v>EAD 10Gbps Connections  - Internal - Inter - BT+2 or more</v>
          </cell>
          <cell r="D171" t="str">
            <v>SW505</v>
          </cell>
          <cell r="E171" t="str">
            <v>Inter - BT+2</v>
          </cell>
          <cell r="F171" t="str">
            <v>EAD</v>
          </cell>
          <cell r="G171" t="str">
            <v>ccts</v>
          </cell>
          <cell r="H171" t="str">
            <v>Above 1Gbit/s</v>
          </cell>
          <cell r="I171" t="str">
            <v>Connections</v>
          </cell>
          <cell r="J171" t="str">
            <v>Internal</v>
          </cell>
          <cell r="K171" t="str">
            <v/>
          </cell>
          <cell r="L171" t="str">
            <v>Other UK Telecoms Ethernet</v>
          </cell>
          <cell r="Q171" t="str">
            <v>Modelled</v>
          </cell>
        </row>
        <row r="172">
          <cell r="B172" t="str">
            <v>SS871</v>
          </cell>
          <cell r="C172" t="str">
            <v>Optical Services Connections  - External - Inter - BT+2 or more</v>
          </cell>
          <cell r="D172" t="str">
            <v>SW505</v>
          </cell>
          <cell r="E172" t="str">
            <v>Inter - BT+2</v>
          </cell>
          <cell r="F172" t="str">
            <v>Optical Services</v>
          </cell>
          <cell r="G172" t="str">
            <v>ccts</v>
          </cell>
          <cell r="H172" t="str">
            <v>Above 1Gbit/s</v>
          </cell>
          <cell r="I172" t="str">
            <v>Connections</v>
          </cell>
          <cell r="J172" t="str">
            <v>External</v>
          </cell>
          <cell r="K172" t="str">
            <v/>
          </cell>
          <cell r="L172" t="str">
            <v>Other UK Telecoms Ethernet</v>
          </cell>
          <cell r="Q172" t="str">
            <v>Modelled</v>
          </cell>
        </row>
        <row r="173">
          <cell r="B173" t="str">
            <v>SS872</v>
          </cell>
          <cell r="C173" t="str">
            <v>Optical Services Connections  - Internal - Inter - BT+2 or more</v>
          </cell>
          <cell r="D173" t="str">
            <v>SW505</v>
          </cell>
          <cell r="E173" t="str">
            <v>Inter - BT+2</v>
          </cell>
          <cell r="F173" t="str">
            <v>Optical Services</v>
          </cell>
          <cell r="G173" t="str">
            <v>ccts</v>
          </cell>
          <cell r="H173" t="str">
            <v>Above 1Gbit/s</v>
          </cell>
          <cell r="I173" t="str">
            <v>Connections</v>
          </cell>
          <cell r="J173" t="str">
            <v>Internal</v>
          </cell>
          <cell r="K173" t="str">
            <v/>
          </cell>
          <cell r="L173" t="str">
            <v>Other UK Telecoms Ethernet</v>
          </cell>
          <cell r="Q173" t="str">
            <v>Modelled</v>
          </cell>
        </row>
        <row r="174">
          <cell r="B174" t="str">
            <v>SS081</v>
          </cell>
          <cell r="C174" t="str">
            <v>EAD LA 10Gbps Rentals  - External - Inter - BT+2 or more</v>
          </cell>
          <cell r="D174" t="str">
            <v>SW505</v>
          </cell>
          <cell r="E174" t="str">
            <v>Inter - BT+2</v>
          </cell>
          <cell r="F174" t="str">
            <v>EAD LA</v>
          </cell>
          <cell r="G174" t="str">
            <v>ccts</v>
          </cell>
          <cell r="H174" t="str">
            <v>Above 1Gbit/s</v>
          </cell>
          <cell r="I174" t="str">
            <v>Rentals</v>
          </cell>
          <cell r="J174" t="str">
            <v>External</v>
          </cell>
          <cell r="K174" t="str">
            <v/>
          </cell>
          <cell r="L174" t="str">
            <v>Other UK Telecoms Ethernet</v>
          </cell>
          <cell r="Q174" t="str">
            <v>Modelled</v>
          </cell>
        </row>
        <row r="175">
          <cell r="B175" t="str">
            <v>SS806</v>
          </cell>
          <cell r="C175" t="str">
            <v>WES &gt;1Gbps Rentals  - External - Inter - BT+2 or more</v>
          </cell>
          <cell r="D175" t="str">
            <v>SW505</v>
          </cell>
          <cell r="E175" t="str">
            <v>Inter - BT+2</v>
          </cell>
          <cell r="F175" t="str">
            <v>WES/BES</v>
          </cell>
          <cell r="G175" t="str">
            <v>le</v>
          </cell>
          <cell r="H175" t="str">
            <v>Above 1Gbit/s</v>
          </cell>
          <cell r="I175" t="str">
            <v>Rentals</v>
          </cell>
          <cell r="J175" t="str">
            <v>External</v>
          </cell>
          <cell r="K175" t="str">
            <v>EAD</v>
          </cell>
          <cell r="L175" t="str">
            <v>Other UK Telecoms Ethernet</v>
          </cell>
          <cell r="Q175" t="str">
            <v>Modelled</v>
          </cell>
        </row>
        <row r="176">
          <cell r="B176" t="str">
            <v>SS808</v>
          </cell>
          <cell r="C176" t="str">
            <v>WES Other Bandwidth Rentals  - External - Inter - BT+2 or more</v>
          </cell>
          <cell r="D176" t="str">
            <v>SW505</v>
          </cell>
          <cell r="E176" t="str">
            <v>Inter - BT+2</v>
          </cell>
          <cell r="F176" t="str">
            <v>WES/BES</v>
          </cell>
          <cell r="G176" t="str">
            <v>le</v>
          </cell>
          <cell r="H176" t="str">
            <v>1GBbit/s and below</v>
          </cell>
          <cell r="I176" t="str">
            <v>Rentals</v>
          </cell>
          <cell r="J176" t="str">
            <v>External</v>
          </cell>
          <cell r="K176" t="str">
            <v>EAD</v>
          </cell>
          <cell r="L176" t="str">
            <v>Other UK Telecoms Ethernet</v>
          </cell>
          <cell r="Q176" t="str">
            <v>Modelled</v>
          </cell>
        </row>
        <row r="177">
          <cell r="B177" t="str">
            <v>SS810</v>
          </cell>
          <cell r="C177" t="str">
            <v>BES 1Gbps Rentals  - External - Inter - BT+2 or more</v>
          </cell>
          <cell r="D177" t="str">
            <v>SW505</v>
          </cell>
          <cell r="E177" t="str">
            <v>Inter - BT+2</v>
          </cell>
          <cell r="F177" t="str">
            <v>WES/BES</v>
          </cell>
          <cell r="G177" t="str">
            <v>le</v>
          </cell>
          <cell r="H177" t="str">
            <v>1Gbit/s</v>
          </cell>
          <cell r="I177" t="str">
            <v>Rentals</v>
          </cell>
          <cell r="J177" t="str">
            <v>External</v>
          </cell>
          <cell r="K177" t="str">
            <v>EAD</v>
          </cell>
          <cell r="L177" t="str">
            <v>Other UK Telecoms Ethernet</v>
          </cell>
          <cell r="Q177" t="str">
            <v>Modelled</v>
          </cell>
        </row>
        <row r="178">
          <cell r="B178" t="str">
            <v>SS812</v>
          </cell>
          <cell r="C178" t="str">
            <v>BES &gt;1Gbps Rentals  - External - Inter - BT+2 or more</v>
          </cell>
          <cell r="D178" t="str">
            <v>SW505</v>
          </cell>
          <cell r="E178" t="str">
            <v>Inter - BT+2</v>
          </cell>
          <cell r="F178" t="str">
            <v>WES/BES</v>
          </cell>
          <cell r="G178" t="str">
            <v>le</v>
          </cell>
          <cell r="H178" t="str">
            <v>Above 1Gbit/s</v>
          </cell>
          <cell r="I178" t="str">
            <v>Rentals</v>
          </cell>
          <cell r="J178" t="str">
            <v>External</v>
          </cell>
          <cell r="K178" t="str">
            <v>EAD</v>
          </cell>
          <cell r="L178" t="str">
            <v>Other UK Telecoms Ethernet</v>
          </cell>
          <cell r="Q178" t="str">
            <v>Modelled</v>
          </cell>
        </row>
        <row r="179">
          <cell r="B179" t="str">
            <v>SS814</v>
          </cell>
          <cell r="C179" t="str">
            <v>BES Other Bandwidth Rentals  - External - Inter - BT+2 or more</v>
          </cell>
          <cell r="D179" t="str">
            <v>SW505</v>
          </cell>
          <cell r="E179" t="str">
            <v>Inter - BT+2</v>
          </cell>
          <cell r="F179" t="str">
            <v>WES/BES</v>
          </cell>
          <cell r="G179" t="str">
            <v>le</v>
          </cell>
          <cell r="H179" t="str">
            <v>1GBbit/s and below</v>
          </cell>
          <cell r="I179" t="str">
            <v>Rentals</v>
          </cell>
          <cell r="J179" t="str">
            <v>External</v>
          </cell>
          <cell r="K179" t="str">
            <v>EAD</v>
          </cell>
          <cell r="L179" t="str">
            <v>Other UK Telecoms Ethernet</v>
          </cell>
          <cell r="Q179" t="str">
            <v>Modelled</v>
          </cell>
        </row>
        <row r="180">
          <cell r="B180" t="str">
            <v>SS818</v>
          </cell>
          <cell r="C180" t="str">
            <v>EBD Rentals  - External - Inter - BT+2 or more</v>
          </cell>
          <cell r="D180" t="str">
            <v>SW505</v>
          </cell>
          <cell r="E180" t="str">
            <v>Inter - BT+2</v>
          </cell>
          <cell r="F180" t="str">
            <v>EBD</v>
          </cell>
          <cell r="G180" t="str">
            <v>ccts</v>
          </cell>
          <cell r="H180" t="str">
            <v>1GBbit/s and below</v>
          </cell>
          <cell r="I180" t="str">
            <v>Rentals</v>
          </cell>
          <cell r="J180" t="str">
            <v>External</v>
          </cell>
          <cell r="K180" t="str">
            <v/>
          </cell>
          <cell r="L180" t="str">
            <v>Other UK Telecoms Ethernet</v>
          </cell>
          <cell r="Q180" t="str">
            <v>Modelled</v>
          </cell>
        </row>
        <row r="181">
          <cell r="B181" t="str">
            <v>SS820</v>
          </cell>
          <cell r="C181" t="str">
            <v>EBD &gt;1Gbps Rentals  - External - Inter - BT+2 or more</v>
          </cell>
          <cell r="D181" t="str">
            <v>SW505</v>
          </cell>
          <cell r="E181" t="str">
            <v>Inter - BT+2</v>
          </cell>
          <cell r="F181" t="str">
            <v>EBD</v>
          </cell>
          <cell r="G181" t="str">
            <v>ccts</v>
          </cell>
          <cell r="H181" t="str">
            <v>Above 1Gbit/s</v>
          </cell>
          <cell r="I181" t="str">
            <v>Rentals</v>
          </cell>
          <cell r="J181" t="str">
            <v>External</v>
          </cell>
          <cell r="K181" t="str">
            <v/>
          </cell>
          <cell r="L181" t="str">
            <v>Other UK Telecoms Ethernet</v>
          </cell>
          <cell r="Q181" t="str">
            <v>Modelled</v>
          </cell>
        </row>
        <row r="182">
          <cell r="B182" t="str">
            <v>SS827</v>
          </cell>
          <cell r="C182" t="str">
            <v>EAD LA 100Mbps Rentals  - External - Inter - BT+2 or more</v>
          </cell>
          <cell r="D182" t="str">
            <v>SW505</v>
          </cell>
          <cell r="E182" t="str">
            <v>Inter - BT+2</v>
          </cell>
          <cell r="F182" t="str">
            <v>EAD LA</v>
          </cell>
          <cell r="G182" t="str">
            <v>ccts</v>
          </cell>
          <cell r="H182" t="str">
            <v>100Mbit/s</v>
          </cell>
          <cell r="I182" t="str">
            <v>Rentals</v>
          </cell>
          <cell r="J182" t="str">
            <v>External</v>
          </cell>
          <cell r="K182" t="str">
            <v/>
          </cell>
          <cell r="L182" t="str">
            <v>Other UK Telecoms Ethernet</v>
          </cell>
          <cell r="Q182" t="str">
            <v>Modelled</v>
          </cell>
        </row>
        <row r="183">
          <cell r="B183" t="str">
            <v>SS829</v>
          </cell>
          <cell r="C183" t="str">
            <v>EAD LA 1Gbps Rentals  - External - Inter - BT+2 or more</v>
          </cell>
          <cell r="D183" t="str">
            <v>SW505</v>
          </cell>
          <cell r="E183" t="str">
            <v>Inter - BT+2</v>
          </cell>
          <cell r="F183" t="str">
            <v>EAD LA</v>
          </cell>
          <cell r="G183" t="str">
            <v>ccts</v>
          </cell>
          <cell r="H183" t="str">
            <v>1Gbit/s</v>
          </cell>
          <cell r="I183" t="str">
            <v>Rentals</v>
          </cell>
          <cell r="J183" t="str">
            <v>External</v>
          </cell>
          <cell r="K183" t="str">
            <v/>
          </cell>
          <cell r="L183" t="str">
            <v>Other UK Telecoms Ethernet</v>
          </cell>
          <cell r="Q183" t="str">
            <v>Modelled</v>
          </cell>
        </row>
        <row r="184">
          <cell r="B184" t="str">
            <v>SS833</v>
          </cell>
          <cell r="C184" t="str">
            <v>EAD 100Mbps Rentals  - External - Inter - BT+2 or more</v>
          </cell>
          <cell r="D184" t="str">
            <v>SW505</v>
          </cell>
          <cell r="E184" t="str">
            <v>Inter - BT+2</v>
          </cell>
          <cell r="F184" t="str">
            <v>EAD</v>
          </cell>
          <cell r="G184" t="str">
            <v>ccts</v>
          </cell>
          <cell r="H184" t="str">
            <v>100Mbit/s</v>
          </cell>
          <cell r="I184" t="str">
            <v>Rentals</v>
          </cell>
          <cell r="J184" t="str">
            <v>External</v>
          </cell>
          <cell r="K184" t="str">
            <v/>
          </cell>
          <cell r="L184" t="str">
            <v>Other UK Telecoms Ethernet</v>
          </cell>
          <cell r="Q184" t="str">
            <v>Modelled</v>
          </cell>
        </row>
        <row r="185">
          <cell r="B185" t="str">
            <v>SS835</v>
          </cell>
          <cell r="C185" t="str">
            <v>EAD 1Gbps Rentals  - External - Inter - BT+2 or more</v>
          </cell>
          <cell r="D185" t="str">
            <v>SW505</v>
          </cell>
          <cell r="E185" t="str">
            <v>Inter - BT+2</v>
          </cell>
          <cell r="F185" t="str">
            <v>EAD</v>
          </cell>
          <cell r="G185" t="str">
            <v>ccts</v>
          </cell>
          <cell r="H185" t="str">
            <v>1Gbit/s</v>
          </cell>
          <cell r="I185" t="str">
            <v>Rentals</v>
          </cell>
          <cell r="J185" t="str">
            <v>External</v>
          </cell>
          <cell r="K185" t="str">
            <v/>
          </cell>
          <cell r="L185" t="str">
            <v>Other UK Telecoms Ethernet</v>
          </cell>
          <cell r="Q185" t="str">
            <v>Modelled</v>
          </cell>
        </row>
        <row r="186">
          <cell r="B186" t="str">
            <v>SS837</v>
          </cell>
          <cell r="C186" t="str">
            <v>EAD 10Gbps Rentals  - External - Inter - BT+2 or more</v>
          </cell>
          <cell r="D186" t="str">
            <v>SW505</v>
          </cell>
          <cell r="E186" t="str">
            <v>Inter - BT+2</v>
          </cell>
          <cell r="F186" t="str">
            <v>EAD</v>
          </cell>
          <cell r="G186" t="str">
            <v>ccts</v>
          </cell>
          <cell r="H186" t="str">
            <v>Above 1Gbit/s</v>
          </cell>
          <cell r="I186" t="str">
            <v>Rentals</v>
          </cell>
          <cell r="J186" t="str">
            <v>External</v>
          </cell>
          <cell r="K186" t="str">
            <v/>
          </cell>
          <cell r="L186" t="str">
            <v>Other UK Telecoms Ethernet</v>
          </cell>
          <cell r="Q186" t="str">
            <v>Modelled</v>
          </cell>
        </row>
        <row r="187">
          <cell r="B187" t="str">
            <v>SS839</v>
          </cell>
          <cell r="C187" t="str">
            <v>Optical Services Rentals - External - Inter - BT+2 or more</v>
          </cell>
          <cell r="D187" t="str">
            <v>SW505</v>
          </cell>
          <cell r="E187" t="str">
            <v>Inter - BT+2</v>
          </cell>
          <cell r="F187" t="str">
            <v>Optical Services</v>
          </cell>
          <cell r="G187" t="str">
            <v>ccts</v>
          </cell>
          <cell r="H187" t="str">
            <v>Above 1Gbit/s</v>
          </cell>
          <cell r="I187" t="str">
            <v>Rentals</v>
          </cell>
          <cell r="J187" t="str">
            <v>External</v>
          </cell>
          <cell r="K187" t="str">
            <v/>
          </cell>
          <cell r="L187" t="str">
            <v>Other UK Telecoms Ethernet</v>
          </cell>
          <cell r="Q187" t="str">
            <v>Modelled</v>
          </cell>
        </row>
        <row r="188">
          <cell r="B188" t="str">
            <v>SS082</v>
          </cell>
          <cell r="C188" t="str">
            <v>EAD LA 10Gbps Rentals  - Internal - Inter - BT+2 or more</v>
          </cell>
          <cell r="D188" t="str">
            <v>SW505</v>
          </cell>
          <cell r="E188" t="str">
            <v>Inter - BT+2</v>
          </cell>
          <cell r="F188" t="str">
            <v>EAD LA</v>
          </cell>
          <cell r="G188" t="str">
            <v>ccts</v>
          </cell>
          <cell r="H188" t="str">
            <v>Above 1Gbit/s</v>
          </cell>
          <cell r="I188" t="str">
            <v>Rentals</v>
          </cell>
          <cell r="J188" t="str">
            <v>Internal</v>
          </cell>
          <cell r="K188" t="str">
            <v/>
          </cell>
          <cell r="L188" t="str">
            <v>Other UK Telecoms Ethernet</v>
          </cell>
          <cell r="Q188" t="str">
            <v>Modelled</v>
          </cell>
        </row>
        <row r="189">
          <cell r="B189" t="str">
            <v>SS801</v>
          </cell>
          <cell r="C189" t="str">
            <v>WES 10Mbps Rentals  - Internal - Inter - BT+2 or more</v>
          </cell>
          <cell r="D189" t="str">
            <v>SW505</v>
          </cell>
          <cell r="E189" t="str">
            <v>Inter - BT+2</v>
          </cell>
          <cell r="F189" t="str">
            <v>WES/BES</v>
          </cell>
          <cell r="G189" t="str">
            <v>le</v>
          </cell>
          <cell r="H189" t="str">
            <v>10Mbit/s</v>
          </cell>
          <cell r="I189" t="str">
            <v>Rentals</v>
          </cell>
          <cell r="J189" t="str">
            <v>Internal</v>
          </cell>
          <cell r="K189" t="str">
            <v>EAD</v>
          </cell>
          <cell r="L189" t="str">
            <v>Other UK Telecoms Ethernet</v>
          </cell>
          <cell r="Q189" t="str">
            <v>Modelled</v>
          </cell>
        </row>
        <row r="190">
          <cell r="B190" t="str">
            <v>SS803</v>
          </cell>
          <cell r="C190" t="str">
            <v>WES 100Mbps Rentals  - Internal - Inter - BT+2 or more</v>
          </cell>
          <cell r="D190" t="str">
            <v>SW505</v>
          </cell>
          <cell r="E190" t="str">
            <v>Inter - BT+2</v>
          </cell>
          <cell r="F190" t="str">
            <v>WES/BES</v>
          </cell>
          <cell r="G190" t="str">
            <v>le</v>
          </cell>
          <cell r="H190" t="str">
            <v>100Mbit/s</v>
          </cell>
          <cell r="I190" t="str">
            <v>Rentals</v>
          </cell>
          <cell r="J190" t="str">
            <v>Internal</v>
          </cell>
          <cell r="K190" t="str">
            <v>EAD</v>
          </cell>
          <cell r="L190" t="str">
            <v>Other UK Telecoms Ethernet</v>
          </cell>
          <cell r="Q190" t="str">
            <v>Modelled</v>
          </cell>
        </row>
        <row r="191">
          <cell r="B191" t="str">
            <v>SS805</v>
          </cell>
          <cell r="C191" t="str">
            <v>WES 1Gbps Rentals  - Internal - Inter - BT+2 or more</v>
          </cell>
          <cell r="D191" t="str">
            <v>SW505</v>
          </cell>
          <cell r="E191" t="str">
            <v>Inter - BT+2</v>
          </cell>
          <cell r="F191" t="str">
            <v>WES/BES</v>
          </cell>
          <cell r="G191" t="str">
            <v>le</v>
          </cell>
          <cell r="H191" t="str">
            <v>1Gbit/s</v>
          </cell>
          <cell r="I191" t="str">
            <v>Rentals</v>
          </cell>
          <cell r="J191" t="str">
            <v>Internal</v>
          </cell>
          <cell r="K191" t="str">
            <v>EAD</v>
          </cell>
          <cell r="L191" t="str">
            <v>Other UK Telecoms Ethernet</v>
          </cell>
          <cell r="Q191" t="str">
            <v>Modelled</v>
          </cell>
        </row>
        <row r="192">
          <cell r="B192" t="str">
            <v>SS807</v>
          </cell>
          <cell r="C192" t="str">
            <v>WES &gt;1Gbps Rentals  - Internal - Inter - BT+2 or more</v>
          </cell>
          <cell r="D192" t="str">
            <v>SW505</v>
          </cell>
          <cell r="E192" t="str">
            <v>Inter - BT+2</v>
          </cell>
          <cell r="F192" t="str">
            <v>WES/BES</v>
          </cell>
          <cell r="G192" t="str">
            <v>le</v>
          </cell>
          <cell r="H192" t="str">
            <v>Above 1Gbit/s</v>
          </cell>
          <cell r="I192" t="str">
            <v>Rentals</v>
          </cell>
          <cell r="J192" t="str">
            <v>Internal</v>
          </cell>
          <cell r="K192" t="str">
            <v>EAD</v>
          </cell>
          <cell r="L192" t="str">
            <v>Other UK Telecoms Ethernet</v>
          </cell>
          <cell r="Q192" t="str">
            <v>Modelled</v>
          </cell>
        </row>
        <row r="193">
          <cell r="B193" t="str">
            <v>SS811</v>
          </cell>
          <cell r="C193" t="str">
            <v>BES 1Gbps Rentals  - Internal - Inter - BT+2 or more</v>
          </cell>
          <cell r="D193" t="str">
            <v>SW505</v>
          </cell>
          <cell r="E193" t="str">
            <v>Inter - BT+2</v>
          </cell>
          <cell r="F193" t="str">
            <v>WES/BES</v>
          </cell>
          <cell r="G193" t="str">
            <v>le</v>
          </cell>
          <cell r="H193" t="str">
            <v>1Gbit/s</v>
          </cell>
          <cell r="I193" t="str">
            <v>Rentals</v>
          </cell>
          <cell r="J193" t="str">
            <v>Internal</v>
          </cell>
          <cell r="K193" t="str">
            <v>EAD</v>
          </cell>
          <cell r="L193" t="str">
            <v>Other UK Telecoms Ethernet</v>
          </cell>
          <cell r="Q193" t="str">
            <v>Modelled</v>
          </cell>
        </row>
        <row r="194">
          <cell r="B194" t="str">
            <v>SS813</v>
          </cell>
          <cell r="C194" t="str">
            <v>BES &gt;1Gbps Rentals  - Internal - Inter - BT+2 or more</v>
          </cell>
          <cell r="D194" t="str">
            <v>SW505</v>
          </cell>
          <cell r="E194" t="str">
            <v>Inter - BT+2</v>
          </cell>
          <cell r="F194" t="str">
            <v>WES/BES</v>
          </cell>
          <cell r="G194" t="str">
            <v>le</v>
          </cell>
          <cell r="H194" t="str">
            <v>Above 1Gbit/s</v>
          </cell>
          <cell r="I194" t="str">
            <v>Rentals</v>
          </cell>
          <cell r="J194" t="str">
            <v>Internal</v>
          </cell>
          <cell r="K194" t="str">
            <v>EAD</v>
          </cell>
          <cell r="L194" t="str">
            <v>Other UK Telecoms Ethernet</v>
          </cell>
          <cell r="Q194" t="str">
            <v>Modelled</v>
          </cell>
        </row>
        <row r="195">
          <cell r="B195" t="str">
            <v>SS816</v>
          </cell>
          <cell r="C195" t="str">
            <v>Other Ethernet Rentals  - Internal - Inter - BT+2 or more</v>
          </cell>
          <cell r="D195" t="str">
            <v>SW505</v>
          </cell>
          <cell r="E195" t="str">
            <v>Inter - BT+2</v>
          </cell>
          <cell r="F195" t="str">
            <v>Other Ethernet</v>
          </cell>
          <cell r="G195" t="str">
            <v>ccts</v>
          </cell>
          <cell r="H195" t="str">
            <v>1GBbit/s and below</v>
          </cell>
          <cell r="I195" t="str">
            <v>Rentals</v>
          </cell>
          <cell r="J195" t="str">
            <v>Internal</v>
          </cell>
          <cell r="K195" t="str">
            <v/>
          </cell>
          <cell r="L195" t="str">
            <v>Other UK Telecoms Ethernet</v>
          </cell>
          <cell r="Q195" t="str">
            <v>Modelled</v>
          </cell>
        </row>
        <row r="196">
          <cell r="B196" t="str">
            <v>SS819</v>
          </cell>
          <cell r="C196" t="str">
            <v>EBD ONBS Rentals  - Internal - Inter - BT+2 or more</v>
          </cell>
          <cell r="D196" t="str">
            <v>SW505</v>
          </cell>
          <cell r="E196" t="str">
            <v>Inter - BT+2</v>
          </cell>
          <cell r="F196" t="str">
            <v>EBD</v>
          </cell>
          <cell r="G196" t="str">
            <v>rentals</v>
          </cell>
          <cell r="H196" t="str">
            <v>1GBbit/s and below</v>
          </cell>
          <cell r="I196" t="str">
            <v>Rentals</v>
          </cell>
          <cell r="J196" t="str">
            <v>Internal</v>
          </cell>
          <cell r="K196" t="str">
            <v/>
          </cell>
          <cell r="L196" t="str">
            <v>Other UK Telecoms Ethernet</v>
          </cell>
          <cell r="Q196" t="str">
            <v>Modelled</v>
          </cell>
        </row>
        <row r="197">
          <cell r="B197" t="str">
            <v>SS821</v>
          </cell>
          <cell r="C197" t="str">
            <v>EBD ONBS  &gt;1Gbps Rentals  - Internal - Inter - BT+2 or more</v>
          </cell>
          <cell r="D197" t="str">
            <v>SW505</v>
          </cell>
          <cell r="E197" t="str">
            <v>Inter - BT+2</v>
          </cell>
          <cell r="F197" t="str">
            <v>EBD</v>
          </cell>
          <cell r="G197" t="str">
            <v>rentals</v>
          </cell>
          <cell r="H197" t="str">
            <v>Above 1Gbit/s</v>
          </cell>
          <cell r="I197" t="str">
            <v>Rentals</v>
          </cell>
          <cell r="J197" t="str">
            <v>Internal</v>
          </cell>
          <cell r="K197" t="str">
            <v/>
          </cell>
          <cell r="L197" t="str">
            <v>Other UK Telecoms Ethernet</v>
          </cell>
          <cell r="Q197" t="str">
            <v>Modelled</v>
          </cell>
        </row>
        <row r="198">
          <cell r="B198" t="str">
            <v>SS826</v>
          </cell>
          <cell r="C198" t="str">
            <v>EAD LA 10Mbps Rentals  - Internal - Inter - BT+2 or more</v>
          </cell>
          <cell r="D198" t="str">
            <v>SW505</v>
          </cell>
          <cell r="E198" t="str">
            <v>Inter - BT+2</v>
          </cell>
          <cell r="F198" t="str">
            <v>EAD LA</v>
          </cell>
          <cell r="G198" t="str">
            <v>ccts</v>
          </cell>
          <cell r="H198" t="str">
            <v>10Mbit/s</v>
          </cell>
          <cell r="I198" t="str">
            <v>Rentals</v>
          </cell>
          <cell r="J198" t="str">
            <v>Internal</v>
          </cell>
          <cell r="K198" t="str">
            <v/>
          </cell>
          <cell r="L198" t="str">
            <v>Other UK Telecoms Ethernet</v>
          </cell>
          <cell r="Q198" t="str">
            <v>Modelled</v>
          </cell>
        </row>
        <row r="199">
          <cell r="B199" t="str">
            <v>SS828</v>
          </cell>
          <cell r="C199" t="str">
            <v>EAD LA 100Mbps Rentals  - Internal - Inter - BT+2 or more</v>
          </cell>
          <cell r="D199" t="str">
            <v>SW505</v>
          </cell>
          <cell r="E199" t="str">
            <v>Inter - BT+2</v>
          </cell>
          <cell r="F199" t="str">
            <v>EAD LA</v>
          </cell>
          <cell r="G199" t="str">
            <v>ccts</v>
          </cell>
          <cell r="H199" t="str">
            <v>100Mbit/s</v>
          </cell>
          <cell r="I199" t="str">
            <v>Rentals</v>
          </cell>
          <cell r="J199" t="str">
            <v>Internal</v>
          </cell>
          <cell r="K199" t="str">
            <v/>
          </cell>
          <cell r="L199" t="str">
            <v>Other UK Telecoms Ethernet</v>
          </cell>
          <cell r="Q199" t="str">
            <v>Modelled</v>
          </cell>
        </row>
        <row r="200">
          <cell r="B200" t="str">
            <v>SS830</v>
          </cell>
          <cell r="C200" t="str">
            <v>EAD LA 1Gbps Rentals  - Internal - Inter - BT+2 or more</v>
          </cell>
          <cell r="D200" t="str">
            <v>SW505</v>
          </cell>
          <cell r="E200" t="str">
            <v>Inter - BT+2</v>
          </cell>
          <cell r="F200" t="str">
            <v>EAD LA</v>
          </cell>
          <cell r="G200" t="str">
            <v>ccts</v>
          </cell>
          <cell r="H200" t="str">
            <v>1Gbit/s</v>
          </cell>
          <cell r="I200" t="str">
            <v>Rentals</v>
          </cell>
          <cell r="J200" t="str">
            <v>Internal</v>
          </cell>
          <cell r="K200" t="str">
            <v/>
          </cell>
          <cell r="L200" t="str">
            <v>Other UK Telecoms Ethernet</v>
          </cell>
          <cell r="Q200" t="str">
            <v>Modelled</v>
          </cell>
        </row>
        <row r="201">
          <cell r="B201" t="str">
            <v>SS832</v>
          </cell>
          <cell r="C201" t="str">
            <v>EAD 10Mbps Rentals  - Internal - Inter - BT+2 or more</v>
          </cell>
          <cell r="D201" t="str">
            <v>SW505</v>
          </cell>
          <cell r="E201" t="str">
            <v>Inter - BT+2</v>
          </cell>
          <cell r="F201" t="str">
            <v>EAD</v>
          </cell>
          <cell r="G201" t="str">
            <v>ccts</v>
          </cell>
          <cell r="H201" t="str">
            <v>10Mbit/s</v>
          </cell>
          <cell r="I201" t="str">
            <v>Rentals</v>
          </cell>
          <cell r="J201" t="str">
            <v>Internal</v>
          </cell>
          <cell r="K201" t="str">
            <v/>
          </cell>
          <cell r="L201" t="str">
            <v>Other UK Telecoms Ethernet</v>
          </cell>
          <cell r="Q201" t="str">
            <v>Modelled</v>
          </cell>
        </row>
        <row r="202">
          <cell r="B202" t="str">
            <v>SS834</v>
          </cell>
          <cell r="C202" t="str">
            <v>EAD 100Mbps Rentals  - Internal - Inter - BT+2 or more</v>
          </cell>
          <cell r="D202" t="str">
            <v>SW505</v>
          </cell>
          <cell r="E202" t="str">
            <v>Inter - BT+2</v>
          </cell>
          <cell r="F202" t="str">
            <v>EAD</v>
          </cell>
          <cell r="G202" t="str">
            <v>ccts</v>
          </cell>
          <cell r="H202" t="str">
            <v>100Mbit/s</v>
          </cell>
          <cell r="I202" t="str">
            <v>Rentals</v>
          </cell>
          <cell r="J202" t="str">
            <v>Internal</v>
          </cell>
          <cell r="K202" t="str">
            <v/>
          </cell>
          <cell r="L202" t="str">
            <v>Other UK Telecoms Ethernet</v>
          </cell>
          <cell r="Q202" t="str">
            <v>Modelled</v>
          </cell>
        </row>
        <row r="203">
          <cell r="B203" t="str">
            <v>SS836</v>
          </cell>
          <cell r="C203" t="str">
            <v>EAD 1Gbps Rentals - Internal - Inter - BT+2 or more</v>
          </cell>
          <cell r="D203" t="str">
            <v>SW505</v>
          </cell>
          <cell r="E203" t="str">
            <v>Inter - BT+2</v>
          </cell>
          <cell r="F203" t="str">
            <v>EAD</v>
          </cell>
          <cell r="G203" t="str">
            <v>ccts</v>
          </cell>
          <cell r="H203" t="str">
            <v>1Gbit/s</v>
          </cell>
          <cell r="I203" t="str">
            <v>Rentals</v>
          </cell>
          <cell r="J203" t="str">
            <v>Internal</v>
          </cell>
          <cell r="K203" t="str">
            <v/>
          </cell>
          <cell r="L203" t="str">
            <v>Other UK Telecoms Ethernet</v>
          </cell>
          <cell r="Q203" t="str">
            <v>Modelled</v>
          </cell>
        </row>
        <row r="204">
          <cell r="B204" t="str">
            <v>SS838</v>
          </cell>
          <cell r="C204" t="str">
            <v>EAD 10Gbps Rentals  - Internal - Inter - BT+2 or more</v>
          </cell>
          <cell r="D204" t="str">
            <v>SW505</v>
          </cell>
          <cell r="E204" t="str">
            <v>Inter - BT+2</v>
          </cell>
          <cell r="F204" t="str">
            <v>EAD</v>
          </cell>
          <cell r="G204" t="str">
            <v>ccts</v>
          </cell>
          <cell r="H204" t="str">
            <v>Above 1Gbit/s</v>
          </cell>
          <cell r="I204" t="str">
            <v>Rentals</v>
          </cell>
          <cell r="J204" t="str">
            <v>Internal</v>
          </cell>
          <cell r="K204" t="str">
            <v/>
          </cell>
          <cell r="L204" t="str">
            <v>Other UK Telecoms Ethernet</v>
          </cell>
          <cell r="Q204" t="str">
            <v>Modelled</v>
          </cell>
        </row>
        <row r="205">
          <cell r="B205" t="str">
            <v>SS840</v>
          </cell>
          <cell r="C205" t="str">
            <v>Optical Services Rentals  - Internal - Inter - BT+2 or more</v>
          </cell>
          <cell r="D205" t="str">
            <v>SW505</v>
          </cell>
          <cell r="E205" t="str">
            <v>Inter - BT+2</v>
          </cell>
          <cell r="F205" t="str">
            <v>Optical Services</v>
          </cell>
          <cell r="G205" t="str">
            <v>ccts</v>
          </cell>
          <cell r="H205" t="str">
            <v>Above 1Gbit/s</v>
          </cell>
          <cell r="I205" t="str">
            <v>Rentals</v>
          </cell>
          <cell r="J205" t="str">
            <v>Internal</v>
          </cell>
          <cell r="K205" t="str">
            <v/>
          </cell>
          <cell r="L205" t="str">
            <v>Other UK Telecoms Ethernet</v>
          </cell>
          <cell r="Q205" t="str">
            <v>Modelled</v>
          </cell>
        </row>
        <row r="206">
          <cell r="B206" t="str">
            <v>SS085</v>
          </cell>
          <cell r="C206" t="str">
            <v>EAD &lt;1Gbps Main Link Rentals  - Internal - Inter - BT+2 or more</v>
          </cell>
          <cell r="D206" t="str">
            <v>SW505</v>
          </cell>
          <cell r="E206" t="str">
            <v>Inter - BT+2</v>
          </cell>
          <cell r="F206" t="str">
            <v>Main Link EAD</v>
          </cell>
          <cell r="G206" t="str">
            <v>km</v>
          </cell>
          <cell r="H206" t="str">
            <v>1GBbit/s and below</v>
          </cell>
          <cell r="I206" t="str">
            <v>Rentals</v>
          </cell>
          <cell r="J206" t="str">
            <v>Internal</v>
          </cell>
          <cell r="K206" t="str">
            <v/>
          </cell>
          <cell r="L206" t="str">
            <v>Other UK Telecoms Ethernet</v>
          </cell>
          <cell r="Q206" t="str">
            <v>Modelled</v>
          </cell>
        </row>
        <row r="207">
          <cell r="B207" t="str">
            <v>SS086</v>
          </cell>
          <cell r="C207" t="str">
            <v>EAD &lt;1Gbps Main Link Rentals  - External - Inter - BT+2 or more</v>
          </cell>
          <cell r="D207" t="str">
            <v>SW505</v>
          </cell>
          <cell r="E207" t="str">
            <v>Inter - BT+2</v>
          </cell>
          <cell r="F207" t="str">
            <v>Main Link EAD</v>
          </cell>
          <cell r="G207" t="str">
            <v>km</v>
          </cell>
          <cell r="H207" t="str">
            <v>1GBbit/s and below</v>
          </cell>
          <cell r="I207" t="str">
            <v>Rentals</v>
          </cell>
          <cell r="J207" t="str">
            <v>External</v>
          </cell>
          <cell r="K207" t="str">
            <v/>
          </cell>
          <cell r="L207" t="str">
            <v>Other UK Telecoms Ethernet</v>
          </cell>
          <cell r="Q207" t="str">
            <v>Modelled</v>
          </cell>
        </row>
        <row r="208">
          <cell r="B208" t="str">
            <v>SS087</v>
          </cell>
          <cell r="C208" t="str">
            <v>EAD 1Gbps Main Link Rentals  - Internal - Inter - BT+2 or more</v>
          </cell>
          <cell r="D208" t="str">
            <v>SW505</v>
          </cell>
          <cell r="E208" t="str">
            <v>Inter - BT+2</v>
          </cell>
          <cell r="F208" t="str">
            <v>Main Link EAD</v>
          </cell>
          <cell r="G208" t="str">
            <v>km</v>
          </cell>
          <cell r="H208" t="str">
            <v>1Gbit/s</v>
          </cell>
          <cell r="I208" t="str">
            <v>Rentals</v>
          </cell>
          <cell r="J208" t="str">
            <v>Internal</v>
          </cell>
          <cell r="K208" t="str">
            <v/>
          </cell>
          <cell r="L208" t="str">
            <v>Other UK Telecoms Ethernet</v>
          </cell>
          <cell r="Q208" t="str">
            <v>Modelled</v>
          </cell>
        </row>
        <row r="209">
          <cell r="B209" t="str">
            <v>SS088</v>
          </cell>
          <cell r="C209" t="str">
            <v>EAD 1Gbps Main Link Rentals  - External - Inter - BT+2 or more</v>
          </cell>
          <cell r="D209" t="str">
            <v>SW505</v>
          </cell>
          <cell r="E209" t="str">
            <v>Inter - BT+2</v>
          </cell>
          <cell r="F209" t="str">
            <v>Main Link EAD</v>
          </cell>
          <cell r="G209" t="str">
            <v>km</v>
          </cell>
          <cell r="H209" t="str">
            <v>1Gbit/s</v>
          </cell>
          <cell r="I209" t="str">
            <v>Rentals</v>
          </cell>
          <cell r="J209" t="str">
            <v>External</v>
          </cell>
          <cell r="K209" t="str">
            <v/>
          </cell>
          <cell r="L209" t="str">
            <v>Other UK Telecoms Ethernet</v>
          </cell>
          <cell r="Q209" t="str">
            <v>Modelled</v>
          </cell>
        </row>
        <row r="210">
          <cell r="B210" t="str">
            <v>SS800</v>
          </cell>
          <cell r="C210" t="str">
            <v>WES 10Mbps Rentals  - External - Inter - BT+2 or more</v>
          </cell>
          <cell r="D210" t="str">
            <v>SW505</v>
          </cell>
          <cell r="E210" t="str">
            <v>Inter - BT+2</v>
          </cell>
          <cell r="F210" t="str">
            <v>WES/BES</v>
          </cell>
          <cell r="G210" t="str">
            <v>le</v>
          </cell>
          <cell r="H210" t="str">
            <v>10Mbit/s</v>
          </cell>
          <cell r="I210" t="str">
            <v>Rentals</v>
          </cell>
          <cell r="J210" t="str">
            <v>External</v>
          </cell>
          <cell r="K210" t="str">
            <v>EAD</v>
          </cell>
          <cell r="L210" t="str">
            <v>Other UK Telecoms Ethernet</v>
          </cell>
          <cell r="Q210" t="str">
            <v>Modelled</v>
          </cell>
        </row>
        <row r="211">
          <cell r="B211" t="str">
            <v>SS802</v>
          </cell>
          <cell r="C211" t="str">
            <v>WES 100Mbps Rentals  - External - Inter - BT+2 or more</v>
          </cell>
          <cell r="D211" t="str">
            <v>SW505</v>
          </cell>
          <cell r="E211" t="str">
            <v>Inter - BT+2</v>
          </cell>
          <cell r="F211" t="str">
            <v>WES/BES</v>
          </cell>
          <cell r="G211" t="str">
            <v>le</v>
          </cell>
          <cell r="H211" t="str">
            <v>100Mbit/s</v>
          </cell>
          <cell r="I211" t="str">
            <v>Rentals</v>
          </cell>
          <cell r="J211" t="str">
            <v>External</v>
          </cell>
          <cell r="K211" t="str">
            <v>EAD</v>
          </cell>
          <cell r="L211" t="str">
            <v>Other UK Telecoms Ethernet</v>
          </cell>
          <cell r="Q211" t="str">
            <v>Modelled</v>
          </cell>
        </row>
        <row r="212">
          <cell r="B212" t="str">
            <v>SS831</v>
          </cell>
          <cell r="C212" t="str">
            <v>EAD 10Mbps Rentals - External - Inter - BT+2 or more</v>
          </cell>
          <cell r="D212" t="str">
            <v>SW505</v>
          </cell>
          <cell r="E212" t="str">
            <v>Inter - BT+2</v>
          </cell>
          <cell r="F212" t="str">
            <v>EAD</v>
          </cell>
          <cell r="G212" t="str">
            <v>ccts</v>
          </cell>
          <cell r="H212" t="str">
            <v>10Mbit/s</v>
          </cell>
          <cell r="I212" t="str">
            <v>Rentals</v>
          </cell>
          <cell r="J212" t="str">
            <v>External</v>
          </cell>
          <cell r="K212" t="str">
            <v/>
          </cell>
          <cell r="L212" t="str">
            <v>Other UK Telecoms Ethernet</v>
          </cell>
          <cell r="Q212" t="str">
            <v>Modelled</v>
          </cell>
        </row>
        <row r="213">
          <cell r="B213" t="str">
            <v>SS841</v>
          </cell>
          <cell r="C213" t="str">
            <v>WES BES &gt;1Gbps Main Link   - External - Inter - BT+2 or more</v>
          </cell>
          <cell r="D213" t="str">
            <v>SW505</v>
          </cell>
          <cell r="E213" t="str">
            <v>Inter - BT+2</v>
          </cell>
          <cell r="F213" t="str">
            <v>Main Link WES/BES</v>
          </cell>
          <cell r="G213" t="str">
            <v>fibre km</v>
          </cell>
          <cell r="H213" t="str">
            <v>Above 1Gbit/s</v>
          </cell>
          <cell r="I213" t="str">
            <v>Rentals</v>
          </cell>
          <cell r="J213" t="str">
            <v>External</v>
          </cell>
          <cell r="K213" t="str">
            <v>Main Link EAD</v>
          </cell>
          <cell r="L213" t="str">
            <v>Other UK Telecoms Ethernet</v>
          </cell>
          <cell r="Q213" t="str">
            <v>Modelled</v>
          </cell>
        </row>
        <row r="214">
          <cell r="B214" t="str">
            <v>SS842</v>
          </cell>
          <cell r="C214" t="str">
            <v>WES/BES/EBD MBO Main Link  - Internal - Inter - BT+2 or more</v>
          </cell>
          <cell r="D214" t="str">
            <v>SW505</v>
          </cell>
          <cell r="E214" t="str">
            <v>Inter - BT+2</v>
          </cell>
          <cell r="F214" t="str">
            <v>Main Link WES/BES</v>
          </cell>
          <cell r="G214" t="str">
            <v>fibre km</v>
          </cell>
          <cell r="H214" t="str">
            <v>Above 1Gbit/s</v>
          </cell>
          <cell r="I214" t="str">
            <v>Rentals</v>
          </cell>
          <cell r="J214" t="str">
            <v>Internal</v>
          </cell>
          <cell r="K214" t="str">
            <v>Main Link EAD</v>
          </cell>
          <cell r="L214" t="str">
            <v>Other UK Telecoms Ethernet</v>
          </cell>
          <cell r="Q214" t="str">
            <v>Modelled</v>
          </cell>
        </row>
        <row r="215">
          <cell r="B215" t="str">
            <v>SS843</v>
          </cell>
          <cell r="C215" t="str">
            <v>Ethernet Main Link Rentals  - Internal - Inter - BT+2 or more</v>
          </cell>
          <cell r="D215" t="str">
            <v>SW505</v>
          </cell>
          <cell r="E215" t="str">
            <v>Inter - BT+2</v>
          </cell>
          <cell r="F215" t="str">
            <v>Main Link EAD</v>
          </cell>
          <cell r="G215" t="str">
            <v>fibre km</v>
          </cell>
          <cell r="H215" t="str">
            <v>1GBbit/s and below</v>
          </cell>
          <cell r="I215" t="str">
            <v>Rentals</v>
          </cell>
          <cell r="J215" t="str">
            <v>Internal</v>
          </cell>
          <cell r="K215" t="str">
            <v/>
          </cell>
          <cell r="L215" t="str">
            <v>Other UK Telecoms Ethernet</v>
          </cell>
          <cell r="Q215" t="str">
            <v>Modelled</v>
          </cell>
        </row>
        <row r="216">
          <cell r="B216" t="str">
            <v>SS844</v>
          </cell>
          <cell r="C216" t="str">
            <v>Ethernet Main Link Rentals  - External - Inter - BT+2 or more</v>
          </cell>
          <cell r="D216" t="str">
            <v>SW505</v>
          </cell>
          <cell r="E216" t="str">
            <v>Inter - BT+2</v>
          </cell>
          <cell r="F216" t="str">
            <v>Main Link EAD</v>
          </cell>
          <cell r="G216" t="str">
            <v>fibre km</v>
          </cell>
          <cell r="H216" t="str">
            <v>1GBbit/s and below</v>
          </cell>
          <cell r="I216" t="str">
            <v>Rentals</v>
          </cell>
          <cell r="J216" t="str">
            <v>External</v>
          </cell>
          <cell r="K216" t="str">
            <v/>
          </cell>
          <cell r="L216" t="str">
            <v>Other UK Telecoms Ethernet</v>
          </cell>
          <cell r="Q216" t="str">
            <v>Modelled</v>
          </cell>
        </row>
        <row r="217">
          <cell r="B217" t="str">
            <v>SS845</v>
          </cell>
          <cell r="C217" t="str">
            <v>EAD &gt;1Gbps Main Link Rentals  - Internal - Inter - BT+2 or more</v>
          </cell>
          <cell r="D217" t="str">
            <v>SW505</v>
          </cell>
          <cell r="E217" t="str">
            <v>Inter - BT+2</v>
          </cell>
          <cell r="F217" t="str">
            <v>Main Link EAD</v>
          </cell>
          <cell r="G217" t="str">
            <v>km</v>
          </cell>
          <cell r="H217" t="str">
            <v>Above 1Gbit/s</v>
          </cell>
          <cell r="I217" t="str">
            <v>Rentals</v>
          </cell>
          <cell r="J217" t="str">
            <v>Internal</v>
          </cell>
          <cell r="K217" t="str">
            <v/>
          </cell>
          <cell r="L217" t="str">
            <v>Other UK Telecoms Ethernet</v>
          </cell>
          <cell r="Q217" t="str">
            <v>Modelled</v>
          </cell>
        </row>
        <row r="218">
          <cell r="B218" t="str">
            <v>SS846</v>
          </cell>
          <cell r="C218" t="str">
            <v>EAD &gt;1Gbps Main Link Rentals  - External - Inter - BT+2 or more</v>
          </cell>
          <cell r="D218" t="str">
            <v>SW505</v>
          </cell>
          <cell r="E218" t="str">
            <v>Inter - BT+2</v>
          </cell>
          <cell r="F218" t="str">
            <v>Main Link EAD</v>
          </cell>
          <cell r="G218" t="str">
            <v>km</v>
          </cell>
          <cell r="H218" t="str">
            <v>Above 1Gbit/s</v>
          </cell>
          <cell r="I218" t="str">
            <v>Rentals</v>
          </cell>
          <cell r="J218" t="str">
            <v>External</v>
          </cell>
          <cell r="K218" t="str">
            <v/>
          </cell>
          <cell r="L218" t="str">
            <v>Other UK Telecoms Ethernet</v>
          </cell>
          <cell r="Q218" t="str">
            <v>Modelled</v>
          </cell>
        </row>
        <row r="219">
          <cell r="B219" t="str">
            <v>SS847</v>
          </cell>
          <cell r="C219" t="str">
            <v>Optical Services Main Link  - External - Inter - BT+2 or more</v>
          </cell>
          <cell r="D219" t="str">
            <v>SW505</v>
          </cell>
          <cell r="E219" t="str">
            <v>Inter - BT+2</v>
          </cell>
          <cell r="F219" t="str">
            <v>Main Link Optical Services</v>
          </cell>
          <cell r="G219" t="str">
            <v>fibre km</v>
          </cell>
          <cell r="H219" t="str">
            <v>Above 1Gbit/s</v>
          </cell>
          <cell r="I219" t="str">
            <v>Rentals</v>
          </cell>
          <cell r="J219" t="str">
            <v>External</v>
          </cell>
          <cell r="K219" t="str">
            <v/>
          </cell>
          <cell r="L219" t="str">
            <v>Other UK Telecoms Ethernet</v>
          </cell>
          <cell r="Q219" t="str">
            <v>Modelled</v>
          </cell>
        </row>
        <row r="220">
          <cell r="B220" t="str">
            <v>SS848</v>
          </cell>
          <cell r="C220" t="str">
            <v>Optical Services Main Link  - Internal - Inter - BT+2 or more</v>
          </cell>
          <cell r="D220" t="str">
            <v>SW505</v>
          </cell>
          <cell r="E220" t="str">
            <v>Inter - BT+2</v>
          </cell>
          <cell r="F220" t="str">
            <v>Main Link Optical Services</v>
          </cell>
          <cell r="G220" t="str">
            <v>fibre km</v>
          </cell>
          <cell r="H220" t="str">
            <v>Above 1Gbit/s</v>
          </cell>
          <cell r="I220" t="str">
            <v>Rentals</v>
          </cell>
          <cell r="J220" t="str">
            <v>Internal</v>
          </cell>
          <cell r="K220" t="str">
            <v/>
          </cell>
          <cell r="L220" t="str">
            <v>Other UK Telecoms Ethernet</v>
          </cell>
          <cell r="Q220" t="str">
            <v>Modelled</v>
          </cell>
        </row>
        <row r="221">
          <cell r="B221" t="str">
            <v>SS849</v>
          </cell>
          <cell r="C221" t="str">
            <v>Other Ethernet main links &gt;1Gbps - Internal - Inter - BT+2 or more</v>
          </cell>
          <cell r="D221" t="str">
            <v>SW505</v>
          </cell>
          <cell r="E221" t="str">
            <v>Inter - BT+2</v>
          </cell>
          <cell r="F221" t="str">
            <v>Main Link EAD</v>
          </cell>
          <cell r="G221" t="str">
            <v>fibre km</v>
          </cell>
          <cell r="H221" t="str">
            <v>Above 1Gbit/s</v>
          </cell>
          <cell r="I221" t="str">
            <v>Rentals</v>
          </cell>
          <cell r="J221" t="str">
            <v>Internal</v>
          </cell>
          <cell r="K221" t="str">
            <v/>
          </cell>
          <cell r="L221" t="str">
            <v>Other UK Telecoms Ethernet</v>
          </cell>
          <cell r="Q221" t="str">
            <v>Modelled</v>
          </cell>
        </row>
        <row r="222">
          <cell r="B222" t="str">
            <v>SS033</v>
          </cell>
          <cell r="C222" t="str">
            <v>EAD LA 10Gbps Connections  - External - Access - Outside CLA</v>
          </cell>
          <cell r="D222" t="str">
            <v>SW402</v>
          </cell>
          <cell r="E222" t="str">
            <v>High Network Reach Areas Outside CLA</v>
          </cell>
          <cell r="F222" t="str">
            <v>EAD LA</v>
          </cell>
          <cell r="G222" t="str">
            <v>ccts</v>
          </cell>
          <cell r="H222" t="str">
            <v>Above 1Gbit/s</v>
          </cell>
          <cell r="I222" t="str">
            <v>Connections</v>
          </cell>
          <cell r="J222" t="str">
            <v>External</v>
          </cell>
          <cell r="K222" t="str">
            <v/>
          </cell>
          <cell r="L222" t="str">
            <v>Other UK Telecoms Ethernet</v>
          </cell>
          <cell r="Q222" t="str">
            <v>VHB Ethernet</v>
          </cell>
        </row>
        <row r="223">
          <cell r="B223" t="str">
            <v>SS034</v>
          </cell>
          <cell r="C223" t="str">
            <v>EAD LA 10Gbps Connections  - Internal - Access - Outside CLA</v>
          </cell>
          <cell r="D223" t="str">
            <v>SW402</v>
          </cell>
          <cell r="E223" t="str">
            <v>High Network Reach Areas Outside CLA</v>
          </cell>
          <cell r="F223" t="str">
            <v>EAD LA</v>
          </cell>
          <cell r="G223" t="str">
            <v>ccts</v>
          </cell>
          <cell r="H223" t="str">
            <v>Above 1Gbit/s</v>
          </cell>
          <cell r="I223" t="str">
            <v>Connections</v>
          </cell>
          <cell r="J223" t="str">
            <v>Internal</v>
          </cell>
          <cell r="K223" t="str">
            <v/>
          </cell>
          <cell r="L223" t="str">
            <v>Other UK Telecoms Ethernet</v>
          </cell>
          <cell r="Q223" t="str">
            <v>VHB Ethernet</v>
          </cell>
        </row>
        <row r="224">
          <cell r="B224" t="str">
            <v>SS357</v>
          </cell>
          <cell r="C224" t="str">
            <v>EAD LA 10Mbps Connections  - External - Access - Outside CLA</v>
          </cell>
          <cell r="D224" t="str">
            <v>SW402</v>
          </cell>
          <cell r="E224" t="str">
            <v>High Network Reach Areas Outside CLA</v>
          </cell>
          <cell r="F224" t="str">
            <v>EAD LA</v>
          </cell>
          <cell r="G224" t="str">
            <v>ccts</v>
          </cell>
          <cell r="H224" t="str">
            <v>10Mbit/s</v>
          </cell>
          <cell r="I224" t="str">
            <v>Connections</v>
          </cell>
          <cell r="J224" t="str">
            <v>External</v>
          </cell>
          <cell r="K224" t="str">
            <v/>
          </cell>
          <cell r="L224" t="str">
            <v>Other UK Telecoms Ethernet</v>
          </cell>
          <cell r="Q224" t="str">
            <v>Ethernet &lt; 1gb</v>
          </cell>
        </row>
        <row r="225">
          <cell r="B225" t="str">
            <v>SS359</v>
          </cell>
          <cell r="C225" t="str">
            <v>EAD LA 100Mbps Connections  - External - Access - Outside CLA</v>
          </cell>
          <cell r="D225" t="str">
            <v>SW402</v>
          </cell>
          <cell r="E225" t="str">
            <v>High Network Reach Areas Outside CLA</v>
          </cell>
          <cell r="F225" t="str">
            <v>EAD LA</v>
          </cell>
          <cell r="G225" t="str">
            <v>ccts</v>
          </cell>
          <cell r="H225" t="str">
            <v>100Mbit/s</v>
          </cell>
          <cell r="I225" t="str">
            <v>Connections</v>
          </cell>
          <cell r="J225" t="str">
            <v>External</v>
          </cell>
          <cell r="K225" t="str">
            <v/>
          </cell>
          <cell r="L225" t="str">
            <v>Other UK Telecoms Ethernet</v>
          </cell>
          <cell r="Q225" t="str">
            <v>Ethernet &lt; 1gb</v>
          </cell>
        </row>
        <row r="226">
          <cell r="B226" t="str">
            <v>SS360</v>
          </cell>
          <cell r="C226" t="str">
            <v>EAD LA 100Mbps Connections  - Internal - Access - Outside CLA</v>
          </cell>
          <cell r="D226" t="str">
            <v>SW402</v>
          </cell>
          <cell r="E226" t="str">
            <v>High Network Reach Areas Outside CLA</v>
          </cell>
          <cell r="F226" t="str">
            <v>EAD LA</v>
          </cell>
          <cell r="G226" t="str">
            <v>ccts</v>
          </cell>
          <cell r="H226" t="str">
            <v>100Mbit/s</v>
          </cell>
          <cell r="I226" t="str">
            <v>Connections</v>
          </cell>
          <cell r="J226" t="str">
            <v>Internal</v>
          </cell>
          <cell r="K226" t="str">
            <v/>
          </cell>
          <cell r="L226" t="str">
            <v>Other UK Telecoms Ethernet</v>
          </cell>
          <cell r="Q226" t="str">
            <v>Ethernet &lt; 1gb</v>
          </cell>
        </row>
        <row r="227">
          <cell r="B227" t="str">
            <v>SS361</v>
          </cell>
          <cell r="C227" t="str">
            <v>EAD LA 1Gbps Connections  - External - Access - Outside CLA</v>
          </cell>
          <cell r="D227" t="str">
            <v>SW402</v>
          </cell>
          <cell r="E227" t="str">
            <v>High Network Reach Areas Outside CLA</v>
          </cell>
          <cell r="F227" t="str">
            <v>EAD LA</v>
          </cell>
          <cell r="G227" t="str">
            <v>ccts</v>
          </cell>
          <cell r="H227" t="str">
            <v>1Gbit/s</v>
          </cell>
          <cell r="I227" t="str">
            <v>Connections</v>
          </cell>
          <cell r="J227" t="str">
            <v>External</v>
          </cell>
          <cell r="K227" t="str">
            <v/>
          </cell>
          <cell r="L227" t="str">
            <v>Other UK Telecoms Ethernet</v>
          </cell>
          <cell r="Q227" t="str">
            <v>Ethernet &lt; 1gb</v>
          </cell>
        </row>
        <row r="228">
          <cell r="B228" t="str">
            <v>SS362</v>
          </cell>
          <cell r="C228" t="str">
            <v>EAD LA 1Gbps Connections  - Internal - Access - Outside CLA</v>
          </cell>
          <cell r="D228" t="str">
            <v>SW402</v>
          </cell>
          <cell r="E228" t="str">
            <v>High Network Reach Areas Outside CLA</v>
          </cell>
          <cell r="F228" t="str">
            <v>EAD LA</v>
          </cell>
          <cell r="G228" t="str">
            <v>ccts</v>
          </cell>
          <cell r="H228" t="str">
            <v>1Gbit/s</v>
          </cell>
          <cell r="I228" t="str">
            <v>Connections</v>
          </cell>
          <cell r="J228" t="str">
            <v>Internal</v>
          </cell>
          <cell r="K228" t="str">
            <v/>
          </cell>
          <cell r="L228" t="str">
            <v>Other UK Telecoms Ethernet</v>
          </cell>
          <cell r="Q228" t="str">
            <v>Ethernet &lt; 1gb</v>
          </cell>
        </row>
        <row r="229">
          <cell r="B229" t="str">
            <v>SS365</v>
          </cell>
          <cell r="C229" t="str">
            <v>EAD 100Mbps Connections  - External - Access - Outside CLA</v>
          </cell>
          <cell r="D229" t="str">
            <v>SW402</v>
          </cell>
          <cell r="E229" t="str">
            <v>High Network Reach Areas Outside CLA</v>
          </cell>
          <cell r="F229" t="str">
            <v>EAD</v>
          </cell>
          <cell r="G229" t="str">
            <v>ccts</v>
          </cell>
          <cell r="H229" t="str">
            <v>100Mbit/s</v>
          </cell>
          <cell r="I229" t="str">
            <v>Connections</v>
          </cell>
          <cell r="J229" t="str">
            <v>External</v>
          </cell>
          <cell r="K229" t="str">
            <v/>
          </cell>
          <cell r="L229" t="str">
            <v>Other UK Telecoms Ethernet</v>
          </cell>
          <cell r="Q229" t="str">
            <v>Ethernet &lt; 1gb</v>
          </cell>
        </row>
        <row r="230">
          <cell r="B230" t="str">
            <v>SS366</v>
          </cell>
          <cell r="C230" t="str">
            <v>EAD 100Mbps Connections  - Internal - Access - Outside CLA</v>
          </cell>
          <cell r="D230" t="str">
            <v>SW402</v>
          </cell>
          <cell r="E230" t="str">
            <v>High Network Reach Areas Outside CLA</v>
          </cell>
          <cell r="F230" t="str">
            <v>EAD</v>
          </cell>
          <cell r="G230" t="str">
            <v>ccts</v>
          </cell>
          <cell r="H230" t="str">
            <v>100Mbit/s</v>
          </cell>
          <cell r="I230" t="str">
            <v>Connections</v>
          </cell>
          <cell r="J230" t="str">
            <v>Internal</v>
          </cell>
          <cell r="K230" t="str">
            <v/>
          </cell>
          <cell r="L230" t="str">
            <v>Other UK Telecoms Ethernet</v>
          </cell>
          <cell r="Q230" t="str">
            <v>Ethernet &lt; 1gb</v>
          </cell>
        </row>
        <row r="231">
          <cell r="B231" t="str">
            <v>SS367</v>
          </cell>
          <cell r="C231" t="str">
            <v>EAD 1Gbps Connections  - External - Access - Outside CLA</v>
          </cell>
          <cell r="D231" t="str">
            <v>SW402</v>
          </cell>
          <cell r="E231" t="str">
            <v>High Network Reach Areas Outside CLA</v>
          </cell>
          <cell r="F231" t="str">
            <v>EAD</v>
          </cell>
          <cell r="G231" t="str">
            <v>ccts</v>
          </cell>
          <cell r="H231" t="str">
            <v>1Gbit/s</v>
          </cell>
          <cell r="I231" t="str">
            <v>Connections</v>
          </cell>
          <cell r="J231" t="str">
            <v>External</v>
          </cell>
          <cell r="K231" t="str">
            <v/>
          </cell>
          <cell r="L231" t="str">
            <v>Other UK Telecoms Ethernet</v>
          </cell>
          <cell r="Q231" t="str">
            <v>Ethernet &lt; 1gb</v>
          </cell>
        </row>
        <row r="232">
          <cell r="B232" t="str">
            <v>SS368</v>
          </cell>
          <cell r="C232" t="str">
            <v>EAD 1Gbps Connections  - Internal - Access - Outside CLA</v>
          </cell>
          <cell r="D232" t="str">
            <v>SW402</v>
          </cell>
          <cell r="E232" t="str">
            <v>High Network Reach Areas Outside CLA</v>
          </cell>
          <cell r="F232" t="str">
            <v>EAD</v>
          </cell>
          <cell r="G232" t="str">
            <v>ccts</v>
          </cell>
          <cell r="H232" t="str">
            <v>1Gbit/s</v>
          </cell>
          <cell r="I232" t="str">
            <v>Connections</v>
          </cell>
          <cell r="J232" t="str">
            <v>Internal</v>
          </cell>
          <cell r="K232" t="str">
            <v/>
          </cell>
          <cell r="L232" t="str">
            <v>Other UK Telecoms Ethernet</v>
          </cell>
          <cell r="Q232" t="str">
            <v>Ethernet &lt; 1gb</v>
          </cell>
        </row>
        <row r="233">
          <cell r="B233" t="str">
            <v>SS369</v>
          </cell>
          <cell r="C233" t="str">
            <v>EAD 10Gbps Connections  - External - Access - Outside CLA</v>
          </cell>
          <cell r="D233" t="str">
            <v>SW402</v>
          </cell>
          <cell r="E233" t="str">
            <v>High Network Reach Areas Outside CLA</v>
          </cell>
          <cell r="F233" t="str">
            <v>EAD</v>
          </cell>
          <cell r="G233" t="str">
            <v>ccts</v>
          </cell>
          <cell r="H233" t="str">
            <v>Above 1Gbit/s</v>
          </cell>
          <cell r="I233" t="str">
            <v>Connections</v>
          </cell>
          <cell r="J233" t="str">
            <v>External</v>
          </cell>
          <cell r="K233" t="str">
            <v/>
          </cell>
          <cell r="L233" t="str">
            <v>Other UK Telecoms Ethernet</v>
          </cell>
          <cell r="Q233" t="str">
            <v>VHB Ethernet</v>
          </cell>
        </row>
        <row r="234">
          <cell r="B234" t="str">
            <v>SS370</v>
          </cell>
          <cell r="C234" t="str">
            <v>EAD 10Gbps Connections  - Internal - Access - Outside CLA</v>
          </cell>
          <cell r="D234" t="str">
            <v>SW402</v>
          </cell>
          <cell r="E234" t="str">
            <v>High Network Reach Areas Outside CLA</v>
          </cell>
          <cell r="F234" t="str">
            <v>EAD</v>
          </cell>
          <cell r="G234" t="str">
            <v>ccts</v>
          </cell>
          <cell r="H234" t="str">
            <v>Above 1Gbit/s</v>
          </cell>
          <cell r="I234" t="str">
            <v>Connections</v>
          </cell>
          <cell r="J234" t="str">
            <v>Internal</v>
          </cell>
          <cell r="K234" t="str">
            <v/>
          </cell>
          <cell r="L234" t="str">
            <v>Other UK Telecoms Ethernet</v>
          </cell>
          <cell r="Q234" t="str">
            <v>VHB Ethernet</v>
          </cell>
        </row>
        <row r="235">
          <cell r="B235" t="str">
            <v>SS382</v>
          </cell>
          <cell r="C235" t="str">
            <v>Excess Construction Charges  - External - Access - Outside CLA</v>
          </cell>
          <cell r="D235" t="str">
            <v>SW402</v>
          </cell>
          <cell r="E235" t="str">
            <v>High Network Reach Areas Outside CLA</v>
          </cell>
          <cell r="F235" t="str">
            <v>ECC</v>
          </cell>
          <cell r="G235" t="str">
            <v>%</v>
          </cell>
          <cell r="H235">
            <v>0</v>
          </cell>
          <cell r="I235">
            <v>0</v>
          </cell>
          <cell r="J235" t="str">
            <v>External</v>
          </cell>
          <cell r="K235" t="str">
            <v/>
          </cell>
          <cell r="L235" t="str">
            <v>Other UK Telecoms Ethernet</v>
          </cell>
          <cell r="Q235" t="str">
            <v>Not modelled</v>
          </cell>
        </row>
        <row r="236">
          <cell r="B236" t="str">
            <v>SS383</v>
          </cell>
          <cell r="C236" t="str">
            <v>Excess Construction Charges  - Internal - Access - Outside CLA</v>
          </cell>
          <cell r="D236" t="str">
            <v>SW402</v>
          </cell>
          <cell r="E236" t="str">
            <v>High Network Reach Areas Outside CLA</v>
          </cell>
          <cell r="F236" t="str">
            <v>ECC</v>
          </cell>
          <cell r="G236" t="str">
            <v>%</v>
          </cell>
          <cell r="H236">
            <v>0</v>
          </cell>
          <cell r="I236">
            <v>0</v>
          </cell>
          <cell r="J236" t="str">
            <v>Internal</v>
          </cell>
          <cell r="K236" t="str">
            <v/>
          </cell>
          <cell r="L236" t="str">
            <v>Other UK Telecoms Ethernet</v>
          </cell>
          <cell r="Q236" t="str">
            <v>Not modelled</v>
          </cell>
        </row>
        <row r="237">
          <cell r="B237" t="str">
            <v>SS372</v>
          </cell>
          <cell r="C237" t="str">
            <v>Optical Services Connections  - Internal - Access - Outside CLA</v>
          </cell>
          <cell r="D237" t="str">
            <v>SW402</v>
          </cell>
          <cell r="E237" t="str">
            <v>High Network Reach Areas Outside CLA</v>
          </cell>
          <cell r="F237" t="str">
            <v>Optical Services</v>
          </cell>
          <cell r="G237" t="str">
            <v>ccts</v>
          </cell>
          <cell r="H237" t="str">
            <v>Above 1Gbit/s</v>
          </cell>
          <cell r="I237" t="str">
            <v>Connections</v>
          </cell>
          <cell r="J237" t="str">
            <v>Internal</v>
          </cell>
          <cell r="K237" t="str">
            <v/>
          </cell>
          <cell r="L237" t="str">
            <v>Other UK Telecoms Ethernet</v>
          </cell>
          <cell r="Q237" t="str">
            <v>Access Optical</v>
          </cell>
        </row>
        <row r="238">
          <cell r="B238" t="str">
            <v>SS328</v>
          </cell>
          <cell r="C238" t="str">
            <v>EAD LA 100Mbps Rentals  - Internal - Access - Outside CLA</v>
          </cell>
          <cell r="D238" t="str">
            <v>SW402</v>
          </cell>
          <cell r="E238" t="str">
            <v>High Network Reach Areas Outside CLA</v>
          </cell>
          <cell r="F238" t="str">
            <v>EAD LA</v>
          </cell>
          <cell r="G238" t="str">
            <v>ccts</v>
          </cell>
          <cell r="H238" t="str">
            <v>100Mbit/s</v>
          </cell>
          <cell r="I238" t="str">
            <v>Rentals</v>
          </cell>
          <cell r="J238" t="str">
            <v>Internal</v>
          </cell>
          <cell r="K238" t="str">
            <v/>
          </cell>
          <cell r="L238" t="str">
            <v>Other UK Telecoms Ethernet</v>
          </cell>
          <cell r="Q238" t="str">
            <v>Ethernet &lt; 1gb</v>
          </cell>
        </row>
        <row r="239">
          <cell r="B239" t="str">
            <v>SS031</v>
          </cell>
          <cell r="C239" t="str">
            <v>EAD LA 10Gbps Rentals  - External - Access - Outside CLA</v>
          </cell>
          <cell r="D239" t="str">
            <v>SW402</v>
          </cell>
          <cell r="E239" t="str">
            <v>High Network Reach Areas Outside CLA</v>
          </cell>
          <cell r="F239" t="str">
            <v>EAD LA</v>
          </cell>
          <cell r="G239" t="str">
            <v>ccts</v>
          </cell>
          <cell r="H239" t="str">
            <v>Above 1Gbit/s</v>
          </cell>
          <cell r="I239" t="str">
            <v>Rentals</v>
          </cell>
          <cell r="J239" t="str">
            <v>External</v>
          </cell>
          <cell r="K239" t="str">
            <v/>
          </cell>
          <cell r="L239" t="str">
            <v>Other UK Telecoms Ethernet</v>
          </cell>
          <cell r="Q239" t="str">
            <v>VHB Ethernet</v>
          </cell>
        </row>
        <row r="240">
          <cell r="B240" t="str">
            <v>SS300</v>
          </cell>
          <cell r="C240" t="str">
            <v>WES 10Mbps Rentals  - External - Access - Outside CLA</v>
          </cell>
          <cell r="D240" t="str">
            <v>SW402</v>
          </cell>
          <cell r="E240" t="str">
            <v>High Network Reach Areas Outside CLA</v>
          </cell>
          <cell r="F240" t="str">
            <v>WES/BES</v>
          </cell>
          <cell r="G240" t="str">
            <v>le</v>
          </cell>
          <cell r="H240" t="str">
            <v>10Mbit/s</v>
          </cell>
          <cell r="I240" t="str">
            <v>Rentals</v>
          </cell>
          <cell r="J240" t="str">
            <v>External</v>
          </cell>
          <cell r="K240" t="str">
            <v>EAD</v>
          </cell>
          <cell r="L240" t="str">
            <v>Other UK Telecoms Ethernet</v>
          </cell>
          <cell r="Q240" t="str">
            <v>Ethernet &lt; 1gb</v>
          </cell>
        </row>
        <row r="241">
          <cell r="B241" t="str">
            <v>SS302</v>
          </cell>
          <cell r="C241" t="str">
            <v>WES 100Mbps Rentals  - External - Access - Outside CLA</v>
          </cell>
          <cell r="D241" t="str">
            <v>SW402</v>
          </cell>
          <cell r="E241" t="str">
            <v>High Network Reach Areas Outside CLA</v>
          </cell>
          <cell r="F241" t="str">
            <v>WES/BES</v>
          </cell>
          <cell r="G241" t="str">
            <v>le</v>
          </cell>
          <cell r="H241" t="str">
            <v>100Mbit/s</v>
          </cell>
          <cell r="I241" t="str">
            <v>Rentals</v>
          </cell>
          <cell r="J241" t="str">
            <v>External</v>
          </cell>
          <cell r="K241" t="str">
            <v>EAD</v>
          </cell>
          <cell r="L241" t="str">
            <v>Other UK Telecoms Ethernet</v>
          </cell>
          <cell r="Q241" t="str">
            <v>Ethernet &lt; 1gb</v>
          </cell>
        </row>
        <row r="242">
          <cell r="B242" t="str">
            <v>SS304</v>
          </cell>
          <cell r="C242" t="str">
            <v>WES 1Gbps Rentals  - External - Access - Outside CLA</v>
          </cell>
          <cell r="D242" t="str">
            <v>SW402</v>
          </cell>
          <cell r="E242" t="str">
            <v>High Network Reach Areas Outside CLA</v>
          </cell>
          <cell r="F242" t="str">
            <v>WES/BES</v>
          </cell>
          <cell r="G242" t="str">
            <v>le</v>
          </cell>
          <cell r="H242" t="str">
            <v>1Gbit/s</v>
          </cell>
          <cell r="I242" t="str">
            <v>Rentals</v>
          </cell>
          <cell r="J242" t="str">
            <v>External</v>
          </cell>
          <cell r="K242" t="str">
            <v>EAD</v>
          </cell>
          <cell r="L242" t="str">
            <v>Other UK Telecoms Ethernet</v>
          </cell>
          <cell r="Q242" t="str">
            <v>Ethernet &lt; 1gb</v>
          </cell>
        </row>
        <row r="243">
          <cell r="B243" t="str">
            <v>SS310</v>
          </cell>
          <cell r="C243" t="str">
            <v>BES 1Gbps Rentals  - External - Access - Outside CLA</v>
          </cell>
          <cell r="D243" t="str">
            <v>SW402</v>
          </cell>
          <cell r="E243" t="str">
            <v>High Network Reach Areas Outside CLA</v>
          </cell>
          <cell r="F243" t="str">
            <v>WES/BES</v>
          </cell>
          <cell r="G243" t="str">
            <v>le</v>
          </cell>
          <cell r="H243" t="str">
            <v>1Gbit/s</v>
          </cell>
          <cell r="I243" t="str">
            <v>Rentals</v>
          </cell>
          <cell r="J243" t="str">
            <v>External</v>
          </cell>
          <cell r="K243" t="str">
            <v>EAD</v>
          </cell>
          <cell r="L243" t="str">
            <v>Other UK Telecoms Ethernet</v>
          </cell>
          <cell r="Q243" t="str">
            <v>Ethernet &lt; 1gb</v>
          </cell>
        </row>
        <row r="244">
          <cell r="B244" t="str">
            <v>SS325</v>
          </cell>
          <cell r="C244" t="str">
            <v>EAD LA 10Mbps Rentals  - External - Access - Outside CLA</v>
          </cell>
          <cell r="D244" t="str">
            <v>SW402</v>
          </cell>
          <cell r="E244" t="str">
            <v>High Network Reach Areas Outside CLA</v>
          </cell>
          <cell r="F244" t="str">
            <v>EAD LA</v>
          </cell>
          <cell r="G244" t="str">
            <v>ccts</v>
          </cell>
          <cell r="H244" t="str">
            <v>10Mbit/s</v>
          </cell>
          <cell r="I244" t="str">
            <v>Rentals</v>
          </cell>
          <cell r="J244" t="str">
            <v>External</v>
          </cell>
          <cell r="K244" t="str">
            <v/>
          </cell>
          <cell r="L244" t="str">
            <v>Other UK Telecoms Ethernet</v>
          </cell>
          <cell r="Q244" t="str">
            <v>Ethernet &lt; 1gb</v>
          </cell>
        </row>
        <row r="245">
          <cell r="B245" t="str">
            <v>SS327</v>
          </cell>
          <cell r="C245" t="str">
            <v>EAD LA 100Mbps Rentals  - External - Access - Outside CLA</v>
          </cell>
          <cell r="D245" t="str">
            <v>SW402</v>
          </cell>
          <cell r="E245" t="str">
            <v>High Network Reach Areas Outside CLA</v>
          </cell>
          <cell r="F245" t="str">
            <v>EAD LA</v>
          </cell>
          <cell r="G245" t="str">
            <v>ccts</v>
          </cell>
          <cell r="H245" t="str">
            <v>100Mbit/s</v>
          </cell>
          <cell r="I245" t="str">
            <v>Rentals</v>
          </cell>
          <cell r="J245" t="str">
            <v>External</v>
          </cell>
          <cell r="K245" t="str">
            <v/>
          </cell>
          <cell r="L245" t="str">
            <v>Other UK Telecoms Ethernet</v>
          </cell>
          <cell r="Q245" t="str">
            <v>Ethernet &lt; 1gb</v>
          </cell>
        </row>
        <row r="246">
          <cell r="B246" t="str">
            <v>SS329</v>
          </cell>
          <cell r="C246" t="str">
            <v>EAD LA 1Gbps Rentals  - External - Access - Outside CLA</v>
          </cell>
          <cell r="D246" t="str">
            <v>SW402</v>
          </cell>
          <cell r="E246" t="str">
            <v>High Network Reach Areas Outside CLA</v>
          </cell>
          <cell r="F246" t="str">
            <v>EAD LA</v>
          </cell>
          <cell r="G246" t="str">
            <v>ccts</v>
          </cell>
          <cell r="H246" t="str">
            <v>1Gbit/s</v>
          </cell>
          <cell r="I246" t="str">
            <v>Rentals</v>
          </cell>
          <cell r="J246" t="str">
            <v>External</v>
          </cell>
          <cell r="K246" t="str">
            <v/>
          </cell>
          <cell r="L246" t="str">
            <v>Other UK Telecoms Ethernet</v>
          </cell>
          <cell r="Q246" t="str">
            <v>Ethernet &lt; 1gb</v>
          </cell>
        </row>
        <row r="247">
          <cell r="B247" t="str">
            <v>SS331</v>
          </cell>
          <cell r="C247" t="str">
            <v>EAD 10Mbps Rentals - External - Access - Outside CLA</v>
          </cell>
          <cell r="D247" t="str">
            <v>SW402</v>
          </cell>
          <cell r="E247" t="str">
            <v>High Network Reach Areas Outside CLA</v>
          </cell>
          <cell r="F247" t="str">
            <v>EAD</v>
          </cell>
          <cell r="G247" t="str">
            <v>ccts</v>
          </cell>
          <cell r="H247" t="str">
            <v>10Mbit/s</v>
          </cell>
          <cell r="I247" t="str">
            <v>Rentals</v>
          </cell>
          <cell r="J247" t="str">
            <v>External</v>
          </cell>
          <cell r="K247" t="str">
            <v/>
          </cell>
          <cell r="L247" t="str">
            <v>Other UK Telecoms Ethernet</v>
          </cell>
          <cell r="Q247" t="str">
            <v>Ethernet &lt; 1gb</v>
          </cell>
        </row>
        <row r="248">
          <cell r="B248" t="str">
            <v>SS333</v>
          </cell>
          <cell r="C248" t="str">
            <v>EAD 100Mbps Rentals  - External - Access - Outside CLA</v>
          </cell>
          <cell r="D248" t="str">
            <v>SW402</v>
          </cell>
          <cell r="E248" t="str">
            <v>High Network Reach Areas Outside CLA</v>
          </cell>
          <cell r="F248" t="str">
            <v>EAD</v>
          </cell>
          <cell r="G248" t="str">
            <v>ccts</v>
          </cell>
          <cell r="H248" t="str">
            <v>100Mbit/s</v>
          </cell>
          <cell r="I248" t="str">
            <v>Rentals</v>
          </cell>
          <cell r="J248" t="str">
            <v>External</v>
          </cell>
          <cell r="K248" t="str">
            <v/>
          </cell>
          <cell r="L248" t="str">
            <v>Other UK Telecoms Ethernet</v>
          </cell>
          <cell r="Q248" t="str">
            <v>Ethernet &lt; 1gb</v>
          </cell>
        </row>
        <row r="249">
          <cell r="B249" t="str">
            <v>SS335</v>
          </cell>
          <cell r="C249" t="str">
            <v>EAD 1Gbps Rentals  - External - Access - Outside CLA</v>
          </cell>
          <cell r="D249" t="str">
            <v>SW402</v>
          </cell>
          <cell r="E249" t="str">
            <v>High Network Reach Areas Outside CLA</v>
          </cell>
          <cell r="F249" t="str">
            <v>EAD</v>
          </cell>
          <cell r="G249" t="str">
            <v>ccts</v>
          </cell>
          <cell r="H249" t="str">
            <v>1Gbit/s</v>
          </cell>
          <cell r="I249" t="str">
            <v>Rentals</v>
          </cell>
          <cell r="J249" t="str">
            <v>External</v>
          </cell>
          <cell r="K249" t="str">
            <v/>
          </cell>
          <cell r="L249" t="str">
            <v>Other UK Telecoms Ethernet</v>
          </cell>
          <cell r="Q249" t="str">
            <v>Ethernet &lt; 1gb</v>
          </cell>
        </row>
        <row r="250">
          <cell r="B250" t="str">
            <v>SS337</v>
          </cell>
          <cell r="C250" t="str">
            <v>EAD 10Gbps Rentals  - External - Access - Outside CLA</v>
          </cell>
          <cell r="D250" t="str">
            <v>SW402</v>
          </cell>
          <cell r="E250" t="str">
            <v>High Network Reach Areas Outside CLA</v>
          </cell>
          <cell r="F250" t="str">
            <v>EAD</v>
          </cell>
          <cell r="G250" t="str">
            <v>ccts</v>
          </cell>
          <cell r="H250" t="str">
            <v>Above 1Gbit/s</v>
          </cell>
          <cell r="I250" t="str">
            <v>Rentals</v>
          </cell>
          <cell r="J250" t="str">
            <v>External</v>
          </cell>
          <cell r="K250" t="str">
            <v/>
          </cell>
          <cell r="L250" t="str">
            <v>Other UK Telecoms Ethernet</v>
          </cell>
          <cell r="Q250" t="str">
            <v>VHB Ethernet</v>
          </cell>
        </row>
        <row r="251">
          <cell r="B251" t="str">
            <v>SS339</v>
          </cell>
          <cell r="C251" t="str">
            <v>Optical Services Rentals - External - Access - Outside CLA</v>
          </cell>
          <cell r="D251" t="str">
            <v>SW402</v>
          </cell>
          <cell r="E251" t="str">
            <v>High Network Reach Areas Outside CLA</v>
          </cell>
          <cell r="F251" t="str">
            <v>Optical Services</v>
          </cell>
          <cell r="G251" t="str">
            <v>ccts</v>
          </cell>
          <cell r="H251" t="str">
            <v>Above 1Gbit/s</v>
          </cell>
          <cell r="I251" t="str">
            <v>Rentals</v>
          </cell>
          <cell r="J251" t="str">
            <v>External</v>
          </cell>
          <cell r="K251" t="str">
            <v/>
          </cell>
          <cell r="L251" t="str">
            <v>Other UK Telecoms Ethernet</v>
          </cell>
          <cell r="Q251" t="str">
            <v>Access Optical</v>
          </cell>
        </row>
        <row r="252">
          <cell r="B252" t="str">
            <v>SS032</v>
          </cell>
          <cell r="C252" t="str">
            <v>EAD LA 10Gbps Rentals  - Internal - Access - Outside CLA</v>
          </cell>
          <cell r="D252" t="str">
            <v>SW402</v>
          </cell>
          <cell r="E252" t="str">
            <v>High Network Reach Areas Outside CLA</v>
          </cell>
          <cell r="F252" t="str">
            <v>EAD LA</v>
          </cell>
          <cell r="G252" t="str">
            <v>ccts</v>
          </cell>
          <cell r="H252" t="str">
            <v>Above 1Gbit/s</v>
          </cell>
          <cell r="I252" t="str">
            <v>Rentals</v>
          </cell>
          <cell r="J252" t="str">
            <v>Internal</v>
          </cell>
          <cell r="K252" t="str">
            <v/>
          </cell>
          <cell r="L252" t="str">
            <v>Other UK Telecoms Ethernet</v>
          </cell>
          <cell r="Q252" t="str">
            <v>VHB Ethernet</v>
          </cell>
        </row>
        <row r="253">
          <cell r="B253" t="str">
            <v>SS301</v>
          </cell>
          <cell r="C253" t="str">
            <v>WES 10Mbps Rentals  - Internal - Access - Outside CLA</v>
          </cell>
          <cell r="D253" t="str">
            <v>SW402</v>
          </cell>
          <cell r="E253" t="str">
            <v>High Network Reach Areas Outside CLA</v>
          </cell>
          <cell r="F253" t="str">
            <v>WES/BES</v>
          </cell>
          <cell r="G253" t="str">
            <v>le</v>
          </cell>
          <cell r="H253" t="str">
            <v>10Mbit/s</v>
          </cell>
          <cell r="I253" t="str">
            <v>Rentals</v>
          </cell>
          <cell r="J253" t="str">
            <v>Internal</v>
          </cell>
          <cell r="K253" t="str">
            <v>EAD</v>
          </cell>
          <cell r="L253" t="str">
            <v>Other UK Telecoms Ethernet</v>
          </cell>
          <cell r="Q253" t="str">
            <v>Ethernet &lt; 1gb</v>
          </cell>
        </row>
        <row r="254">
          <cell r="B254" t="str">
            <v>SS303</v>
          </cell>
          <cell r="C254" t="str">
            <v>WES 100Mbps Rentals  - Internal - Access - Outside CLA</v>
          </cell>
          <cell r="D254" t="str">
            <v>SW402</v>
          </cell>
          <cell r="E254" t="str">
            <v>High Network Reach Areas Outside CLA</v>
          </cell>
          <cell r="F254" t="str">
            <v>WES/BES</v>
          </cell>
          <cell r="G254" t="str">
            <v>le</v>
          </cell>
          <cell r="H254" t="str">
            <v>100Mbit/s</v>
          </cell>
          <cell r="I254" t="str">
            <v>Rentals</v>
          </cell>
          <cell r="J254" t="str">
            <v>Internal</v>
          </cell>
          <cell r="K254" t="str">
            <v>EAD</v>
          </cell>
          <cell r="L254" t="str">
            <v>Other UK Telecoms Ethernet</v>
          </cell>
          <cell r="Q254" t="str">
            <v>Ethernet &lt; 1gb</v>
          </cell>
        </row>
        <row r="255">
          <cell r="B255" t="str">
            <v>SS305</v>
          </cell>
          <cell r="C255" t="str">
            <v>WES 1Gbps Rentals  - Internal - Access - Outside CLA</v>
          </cell>
          <cell r="D255" t="str">
            <v>SW402</v>
          </cell>
          <cell r="E255" t="str">
            <v>High Network Reach Areas Outside CLA</v>
          </cell>
          <cell r="F255" t="str">
            <v>WES/BES</v>
          </cell>
          <cell r="G255" t="str">
            <v>le</v>
          </cell>
          <cell r="H255" t="str">
            <v>1Gbit/s</v>
          </cell>
          <cell r="I255" t="str">
            <v>Rentals</v>
          </cell>
          <cell r="J255" t="str">
            <v>Internal</v>
          </cell>
          <cell r="K255" t="str">
            <v>EAD</v>
          </cell>
          <cell r="L255" t="str">
            <v>Other UK Telecoms Ethernet</v>
          </cell>
          <cell r="Q255" t="str">
            <v>Ethernet &lt; 1gb</v>
          </cell>
        </row>
        <row r="256">
          <cell r="B256" t="str">
            <v>SS307</v>
          </cell>
          <cell r="C256" t="str">
            <v>WES &gt;1Gbps Rentals  - Internal - Access - Outside CLA</v>
          </cell>
          <cell r="D256" t="str">
            <v>SW402</v>
          </cell>
          <cell r="E256" t="str">
            <v>High Network Reach Areas Outside CLA</v>
          </cell>
          <cell r="F256" t="str">
            <v>WES/BES</v>
          </cell>
          <cell r="G256" t="str">
            <v>le</v>
          </cell>
          <cell r="H256" t="str">
            <v>Above 1Gbit/s</v>
          </cell>
          <cell r="I256" t="str">
            <v>Rentals</v>
          </cell>
          <cell r="J256" t="str">
            <v>Internal</v>
          </cell>
          <cell r="K256" t="str">
            <v>EAD</v>
          </cell>
          <cell r="L256" t="str">
            <v>Other UK Telecoms Ethernet</v>
          </cell>
          <cell r="Q256" t="str">
            <v>VHB Ethernet</v>
          </cell>
        </row>
        <row r="257">
          <cell r="B257" t="str">
            <v>SS316</v>
          </cell>
          <cell r="C257" t="str">
            <v>Other Ethernet Rentals  - Internal - Access - Outside CLA</v>
          </cell>
          <cell r="D257" t="str">
            <v>SW402</v>
          </cell>
          <cell r="E257" t="str">
            <v>High Network Reach Areas Outside CLA</v>
          </cell>
          <cell r="F257" t="str">
            <v>Other Ethernet</v>
          </cell>
          <cell r="G257" t="str">
            <v>ccts</v>
          </cell>
          <cell r="H257" t="str">
            <v>1GBbit/s and below</v>
          </cell>
          <cell r="I257" t="str">
            <v>Rentals</v>
          </cell>
          <cell r="J257" t="str">
            <v>Internal</v>
          </cell>
          <cell r="K257" t="str">
            <v/>
          </cell>
          <cell r="L257" t="str">
            <v>Other UK Telecoms Ethernet</v>
          </cell>
          <cell r="Q257" t="str">
            <v>Ethernet &lt; 1gb</v>
          </cell>
        </row>
        <row r="258">
          <cell r="B258" t="str">
            <v>SS324</v>
          </cell>
          <cell r="C258" t="str">
            <v>Other Ethernet services &gt; 1Gbps Rental  - Internal - Access - Outside CLA</v>
          </cell>
          <cell r="D258" t="str">
            <v>SW402</v>
          </cell>
          <cell r="E258" t="str">
            <v>High Network Reach Areas Outside CLA</v>
          </cell>
          <cell r="F258" t="str">
            <v>Optical Services</v>
          </cell>
          <cell r="G258" t="str">
            <v>ccts</v>
          </cell>
          <cell r="H258" t="str">
            <v>Above 1Gbit/s</v>
          </cell>
          <cell r="I258" t="str">
            <v>Rentals</v>
          </cell>
          <cell r="J258" t="str">
            <v>Internal</v>
          </cell>
          <cell r="K258" t="str">
            <v/>
          </cell>
          <cell r="L258" t="str">
            <v>Other UK Telecoms Ethernet</v>
          </cell>
          <cell r="Q258" t="str">
            <v>VHB Ethernet</v>
          </cell>
        </row>
        <row r="259">
          <cell r="B259" t="str">
            <v>SS326</v>
          </cell>
          <cell r="C259" t="str">
            <v>EAD LA 10Mbps Rentals  - Internal - Access - Outside CLA</v>
          </cell>
          <cell r="D259" t="str">
            <v>SW402</v>
          </cell>
          <cell r="E259" t="str">
            <v>High Network Reach Areas Outside CLA</v>
          </cell>
          <cell r="F259" t="str">
            <v>EAD LA</v>
          </cell>
          <cell r="G259" t="str">
            <v>ccts</v>
          </cell>
          <cell r="H259" t="str">
            <v>10Mbit/s</v>
          </cell>
          <cell r="I259" t="str">
            <v>Rentals</v>
          </cell>
          <cell r="J259" t="str">
            <v>Internal</v>
          </cell>
          <cell r="K259" t="str">
            <v/>
          </cell>
          <cell r="L259" t="str">
            <v>Other UK Telecoms Ethernet</v>
          </cell>
          <cell r="Q259" t="str">
            <v>Ethernet &lt; 1gb</v>
          </cell>
        </row>
        <row r="260">
          <cell r="B260" t="str">
            <v>SS330</v>
          </cell>
          <cell r="C260" t="str">
            <v>EAD LA 1Gbps Rentals  - Internal - Access - Outside CLA</v>
          </cell>
          <cell r="D260" t="str">
            <v>SW402</v>
          </cell>
          <cell r="E260" t="str">
            <v>High Network Reach Areas Outside CLA</v>
          </cell>
          <cell r="F260" t="str">
            <v>EAD LA</v>
          </cell>
          <cell r="G260" t="str">
            <v>ccts</v>
          </cell>
          <cell r="H260" t="str">
            <v>1Gbit/s</v>
          </cell>
          <cell r="I260" t="str">
            <v>Rentals</v>
          </cell>
          <cell r="J260" t="str">
            <v>Internal</v>
          </cell>
          <cell r="K260" t="str">
            <v/>
          </cell>
          <cell r="L260" t="str">
            <v>Other UK Telecoms Ethernet</v>
          </cell>
          <cell r="Q260" t="str">
            <v>Ethernet &lt; 1gb</v>
          </cell>
        </row>
        <row r="261">
          <cell r="B261" t="str">
            <v>SS332</v>
          </cell>
          <cell r="C261" t="str">
            <v>EAD 10Mbps Rentals  - Internal - Access - Outside CLA</v>
          </cell>
          <cell r="D261" t="str">
            <v>SW402</v>
          </cell>
          <cell r="E261" t="str">
            <v>High Network Reach Areas Outside CLA</v>
          </cell>
          <cell r="F261" t="str">
            <v>EAD</v>
          </cell>
          <cell r="G261" t="str">
            <v>ccts</v>
          </cell>
          <cell r="H261" t="str">
            <v>10Mbit/s</v>
          </cell>
          <cell r="I261" t="str">
            <v>Rentals</v>
          </cell>
          <cell r="J261" t="str">
            <v>Internal</v>
          </cell>
          <cell r="K261" t="str">
            <v/>
          </cell>
          <cell r="L261" t="str">
            <v>Other UK Telecoms Ethernet</v>
          </cell>
          <cell r="Q261" t="str">
            <v>Ethernet &lt; 1gb</v>
          </cell>
        </row>
        <row r="262">
          <cell r="B262" t="str">
            <v>SS334</v>
          </cell>
          <cell r="C262" t="str">
            <v>EAD 100Mbps Rentals  - Internal - Access - Outside CLA</v>
          </cell>
          <cell r="D262" t="str">
            <v>SW402</v>
          </cell>
          <cell r="E262" t="str">
            <v>High Network Reach Areas Outside CLA</v>
          </cell>
          <cell r="F262" t="str">
            <v>EAD</v>
          </cell>
          <cell r="G262" t="str">
            <v>ccts</v>
          </cell>
          <cell r="H262" t="str">
            <v>100Mbit/s</v>
          </cell>
          <cell r="I262" t="str">
            <v>Rentals</v>
          </cell>
          <cell r="J262" t="str">
            <v>Internal</v>
          </cell>
          <cell r="K262" t="str">
            <v/>
          </cell>
          <cell r="L262" t="str">
            <v>Other UK Telecoms Ethernet</v>
          </cell>
          <cell r="Q262" t="str">
            <v>Ethernet &lt; 1gb</v>
          </cell>
        </row>
        <row r="263">
          <cell r="B263" t="str">
            <v>SS336</v>
          </cell>
          <cell r="C263" t="str">
            <v>EAD 1Gbps Rentals - Internal - Access - Outside CLA</v>
          </cell>
          <cell r="D263" t="str">
            <v>SW402</v>
          </cell>
          <cell r="E263" t="str">
            <v>High Network Reach Areas Outside CLA</v>
          </cell>
          <cell r="F263" t="str">
            <v>EAD</v>
          </cell>
          <cell r="G263" t="str">
            <v>ccts</v>
          </cell>
          <cell r="H263" t="str">
            <v>1Gbit/s</v>
          </cell>
          <cell r="I263" t="str">
            <v>Rentals</v>
          </cell>
          <cell r="J263" t="str">
            <v>Internal</v>
          </cell>
          <cell r="K263" t="str">
            <v/>
          </cell>
          <cell r="L263" t="str">
            <v>Other UK Telecoms Ethernet</v>
          </cell>
          <cell r="Q263" t="str">
            <v>Ethernet &lt; 1gb</v>
          </cell>
        </row>
        <row r="264">
          <cell r="B264" t="str">
            <v>SS338</v>
          </cell>
          <cell r="C264" t="str">
            <v>EAD 10Gbps Rentals  - Internal - Access - Outside CLA</v>
          </cell>
          <cell r="D264" t="str">
            <v>SW402</v>
          </cell>
          <cell r="E264" t="str">
            <v>High Network Reach Areas Outside CLA</v>
          </cell>
          <cell r="F264" t="str">
            <v>EAD</v>
          </cell>
          <cell r="G264" t="str">
            <v>ccts</v>
          </cell>
          <cell r="H264" t="str">
            <v>Above 1Gbit/s</v>
          </cell>
          <cell r="I264" t="str">
            <v>Rentals</v>
          </cell>
          <cell r="J264" t="str">
            <v>Internal</v>
          </cell>
          <cell r="K264" t="str">
            <v/>
          </cell>
          <cell r="L264" t="str">
            <v>Other UK Telecoms Ethernet</v>
          </cell>
          <cell r="Q264" t="str">
            <v>VHB Ethernet</v>
          </cell>
        </row>
        <row r="265">
          <cell r="B265" t="str">
            <v>SS340</v>
          </cell>
          <cell r="C265" t="str">
            <v>Optical Services Rentals  - Internal - Access - Outside CLA</v>
          </cell>
          <cell r="D265" t="str">
            <v>SW402</v>
          </cell>
          <cell r="E265" t="str">
            <v>High Network Reach Areas Outside CLA</v>
          </cell>
          <cell r="F265" t="str">
            <v>Optical Services</v>
          </cell>
          <cell r="G265" t="str">
            <v>ccts</v>
          </cell>
          <cell r="H265" t="str">
            <v>Above 1Gbit/s</v>
          </cell>
          <cell r="I265" t="str">
            <v>Rentals</v>
          </cell>
          <cell r="J265" t="str">
            <v>Internal</v>
          </cell>
          <cell r="K265" t="str">
            <v/>
          </cell>
          <cell r="L265" t="str">
            <v>Other UK Telecoms Ethernet</v>
          </cell>
          <cell r="Q265" t="str">
            <v>Access Optical</v>
          </cell>
        </row>
        <row r="266">
          <cell r="B266" t="str">
            <v>SS035</v>
          </cell>
          <cell r="C266" t="str">
            <v>EAD &lt;1Gbps Main Link Rentals  - Internal - Access - Outside CLA</v>
          </cell>
          <cell r="D266" t="str">
            <v>SW402</v>
          </cell>
          <cell r="E266" t="str">
            <v>High Network Reach Areas Outside CLA</v>
          </cell>
          <cell r="F266" t="str">
            <v>Main Link EAD</v>
          </cell>
          <cell r="G266" t="str">
            <v>km</v>
          </cell>
          <cell r="H266" t="str">
            <v>1GBbit/s and below</v>
          </cell>
          <cell r="I266" t="str">
            <v>Rentals</v>
          </cell>
          <cell r="J266" t="str">
            <v>Internal</v>
          </cell>
          <cell r="K266" t="str">
            <v/>
          </cell>
          <cell r="L266" t="str">
            <v>Other UK Telecoms Ethernet</v>
          </cell>
          <cell r="Q266" t="str">
            <v>Ethernet &lt; 1gb</v>
          </cell>
        </row>
        <row r="267">
          <cell r="B267" t="str">
            <v>SS036</v>
          </cell>
          <cell r="C267" t="str">
            <v>EAD &lt;1Gbps Main Link Rentals  - External - Access - Outside CLA</v>
          </cell>
          <cell r="D267" t="str">
            <v>SW402</v>
          </cell>
          <cell r="E267" t="str">
            <v>High Network Reach Areas Outside CLA</v>
          </cell>
          <cell r="F267" t="str">
            <v>Main Link EAD</v>
          </cell>
          <cell r="G267" t="str">
            <v>km</v>
          </cell>
          <cell r="H267" t="str">
            <v>1GBbit/s and below</v>
          </cell>
          <cell r="I267" t="str">
            <v>Rentals</v>
          </cell>
          <cell r="J267" t="str">
            <v>External</v>
          </cell>
          <cell r="K267" t="str">
            <v/>
          </cell>
          <cell r="L267" t="str">
            <v>Other UK Telecoms Ethernet</v>
          </cell>
          <cell r="Q267" t="str">
            <v>Ethernet &lt; 1gb</v>
          </cell>
        </row>
        <row r="268">
          <cell r="B268" t="str">
            <v>SS037</v>
          </cell>
          <cell r="C268" t="str">
            <v>EAD 1Gbps Main Link Rentals  - Internal - Access - Outside CLA</v>
          </cell>
          <cell r="D268" t="str">
            <v>SW402</v>
          </cell>
          <cell r="E268" t="str">
            <v>High Network Reach Areas Outside CLA</v>
          </cell>
          <cell r="F268" t="str">
            <v>Main Link EAD</v>
          </cell>
          <cell r="G268" t="str">
            <v>km</v>
          </cell>
          <cell r="H268" t="str">
            <v>1Gbit/s</v>
          </cell>
          <cell r="I268" t="str">
            <v>Rentals</v>
          </cell>
          <cell r="J268" t="str">
            <v>Internal</v>
          </cell>
          <cell r="K268" t="str">
            <v/>
          </cell>
          <cell r="L268" t="str">
            <v>Other UK Telecoms Ethernet</v>
          </cell>
          <cell r="Q268" t="str">
            <v>Ethernet &lt; 1gb</v>
          </cell>
        </row>
        <row r="269">
          <cell r="B269" t="str">
            <v>SS038</v>
          </cell>
          <cell r="C269" t="str">
            <v>EAD 1Gbps Main Link Rentals  - External - Access - Outside CLA</v>
          </cell>
          <cell r="D269" t="str">
            <v>SW402</v>
          </cell>
          <cell r="E269" t="str">
            <v>High Network Reach Areas Outside CLA</v>
          </cell>
          <cell r="F269" t="str">
            <v>Main Link EAD</v>
          </cell>
          <cell r="G269" t="str">
            <v>km</v>
          </cell>
          <cell r="H269" t="str">
            <v>1Gbit/s</v>
          </cell>
          <cell r="I269" t="str">
            <v>Rentals</v>
          </cell>
          <cell r="J269" t="str">
            <v>External</v>
          </cell>
          <cell r="K269" t="str">
            <v/>
          </cell>
          <cell r="L269" t="str">
            <v>Other UK Telecoms Ethernet</v>
          </cell>
          <cell r="Q269" t="str">
            <v>Ethernet &lt; 1gb</v>
          </cell>
        </row>
        <row r="270">
          <cell r="B270" t="str">
            <v>SS343</v>
          </cell>
          <cell r="C270" t="str">
            <v>Ethernet Main Link Rentals  - Internal - Access - Outside CLA</v>
          </cell>
          <cell r="D270" t="str">
            <v>SW402</v>
          </cell>
          <cell r="E270" t="str">
            <v>High Network Reach Areas Outside CLA</v>
          </cell>
          <cell r="F270" t="str">
            <v>Main Link EAD</v>
          </cell>
          <cell r="G270" t="str">
            <v>fibre km</v>
          </cell>
          <cell r="H270" t="str">
            <v>Main Link</v>
          </cell>
          <cell r="I270" t="str">
            <v>Rentals</v>
          </cell>
          <cell r="J270" t="str">
            <v>Internal</v>
          </cell>
          <cell r="K270" t="str">
            <v/>
          </cell>
          <cell r="L270" t="str">
            <v>Other UK Telecoms Ethernet</v>
          </cell>
          <cell r="Q270" t="str">
            <v>Ethernet &lt; 1gb</v>
          </cell>
        </row>
        <row r="271">
          <cell r="B271" t="str">
            <v>SS344</v>
          </cell>
          <cell r="C271" t="str">
            <v>Ethernet Main Link Rentals  - External - Access - Outside CLA</v>
          </cell>
          <cell r="D271" t="str">
            <v>SW402</v>
          </cell>
          <cell r="E271" t="str">
            <v>High Network Reach Areas Outside CLA</v>
          </cell>
          <cell r="F271" t="str">
            <v>Main Link EAD</v>
          </cell>
          <cell r="G271" t="str">
            <v>fibre km</v>
          </cell>
          <cell r="H271" t="str">
            <v>Main Link</v>
          </cell>
          <cell r="I271" t="str">
            <v>Rentals</v>
          </cell>
          <cell r="J271" t="str">
            <v>External</v>
          </cell>
          <cell r="K271" t="str">
            <v/>
          </cell>
          <cell r="L271" t="str">
            <v>Other UK Telecoms Ethernet</v>
          </cell>
          <cell r="Q271" t="str">
            <v>Ethernet &lt; 1gb</v>
          </cell>
        </row>
        <row r="272">
          <cell r="B272" t="str">
            <v>SS345</v>
          </cell>
          <cell r="C272" t="str">
            <v>EAD &gt;1Gbps Main Link Rentals  - Internal - Access - Outside CLA</v>
          </cell>
          <cell r="D272" t="str">
            <v>SW402</v>
          </cell>
          <cell r="E272" t="str">
            <v>High Network Reach Areas Outside CLA</v>
          </cell>
          <cell r="F272" t="str">
            <v>Main Link EAD</v>
          </cell>
          <cell r="G272" t="str">
            <v>km</v>
          </cell>
          <cell r="H272" t="str">
            <v>Above 1Gbit/s</v>
          </cell>
          <cell r="I272" t="str">
            <v>Rentals</v>
          </cell>
          <cell r="J272" t="str">
            <v>Internal</v>
          </cell>
          <cell r="K272" t="str">
            <v/>
          </cell>
          <cell r="L272" t="str">
            <v>Other UK Telecoms Ethernet</v>
          </cell>
          <cell r="Q272" t="str">
            <v>VHB Ethernet</v>
          </cell>
        </row>
        <row r="273">
          <cell r="B273" t="str">
            <v>SS346</v>
          </cell>
          <cell r="C273" t="str">
            <v>EAD &gt;1Gbps Main Link Rentals  - External - Access - Outside CLA</v>
          </cell>
          <cell r="D273" t="str">
            <v>SW402</v>
          </cell>
          <cell r="E273" t="str">
            <v>High Network Reach Areas Outside CLA</v>
          </cell>
          <cell r="F273" t="str">
            <v>Main Link EAD</v>
          </cell>
          <cell r="G273" t="str">
            <v>km</v>
          </cell>
          <cell r="H273" t="str">
            <v>Above 1Gbit/s</v>
          </cell>
          <cell r="I273" t="str">
            <v>Rentals</v>
          </cell>
          <cell r="J273" t="str">
            <v>External</v>
          </cell>
          <cell r="K273" t="str">
            <v/>
          </cell>
          <cell r="L273" t="str">
            <v>Other UK Telecoms Ethernet</v>
          </cell>
          <cell r="Q273" t="str">
            <v>VHB Ethernet</v>
          </cell>
        </row>
        <row r="274">
          <cell r="B274" t="str">
            <v>SS347</v>
          </cell>
          <cell r="C274" t="str">
            <v>Optical Services Main Link  - External - Access - Outside CLA</v>
          </cell>
          <cell r="D274" t="str">
            <v>SW402</v>
          </cell>
          <cell r="E274" t="str">
            <v>High Network Reach Areas Outside CLA</v>
          </cell>
          <cell r="F274" t="str">
            <v>Main Link Optical Services</v>
          </cell>
          <cell r="G274" t="str">
            <v>fibre km</v>
          </cell>
          <cell r="H274" t="str">
            <v>Above 1Gbit/s</v>
          </cell>
          <cell r="I274" t="str">
            <v>Rentals</v>
          </cell>
          <cell r="J274" t="str">
            <v>External</v>
          </cell>
          <cell r="K274" t="str">
            <v/>
          </cell>
          <cell r="L274" t="str">
            <v>Other UK Telecoms Ethernet</v>
          </cell>
          <cell r="Q274" t="str">
            <v>Access Optical</v>
          </cell>
        </row>
        <row r="275">
          <cell r="B275" t="str">
            <v>SS348</v>
          </cell>
          <cell r="C275" t="str">
            <v>Optical Services Main Link  - Internal - Access - Outside CLA</v>
          </cell>
          <cell r="D275" t="str">
            <v>SW402</v>
          </cell>
          <cell r="E275" t="str">
            <v>High Network Reach Areas Outside CLA</v>
          </cell>
          <cell r="F275" t="str">
            <v>Main Link Optical Services</v>
          </cell>
          <cell r="G275" t="str">
            <v>fibre km</v>
          </cell>
          <cell r="H275" t="str">
            <v>Above 1Gbit/s</v>
          </cell>
          <cell r="I275" t="str">
            <v>Rentals</v>
          </cell>
          <cell r="J275" t="str">
            <v>Internal</v>
          </cell>
          <cell r="K275" t="str">
            <v/>
          </cell>
          <cell r="L275" t="str">
            <v>Other UK Telecoms Ethernet</v>
          </cell>
          <cell r="Q275" t="str">
            <v>Access Optical</v>
          </cell>
        </row>
        <row r="276">
          <cell r="B276" t="str">
            <v>SS349</v>
          </cell>
          <cell r="C276" t="str">
            <v>Other Ethernet main links &gt;1Gbps - Internal - Access - Outside CLA</v>
          </cell>
          <cell r="D276" t="str">
            <v>SW402</v>
          </cell>
          <cell r="E276" t="str">
            <v>High Network Reach Areas Outside CLA</v>
          </cell>
          <cell r="F276" t="str">
            <v>Main Link EAD</v>
          </cell>
          <cell r="G276" t="str">
            <v>fibre km</v>
          </cell>
          <cell r="H276" t="str">
            <v>Above 1Gbit/s</v>
          </cell>
          <cell r="I276" t="str">
            <v>Rentals</v>
          </cell>
          <cell r="J276" t="str">
            <v>Internal</v>
          </cell>
          <cell r="K276" t="str">
            <v/>
          </cell>
          <cell r="L276" t="str">
            <v>Other UK Telecoms Ethernet</v>
          </cell>
          <cell r="Q276" t="str">
            <v>VHB Ethernet</v>
          </cell>
        </row>
        <row r="277">
          <cell r="B277" t="str">
            <v>SS023</v>
          </cell>
          <cell r="C277" t="str">
            <v>EAD LA 10Gbps Connections  - External - Access - BT+1</v>
          </cell>
          <cell r="D277" t="str">
            <v>SW401</v>
          </cell>
          <cell r="E277" t="str">
            <v>CI Access services - BT+1</v>
          </cell>
          <cell r="F277" t="str">
            <v>EAD LA</v>
          </cell>
          <cell r="G277" t="str">
            <v>ccts</v>
          </cell>
          <cell r="H277" t="str">
            <v>Above 1Gbit/s</v>
          </cell>
          <cell r="I277" t="str">
            <v>Connections</v>
          </cell>
          <cell r="J277" t="str">
            <v>External</v>
          </cell>
          <cell r="K277" t="str">
            <v/>
          </cell>
          <cell r="L277" t="str">
            <v>Other UK Telecoms Ethernet</v>
          </cell>
          <cell r="Q277" t="str">
            <v>VHB Ethernet</v>
          </cell>
        </row>
        <row r="278">
          <cell r="B278" t="str">
            <v>SS024</v>
          </cell>
          <cell r="C278" t="str">
            <v>EAD LA 10Gbps Connections  - Internal - Access - BT+1</v>
          </cell>
          <cell r="D278" t="str">
            <v>SW401</v>
          </cell>
          <cell r="E278" t="str">
            <v>CI Access services - BT+1</v>
          </cell>
          <cell r="F278" t="str">
            <v>EAD LA</v>
          </cell>
          <cell r="G278" t="str">
            <v>ccts</v>
          </cell>
          <cell r="H278" t="str">
            <v>Above 1Gbit/s</v>
          </cell>
          <cell r="I278" t="str">
            <v>Connections</v>
          </cell>
          <cell r="J278" t="str">
            <v>Internal</v>
          </cell>
          <cell r="K278" t="str">
            <v/>
          </cell>
          <cell r="L278" t="str">
            <v>Other UK Telecoms Ethernet</v>
          </cell>
          <cell r="Q278" t="str">
            <v>VHB Ethernet</v>
          </cell>
        </row>
        <row r="279">
          <cell r="B279" t="str">
            <v>SS257</v>
          </cell>
          <cell r="C279" t="str">
            <v>EAD LA 10Mbps Connections  - External - Access - BT+1</v>
          </cell>
          <cell r="D279" t="str">
            <v>SW401</v>
          </cell>
          <cell r="E279" t="str">
            <v>CI Access services - BT+1</v>
          </cell>
          <cell r="F279" t="str">
            <v>EAD LA</v>
          </cell>
          <cell r="G279" t="str">
            <v>ccts</v>
          </cell>
          <cell r="H279" t="str">
            <v>10Mbit/s</v>
          </cell>
          <cell r="I279" t="str">
            <v>Connections</v>
          </cell>
          <cell r="J279" t="str">
            <v>External</v>
          </cell>
          <cell r="K279" t="str">
            <v/>
          </cell>
          <cell r="L279" t="str">
            <v>Other UK Telecoms Ethernet</v>
          </cell>
          <cell r="Q279" t="str">
            <v>Ethernet &lt; 1gb</v>
          </cell>
        </row>
        <row r="280">
          <cell r="B280" t="str">
            <v>SS258</v>
          </cell>
          <cell r="C280" t="str">
            <v>EAD LA 10Mbps Connections  - Internal - Access - BT+1</v>
          </cell>
          <cell r="D280" t="str">
            <v>SW401</v>
          </cell>
          <cell r="E280" t="str">
            <v>CI Access services - BT+1</v>
          </cell>
          <cell r="F280" t="str">
            <v>EAD LA</v>
          </cell>
          <cell r="G280" t="str">
            <v>ccts</v>
          </cell>
          <cell r="H280" t="str">
            <v>10Mbit/s</v>
          </cell>
          <cell r="I280" t="str">
            <v>Connections</v>
          </cell>
          <cell r="J280" t="str">
            <v>Internal</v>
          </cell>
          <cell r="K280" t="str">
            <v/>
          </cell>
          <cell r="L280" t="str">
            <v>Other UK Telecoms Ethernet</v>
          </cell>
          <cell r="Q280" t="str">
            <v>Ethernet &lt; 1gb</v>
          </cell>
        </row>
        <row r="281">
          <cell r="B281" t="str">
            <v>SS259</v>
          </cell>
          <cell r="C281" t="str">
            <v>EAD LA 100Mbps Connections  - External - Access - BT+1</v>
          </cell>
          <cell r="D281" t="str">
            <v>SW401</v>
          </cell>
          <cell r="E281" t="str">
            <v>CI Access services - BT+1</v>
          </cell>
          <cell r="F281" t="str">
            <v>EAD LA</v>
          </cell>
          <cell r="G281" t="str">
            <v>ccts</v>
          </cell>
          <cell r="H281" t="str">
            <v>100Mbit/s</v>
          </cell>
          <cell r="I281" t="str">
            <v>Connections</v>
          </cell>
          <cell r="J281" t="str">
            <v>External</v>
          </cell>
          <cell r="K281" t="str">
            <v/>
          </cell>
          <cell r="L281" t="str">
            <v>Other UK Telecoms Ethernet</v>
          </cell>
          <cell r="Q281" t="str">
            <v>Ethernet &lt; 1gb</v>
          </cell>
        </row>
        <row r="282">
          <cell r="B282" t="str">
            <v>SS260</v>
          </cell>
          <cell r="C282" t="str">
            <v>EAD LA 100Mbps Connections  - Internal - Access - BT+1</v>
          </cell>
          <cell r="D282" t="str">
            <v>SW401</v>
          </cell>
          <cell r="E282" t="str">
            <v>CI Access services - BT+1</v>
          </cell>
          <cell r="F282" t="str">
            <v>EAD LA</v>
          </cell>
          <cell r="G282" t="str">
            <v>ccts</v>
          </cell>
          <cell r="H282" t="str">
            <v>100Mbit/s</v>
          </cell>
          <cell r="I282" t="str">
            <v>Connections</v>
          </cell>
          <cell r="J282" t="str">
            <v>Internal</v>
          </cell>
          <cell r="K282" t="str">
            <v/>
          </cell>
          <cell r="L282" t="str">
            <v>Other UK Telecoms Ethernet</v>
          </cell>
          <cell r="Q282" t="str">
            <v>Ethernet &lt; 1gb</v>
          </cell>
        </row>
        <row r="283">
          <cell r="B283" t="str">
            <v>SS261</v>
          </cell>
          <cell r="C283" t="str">
            <v>EAD LA 1Gbps Connections  - External - Access - BT+1</v>
          </cell>
          <cell r="D283" t="str">
            <v>SW401</v>
          </cell>
          <cell r="E283" t="str">
            <v>CI Access services - BT+1</v>
          </cell>
          <cell r="F283" t="str">
            <v>EAD LA</v>
          </cell>
          <cell r="G283" t="str">
            <v>ccts</v>
          </cell>
          <cell r="H283" t="str">
            <v>1Gbit/s</v>
          </cell>
          <cell r="I283" t="str">
            <v>Connections</v>
          </cell>
          <cell r="J283" t="str">
            <v>External</v>
          </cell>
          <cell r="K283" t="str">
            <v/>
          </cell>
          <cell r="L283" t="str">
            <v>Other UK Telecoms Ethernet</v>
          </cell>
          <cell r="Q283" t="str">
            <v>Ethernet &lt; 1gb</v>
          </cell>
        </row>
        <row r="284">
          <cell r="B284" t="str">
            <v>SS262</v>
          </cell>
          <cell r="C284" t="str">
            <v>EAD LA 1Gbps Connections  - Internal - Access - BT+1</v>
          </cell>
          <cell r="D284" t="str">
            <v>SW401</v>
          </cell>
          <cell r="E284" t="str">
            <v>CI Access services - BT+1</v>
          </cell>
          <cell r="F284" t="str">
            <v>EAD LA</v>
          </cell>
          <cell r="G284" t="str">
            <v>ccts</v>
          </cell>
          <cell r="H284" t="str">
            <v>1Gbit/s</v>
          </cell>
          <cell r="I284" t="str">
            <v>Connections</v>
          </cell>
          <cell r="J284" t="str">
            <v>Internal</v>
          </cell>
          <cell r="K284" t="str">
            <v/>
          </cell>
          <cell r="L284" t="str">
            <v>Other UK Telecoms Ethernet</v>
          </cell>
          <cell r="Q284" t="str">
            <v>Ethernet &lt; 1gb</v>
          </cell>
        </row>
        <row r="285">
          <cell r="B285" t="str">
            <v>SS263</v>
          </cell>
          <cell r="C285" t="str">
            <v>EAD 10Mbps Connections  - External - Access - BT+1</v>
          </cell>
          <cell r="D285" t="str">
            <v>SW401</v>
          </cell>
          <cell r="E285" t="str">
            <v>CI Access services - BT+1</v>
          </cell>
          <cell r="F285" t="str">
            <v>EAD</v>
          </cell>
          <cell r="G285" t="str">
            <v>ccts</v>
          </cell>
          <cell r="H285" t="str">
            <v>10Mbit/s</v>
          </cell>
          <cell r="I285" t="str">
            <v>Connections</v>
          </cell>
          <cell r="J285" t="str">
            <v>External</v>
          </cell>
          <cell r="K285" t="str">
            <v/>
          </cell>
          <cell r="L285" t="str">
            <v>Other UK Telecoms Ethernet</v>
          </cell>
          <cell r="Q285" t="str">
            <v>Ethernet &lt; 1gb</v>
          </cell>
        </row>
        <row r="286">
          <cell r="B286" t="str">
            <v>SS264</v>
          </cell>
          <cell r="C286" t="str">
            <v>EAD 10Mbps Connections - Internal - Access - BT+1</v>
          </cell>
          <cell r="D286" t="str">
            <v>SW401</v>
          </cell>
          <cell r="E286" t="str">
            <v>CI Access services - BT+1</v>
          </cell>
          <cell r="F286" t="str">
            <v>EAD</v>
          </cell>
          <cell r="G286" t="str">
            <v>ccts</v>
          </cell>
          <cell r="H286" t="str">
            <v>10Mbit/s</v>
          </cell>
          <cell r="I286" t="str">
            <v>Connections</v>
          </cell>
          <cell r="J286" t="str">
            <v>Internal</v>
          </cell>
          <cell r="K286" t="str">
            <v/>
          </cell>
          <cell r="L286" t="str">
            <v>Other UK Telecoms Ethernet</v>
          </cell>
          <cell r="Q286" t="str">
            <v>Ethernet &lt; 1gb</v>
          </cell>
        </row>
        <row r="287">
          <cell r="B287" t="str">
            <v>SS265</v>
          </cell>
          <cell r="C287" t="str">
            <v>EAD 100Mbps Connections  - External - Access - BT+1</v>
          </cell>
          <cell r="D287" t="str">
            <v>SW401</v>
          </cell>
          <cell r="E287" t="str">
            <v>CI Access services - BT+1</v>
          </cell>
          <cell r="F287" t="str">
            <v>EAD</v>
          </cell>
          <cell r="G287" t="str">
            <v>ccts</v>
          </cell>
          <cell r="H287" t="str">
            <v>100Mbit/s</v>
          </cell>
          <cell r="I287" t="str">
            <v>Connections</v>
          </cell>
          <cell r="J287" t="str">
            <v>External</v>
          </cell>
          <cell r="K287" t="str">
            <v/>
          </cell>
          <cell r="L287" t="str">
            <v>Other UK Telecoms Ethernet</v>
          </cell>
          <cell r="Q287" t="str">
            <v>Ethernet &lt; 1gb</v>
          </cell>
        </row>
        <row r="288">
          <cell r="B288" t="str">
            <v>SS266</v>
          </cell>
          <cell r="C288" t="str">
            <v>EAD 100Mbps Connections  - Internal - Access - BT+1</v>
          </cell>
          <cell r="D288" t="str">
            <v>SW401</v>
          </cell>
          <cell r="E288" t="str">
            <v>CI Access services - BT+1</v>
          </cell>
          <cell r="F288" t="str">
            <v>EAD</v>
          </cell>
          <cell r="G288" t="str">
            <v>ccts</v>
          </cell>
          <cell r="H288" t="str">
            <v>100Mbit/s</v>
          </cell>
          <cell r="I288" t="str">
            <v>Connections</v>
          </cell>
          <cell r="J288" t="str">
            <v>Internal</v>
          </cell>
          <cell r="K288" t="str">
            <v/>
          </cell>
          <cell r="L288" t="str">
            <v>Other UK Telecoms Ethernet</v>
          </cell>
          <cell r="Q288" t="str">
            <v>Ethernet &lt; 1gb</v>
          </cell>
        </row>
        <row r="289">
          <cell r="B289" t="str">
            <v>SS267</v>
          </cell>
          <cell r="C289" t="str">
            <v>EAD 1Gbps Connections  - External - Access - BT+1</v>
          </cell>
          <cell r="D289" t="str">
            <v>SW401</v>
          </cell>
          <cell r="E289" t="str">
            <v>CI Access services - BT+1</v>
          </cell>
          <cell r="F289" t="str">
            <v>EAD</v>
          </cell>
          <cell r="G289" t="str">
            <v>ccts</v>
          </cell>
          <cell r="H289" t="str">
            <v>1Gbit/s</v>
          </cell>
          <cell r="I289" t="str">
            <v>Connections</v>
          </cell>
          <cell r="J289" t="str">
            <v>External</v>
          </cell>
          <cell r="K289" t="str">
            <v/>
          </cell>
          <cell r="L289" t="str">
            <v>Other UK Telecoms Ethernet</v>
          </cell>
          <cell r="Q289" t="str">
            <v>Ethernet &lt; 1gb</v>
          </cell>
        </row>
        <row r="290">
          <cell r="B290" t="str">
            <v>SS268</v>
          </cell>
          <cell r="C290" t="str">
            <v>EAD 1Gbps Connections  - Internal - Access - BT+1</v>
          </cell>
          <cell r="D290" t="str">
            <v>SW401</v>
          </cell>
          <cell r="E290" t="str">
            <v>CI Access services - BT+1</v>
          </cell>
          <cell r="F290" t="str">
            <v>EAD</v>
          </cell>
          <cell r="G290" t="str">
            <v>ccts</v>
          </cell>
          <cell r="H290" t="str">
            <v>1Gbit/s</v>
          </cell>
          <cell r="I290" t="str">
            <v>Connections</v>
          </cell>
          <cell r="J290" t="str">
            <v>Internal</v>
          </cell>
          <cell r="K290" t="str">
            <v/>
          </cell>
          <cell r="L290" t="str">
            <v>Other UK Telecoms Ethernet</v>
          </cell>
          <cell r="Q290" t="str">
            <v>Ethernet &lt; 1gb</v>
          </cell>
        </row>
        <row r="291">
          <cell r="B291" t="str">
            <v>SS269</v>
          </cell>
          <cell r="C291" t="str">
            <v>EAD 10Gbps Connections  - External - Access - BT+1</v>
          </cell>
          <cell r="D291" t="str">
            <v>SW401</v>
          </cell>
          <cell r="E291" t="str">
            <v>CI Access services - BT+1</v>
          </cell>
          <cell r="F291" t="str">
            <v>EAD</v>
          </cell>
          <cell r="G291" t="str">
            <v>ccts</v>
          </cell>
          <cell r="H291" t="str">
            <v>Above 1Gbit/s</v>
          </cell>
          <cell r="I291" t="str">
            <v>Connections</v>
          </cell>
          <cell r="J291" t="str">
            <v>External</v>
          </cell>
          <cell r="K291" t="str">
            <v/>
          </cell>
          <cell r="L291" t="str">
            <v>Other UK Telecoms Ethernet</v>
          </cell>
          <cell r="Q291" t="str">
            <v>VHB Ethernet</v>
          </cell>
        </row>
        <row r="292">
          <cell r="B292" t="str">
            <v>SS270</v>
          </cell>
          <cell r="C292" t="str">
            <v>EAD 10Gbps Connections  - Internal - Access - BT+1</v>
          </cell>
          <cell r="D292" t="str">
            <v>SW401</v>
          </cell>
          <cell r="E292" t="str">
            <v>CI Access services - BT+1</v>
          </cell>
          <cell r="F292" t="str">
            <v>EAD</v>
          </cell>
          <cell r="G292" t="str">
            <v>ccts</v>
          </cell>
          <cell r="H292" t="str">
            <v>Above 1Gbit/s</v>
          </cell>
          <cell r="I292" t="str">
            <v>Connections</v>
          </cell>
          <cell r="J292" t="str">
            <v>Internal</v>
          </cell>
          <cell r="K292" t="str">
            <v/>
          </cell>
          <cell r="L292" t="str">
            <v>Other UK Telecoms Ethernet</v>
          </cell>
          <cell r="Q292" t="str">
            <v>VHB Ethernet</v>
          </cell>
        </row>
        <row r="293">
          <cell r="B293" t="str">
            <v>SS282</v>
          </cell>
          <cell r="C293" t="str">
            <v>Excess Construction Charges  - External - Access - BT+1</v>
          </cell>
          <cell r="D293" t="str">
            <v>SW401</v>
          </cell>
          <cell r="E293" t="str">
            <v>CI Access services - BT+1</v>
          </cell>
          <cell r="F293" t="str">
            <v>ECC</v>
          </cell>
          <cell r="G293" t="str">
            <v>%</v>
          </cell>
          <cell r="H293">
            <v>0</v>
          </cell>
          <cell r="I293">
            <v>0</v>
          </cell>
          <cell r="J293" t="str">
            <v>External</v>
          </cell>
          <cell r="K293" t="str">
            <v/>
          </cell>
          <cell r="L293" t="str">
            <v>Other UK Telecoms Ethernet</v>
          </cell>
          <cell r="Q293" t="str">
            <v>Not modelled</v>
          </cell>
        </row>
        <row r="294">
          <cell r="B294" t="str">
            <v>SS283</v>
          </cell>
          <cell r="C294" t="str">
            <v>Excess Construction Charges  - Internal - Access - BT+1</v>
          </cell>
          <cell r="D294" t="str">
            <v>SW401</v>
          </cell>
          <cell r="E294" t="str">
            <v>CI Access services - BT+1</v>
          </cell>
          <cell r="F294" t="str">
            <v>ECC</v>
          </cell>
          <cell r="G294" t="str">
            <v>%</v>
          </cell>
          <cell r="H294">
            <v>0</v>
          </cell>
          <cell r="I294">
            <v>0</v>
          </cell>
          <cell r="J294" t="str">
            <v>Internal</v>
          </cell>
          <cell r="K294" t="str">
            <v/>
          </cell>
          <cell r="L294" t="str">
            <v>Other UK Telecoms Ethernet</v>
          </cell>
          <cell r="Q294" t="str">
            <v>Not modelled</v>
          </cell>
        </row>
        <row r="295">
          <cell r="B295" t="str">
            <v>SS271</v>
          </cell>
          <cell r="C295" t="str">
            <v>Optical Services Connections  - External - Access - BT+1</v>
          </cell>
          <cell r="D295" t="str">
            <v>SW401</v>
          </cell>
          <cell r="E295" t="str">
            <v>CI Access services - BT+1</v>
          </cell>
          <cell r="F295" t="str">
            <v>Optical Services</v>
          </cell>
          <cell r="G295" t="str">
            <v>ccts</v>
          </cell>
          <cell r="H295" t="str">
            <v>Above 1Gbit/s</v>
          </cell>
          <cell r="I295" t="str">
            <v>Connections</v>
          </cell>
          <cell r="J295" t="str">
            <v>External</v>
          </cell>
          <cell r="K295" t="str">
            <v/>
          </cell>
          <cell r="L295" t="str">
            <v>Other UK Telecoms Ethernet</v>
          </cell>
          <cell r="Q295" t="str">
            <v>Access Optical</v>
          </cell>
        </row>
        <row r="296">
          <cell r="B296" t="str">
            <v>SS272</v>
          </cell>
          <cell r="C296" t="str">
            <v>Optical Services Connections  - Internal - Access - BT+1</v>
          </cell>
          <cell r="D296" t="str">
            <v>SW401</v>
          </cell>
          <cell r="E296" t="str">
            <v>CI Access services - BT+1</v>
          </cell>
          <cell r="F296" t="str">
            <v>Optical Services</v>
          </cell>
          <cell r="G296" t="str">
            <v>ccts</v>
          </cell>
          <cell r="H296" t="str">
            <v>Above 1Gbit/s</v>
          </cell>
          <cell r="I296" t="str">
            <v>Connections</v>
          </cell>
          <cell r="J296" t="str">
            <v>Internal</v>
          </cell>
          <cell r="K296" t="str">
            <v/>
          </cell>
          <cell r="L296" t="str">
            <v>Other UK Telecoms Ethernet</v>
          </cell>
          <cell r="Q296" t="str">
            <v>Access Optical</v>
          </cell>
        </row>
        <row r="297">
          <cell r="B297" t="str">
            <v>SS227</v>
          </cell>
          <cell r="C297" t="str">
            <v>EAD LA 100Mbps Rentals  - External - Access - BT+1</v>
          </cell>
          <cell r="D297" t="str">
            <v>SW401</v>
          </cell>
          <cell r="E297" t="str">
            <v>CI Access services - BT+1</v>
          </cell>
          <cell r="F297" t="str">
            <v>EAD LA</v>
          </cell>
          <cell r="G297" t="str">
            <v>ccts</v>
          </cell>
          <cell r="H297" t="str">
            <v>100Mbit/s</v>
          </cell>
          <cell r="I297" t="str">
            <v>Rentals</v>
          </cell>
          <cell r="J297" t="str">
            <v>External</v>
          </cell>
          <cell r="K297" t="str">
            <v/>
          </cell>
          <cell r="L297" t="str">
            <v>Other UK Telecoms Ethernet</v>
          </cell>
          <cell r="Q297" t="str">
            <v>Ethernet &lt; 1gb</v>
          </cell>
        </row>
        <row r="298">
          <cell r="B298" t="str">
            <v>SS228</v>
          </cell>
          <cell r="C298" t="str">
            <v>EAD LA 100Mbps Rentals  - Internal - Access - BT+1</v>
          </cell>
          <cell r="D298" t="str">
            <v>SW401</v>
          </cell>
          <cell r="E298" t="str">
            <v>CI Access services - BT+1</v>
          </cell>
          <cell r="F298" t="str">
            <v>EAD LA</v>
          </cell>
          <cell r="G298" t="str">
            <v>ccts</v>
          </cell>
          <cell r="H298" t="str">
            <v>100Mbit/s</v>
          </cell>
          <cell r="I298" t="str">
            <v>Rentals</v>
          </cell>
          <cell r="J298" t="str">
            <v>Internal</v>
          </cell>
          <cell r="K298" t="str">
            <v/>
          </cell>
          <cell r="L298" t="str">
            <v>Other UK Telecoms Ethernet</v>
          </cell>
          <cell r="Q298" t="str">
            <v>Ethernet &lt; 1gb</v>
          </cell>
        </row>
        <row r="299">
          <cell r="B299" t="str">
            <v>SS229</v>
          </cell>
          <cell r="C299" t="str">
            <v>EAD LA 1Gbps Rentals  - External - Access - BT+1</v>
          </cell>
          <cell r="D299" t="str">
            <v>SW401</v>
          </cell>
          <cell r="E299" t="str">
            <v>CI Access services - BT+1</v>
          </cell>
          <cell r="F299" t="str">
            <v>EAD LA</v>
          </cell>
          <cell r="G299" t="str">
            <v>ccts</v>
          </cell>
          <cell r="H299" t="str">
            <v>1Gbit/s</v>
          </cell>
          <cell r="I299" t="str">
            <v>Rentals</v>
          </cell>
          <cell r="J299" t="str">
            <v>External</v>
          </cell>
          <cell r="K299" t="str">
            <v/>
          </cell>
          <cell r="L299" t="str">
            <v>Other UK Telecoms Ethernet</v>
          </cell>
          <cell r="Q299" t="str">
            <v>Ethernet &lt; 1gb</v>
          </cell>
        </row>
        <row r="300">
          <cell r="B300" t="str">
            <v>SS230</v>
          </cell>
          <cell r="C300" t="str">
            <v>EAD LA 1Gbps Rentals  - Internal - Access - BT+1</v>
          </cell>
          <cell r="D300" t="str">
            <v>SW401</v>
          </cell>
          <cell r="E300" t="str">
            <v>CI Access services - BT+1</v>
          </cell>
          <cell r="F300" t="str">
            <v>EAD LA</v>
          </cell>
          <cell r="G300" t="str">
            <v>ccts</v>
          </cell>
          <cell r="H300" t="str">
            <v>1Gbit/s</v>
          </cell>
          <cell r="I300" t="str">
            <v>Rentals</v>
          </cell>
          <cell r="J300" t="str">
            <v>Internal</v>
          </cell>
          <cell r="K300" t="str">
            <v/>
          </cell>
          <cell r="L300" t="str">
            <v>Other UK Telecoms Ethernet</v>
          </cell>
          <cell r="Q300" t="str">
            <v>Ethernet &lt; 1gb</v>
          </cell>
        </row>
        <row r="301">
          <cell r="B301" t="str">
            <v>SS233</v>
          </cell>
          <cell r="C301" t="str">
            <v>EAD 100Mbps Rentals  - External - Access - BT+1</v>
          </cell>
          <cell r="D301" t="str">
            <v>SW401</v>
          </cell>
          <cell r="E301" t="str">
            <v>CI Access services - BT+1</v>
          </cell>
          <cell r="F301" t="str">
            <v>EAD</v>
          </cell>
          <cell r="G301" t="str">
            <v>ccts</v>
          </cell>
          <cell r="H301" t="str">
            <v>100Mbit/s</v>
          </cell>
          <cell r="I301" t="str">
            <v>Rentals</v>
          </cell>
          <cell r="J301" t="str">
            <v>External</v>
          </cell>
          <cell r="K301" t="str">
            <v/>
          </cell>
          <cell r="L301" t="str">
            <v>Other UK Telecoms Ethernet</v>
          </cell>
          <cell r="Q301" t="str">
            <v>Ethernet &lt; 1gb</v>
          </cell>
        </row>
        <row r="302">
          <cell r="B302" t="str">
            <v>SS234</v>
          </cell>
          <cell r="C302" t="str">
            <v>EAD 100Mbps Rentals  - Internal - Access - BT+1</v>
          </cell>
          <cell r="D302" t="str">
            <v>SW401</v>
          </cell>
          <cell r="E302" t="str">
            <v>CI Access services - BT+1</v>
          </cell>
          <cell r="F302" t="str">
            <v>EAD</v>
          </cell>
          <cell r="G302" t="str">
            <v>ccts</v>
          </cell>
          <cell r="H302" t="str">
            <v>100Mbit/s</v>
          </cell>
          <cell r="I302" t="str">
            <v>Rentals</v>
          </cell>
          <cell r="J302" t="str">
            <v>Internal</v>
          </cell>
          <cell r="K302" t="str">
            <v/>
          </cell>
          <cell r="L302" t="str">
            <v>Other UK Telecoms Ethernet</v>
          </cell>
          <cell r="Q302" t="str">
            <v>Ethernet &lt; 1gb</v>
          </cell>
        </row>
        <row r="303">
          <cell r="B303" t="str">
            <v>SS235</v>
          </cell>
          <cell r="C303" t="str">
            <v>EAD 1Gbps Rentals  - External - Access - BT+1</v>
          </cell>
          <cell r="D303" t="str">
            <v>SW401</v>
          </cell>
          <cell r="E303" t="str">
            <v>CI Access services - BT+1</v>
          </cell>
          <cell r="F303" t="str">
            <v>EAD</v>
          </cell>
          <cell r="G303" t="str">
            <v>ccts</v>
          </cell>
          <cell r="H303" t="str">
            <v>1Gbit/s</v>
          </cell>
          <cell r="I303" t="str">
            <v>Rentals</v>
          </cell>
          <cell r="J303" t="str">
            <v>External</v>
          </cell>
          <cell r="K303" t="str">
            <v/>
          </cell>
          <cell r="L303" t="str">
            <v>Other UK Telecoms Ethernet</v>
          </cell>
          <cell r="Q303" t="str">
            <v>Ethernet &lt; 1gb</v>
          </cell>
        </row>
        <row r="304">
          <cell r="B304" t="str">
            <v>SS236</v>
          </cell>
          <cell r="C304" t="str">
            <v>EAD 1Gbps Rentals - Internal - Access - BT+1</v>
          </cell>
          <cell r="D304" t="str">
            <v>SW401</v>
          </cell>
          <cell r="E304" t="str">
            <v>CI Access services - BT+1</v>
          </cell>
          <cell r="F304" t="str">
            <v>EAD</v>
          </cell>
          <cell r="G304" t="str">
            <v>ccts</v>
          </cell>
          <cell r="H304" t="str">
            <v>1Gbit/s</v>
          </cell>
          <cell r="I304" t="str">
            <v>Rentals</v>
          </cell>
          <cell r="J304" t="str">
            <v>Internal</v>
          </cell>
          <cell r="K304" t="str">
            <v/>
          </cell>
          <cell r="L304" t="str">
            <v>Other UK Telecoms Ethernet</v>
          </cell>
          <cell r="Q304" t="str">
            <v>Ethernet &lt; 1gb</v>
          </cell>
        </row>
        <row r="305">
          <cell r="B305" t="str">
            <v>SS240</v>
          </cell>
          <cell r="C305" t="str">
            <v>Optical Services Rentals  - Internal - Access - BT+1</v>
          </cell>
          <cell r="D305" t="str">
            <v>SW401</v>
          </cell>
          <cell r="E305" t="str">
            <v>CI Access services - BT+1</v>
          </cell>
          <cell r="F305" t="str">
            <v>Optical Services</v>
          </cell>
          <cell r="G305" t="str">
            <v>ccts</v>
          </cell>
          <cell r="H305" t="str">
            <v>Above 1Gbit/s</v>
          </cell>
          <cell r="I305" t="str">
            <v>Rentals</v>
          </cell>
          <cell r="J305" t="str">
            <v>Internal</v>
          </cell>
          <cell r="K305" t="str">
            <v/>
          </cell>
          <cell r="L305" t="str">
            <v>Other UK Telecoms Ethernet</v>
          </cell>
          <cell r="Q305" t="str">
            <v>Access Optical</v>
          </cell>
        </row>
        <row r="306">
          <cell r="B306" t="str">
            <v>SS021</v>
          </cell>
          <cell r="C306" t="str">
            <v>EAD LA 10Gbps Rentals  - External - Access - BT+1</v>
          </cell>
          <cell r="D306" t="str">
            <v>SW401</v>
          </cell>
          <cell r="E306" t="str">
            <v>CI Access services - BT+1</v>
          </cell>
          <cell r="F306" t="str">
            <v>EAD LA</v>
          </cell>
          <cell r="G306" t="str">
            <v>ccts</v>
          </cell>
          <cell r="H306" t="str">
            <v>Above 1Gbit/s</v>
          </cell>
          <cell r="I306" t="str">
            <v>Rentals</v>
          </cell>
          <cell r="J306" t="str">
            <v>External</v>
          </cell>
          <cell r="K306" t="str">
            <v/>
          </cell>
          <cell r="L306" t="str">
            <v>Other UK Telecoms Ethernet</v>
          </cell>
          <cell r="Q306" t="str">
            <v>VHB Ethernet</v>
          </cell>
        </row>
        <row r="307">
          <cell r="B307" t="str">
            <v>SS200</v>
          </cell>
          <cell r="C307" t="str">
            <v>WES 10Mbps Rentals  - External - Access - BT+1</v>
          </cell>
          <cell r="D307" t="str">
            <v>SW401</v>
          </cell>
          <cell r="E307" t="str">
            <v>CI Access services - BT+1</v>
          </cell>
          <cell r="F307" t="str">
            <v>WES/BES</v>
          </cell>
          <cell r="G307" t="str">
            <v>le</v>
          </cell>
          <cell r="H307" t="str">
            <v>10Mbit/s</v>
          </cell>
          <cell r="I307" t="str">
            <v>Rentals</v>
          </cell>
          <cell r="J307" t="str">
            <v>External</v>
          </cell>
          <cell r="K307" t="str">
            <v>EAD</v>
          </cell>
          <cell r="L307" t="str">
            <v>Other UK Telecoms Ethernet</v>
          </cell>
          <cell r="Q307" t="str">
            <v>Ethernet &lt; 1gb</v>
          </cell>
        </row>
        <row r="308">
          <cell r="B308" t="str">
            <v>SS202</v>
          </cell>
          <cell r="C308" t="str">
            <v>WES 100Mbps Rentals  - External - Access - BT+1</v>
          </cell>
          <cell r="D308" t="str">
            <v>SW401</v>
          </cell>
          <cell r="E308" t="str">
            <v>CI Access services - BT+1</v>
          </cell>
          <cell r="F308" t="str">
            <v>WES/BES</v>
          </cell>
          <cell r="G308" t="str">
            <v>le</v>
          </cell>
          <cell r="H308" t="str">
            <v>100Mbit/s</v>
          </cell>
          <cell r="I308" t="str">
            <v>Rentals</v>
          </cell>
          <cell r="J308" t="str">
            <v>External</v>
          </cell>
          <cell r="K308" t="str">
            <v>EAD</v>
          </cell>
          <cell r="L308" t="str">
            <v>Other UK Telecoms Ethernet</v>
          </cell>
          <cell r="Q308" t="str">
            <v>Ethernet &lt; 1gb</v>
          </cell>
        </row>
        <row r="309">
          <cell r="B309" t="str">
            <v>SS204</v>
          </cell>
          <cell r="C309" t="str">
            <v>WES 1Gbps Rentals  - External - Access - BT+1</v>
          </cell>
          <cell r="D309" t="str">
            <v>SW401</v>
          </cell>
          <cell r="E309" t="str">
            <v>CI Access services - BT+1</v>
          </cell>
          <cell r="F309" t="str">
            <v>WES/BES</v>
          </cell>
          <cell r="G309" t="str">
            <v>le</v>
          </cell>
          <cell r="H309" t="str">
            <v>1Gbit/s</v>
          </cell>
          <cell r="I309" t="str">
            <v>Rentals</v>
          </cell>
          <cell r="J309" t="str">
            <v>External</v>
          </cell>
          <cell r="K309" t="str">
            <v>EAD</v>
          </cell>
          <cell r="L309" t="str">
            <v>Other UK Telecoms Ethernet</v>
          </cell>
          <cell r="Q309" t="str">
            <v>Ethernet &lt; 1gb</v>
          </cell>
        </row>
        <row r="310">
          <cell r="B310" t="str">
            <v>SS206</v>
          </cell>
          <cell r="C310" t="str">
            <v>WES &gt;1Gbps Rentals  - External - Access - BT+1</v>
          </cell>
          <cell r="D310" t="str">
            <v>SW401</v>
          </cell>
          <cell r="E310" t="str">
            <v>CI Access services - BT+1</v>
          </cell>
          <cell r="F310" t="str">
            <v>WES/BES</v>
          </cell>
          <cell r="G310" t="str">
            <v>le</v>
          </cell>
          <cell r="H310" t="str">
            <v>Above 1Gbit/s</v>
          </cell>
          <cell r="I310" t="str">
            <v>Rentals</v>
          </cell>
          <cell r="J310" t="str">
            <v>External</v>
          </cell>
          <cell r="K310" t="str">
            <v>EAD</v>
          </cell>
          <cell r="L310" t="str">
            <v>Other UK Telecoms Ethernet</v>
          </cell>
          <cell r="Q310" t="str">
            <v>VHB Ethernet</v>
          </cell>
        </row>
        <row r="311">
          <cell r="B311" t="str">
            <v>SS208</v>
          </cell>
          <cell r="C311" t="str">
            <v>WES Other Bandwidth Rentals  - External - Access - BT+1</v>
          </cell>
          <cell r="D311" t="str">
            <v>SW401</v>
          </cell>
          <cell r="E311" t="str">
            <v>CI Access services - BT+1</v>
          </cell>
          <cell r="F311" t="str">
            <v>WES/BES</v>
          </cell>
          <cell r="G311" t="str">
            <v>le</v>
          </cell>
          <cell r="H311" t="str">
            <v>1GBbit/s and below</v>
          </cell>
          <cell r="I311" t="str">
            <v>Rentals</v>
          </cell>
          <cell r="J311" t="str">
            <v>External</v>
          </cell>
          <cell r="K311" t="str">
            <v>EAD</v>
          </cell>
          <cell r="L311" t="str">
            <v>Other UK Telecoms Ethernet</v>
          </cell>
          <cell r="Q311" t="str">
            <v>Ethernet &lt; 1gb</v>
          </cell>
        </row>
        <row r="312">
          <cell r="B312" t="str">
            <v>SS210</v>
          </cell>
          <cell r="C312" t="str">
            <v>BES 1Gbps Rentals  - External - Access - BT+1</v>
          </cell>
          <cell r="D312" t="str">
            <v>SW401</v>
          </cell>
          <cell r="E312" t="str">
            <v>CI Access services - BT+1</v>
          </cell>
          <cell r="F312" t="str">
            <v>WES/BES</v>
          </cell>
          <cell r="G312" t="str">
            <v>le</v>
          </cell>
          <cell r="H312" t="str">
            <v>1Gbit/s</v>
          </cell>
          <cell r="I312" t="str">
            <v>Rentals</v>
          </cell>
          <cell r="J312" t="str">
            <v>External</v>
          </cell>
          <cell r="K312" t="str">
            <v>EAD</v>
          </cell>
          <cell r="L312" t="str">
            <v>Other UK Telecoms Ethernet</v>
          </cell>
          <cell r="Q312" t="str">
            <v>Ethernet &lt; 1gb</v>
          </cell>
        </row>
        <row r="313">
          <cell r="B313" t="str">
            <v>SS212</v>
          </cell>
          <cell r="C313" t="str">
            <v>BES &gt;1Gbps Rentals  - External - Access - BT+1</v>
          </cell>
          <cell r="D313" t="str">
            <v>SW401</v>
          </cell>
          <cell r="E313" t="str">
            <v>CI Access services - BT+1</v>
          </cell>
          <cell r="F313" t="str">
            <v>WES/BES</v>
          </cell>
          <cell r="G313" t="str">
            <v>le</v>
          </cell>
          <cell r="H313" t="str">
            <v>Above 1Gbit/s</v>
          </cell>
          <cell r="I313" t="str">
            <v>Rentals</v>
          </cell>
          <cell r="J313" t="str">
            <v>External</v>
          </cell>
          <cell r="K313" t="str">
            <v>EAD</v>
          </cell>
          <cell r="L313" t="str">
            <v>Other UK Telecoms Ethernet</v>
          </cell>
          <cell r="Q313" t="str">
            <v>VHB Ethernet</v>
          </cell>
        </row>
        <row r="314">
          <cell r="B314" t="str">
            <v>SS214</v>
          </cell>
          <cell r="C314" t="str">
            <v>BES Other Bandwidth Rentals  - External - Access - BT+1</v>
          </cell>
          <cell r="D314" t="str">
            <v>SW401</v>
          </cell>
          <cell r="E314" t="str">
            <v>CI Access services - BT+1</v>
          </cell>
          <cell r="F314" t="str">
            <v>WES/BES</v>
          </cell>
          <cell r="G314" t="str">
            <v>le</v>
          </cell>
          <cell r="H314" t="str">
            <v>1GBbit/s and below</v>
          </cell>
          <cell r="I314" t="str">
            <v>Rentals</v>
          </cell>
          <cell r="J314" t="str">
            <v>External</v>
          </cell>
          <cell r="K314" t="str">
            <v>EAD</v>
          </cell>
          <cell r="L314" t="str">
            <v>Other UK Telecoms Ethernet</v>
          </cell>
          <cell r="Q314" t="str">
            <v>Ethernet &lt; 1gb</v>
          </cell>
        </row>
        <row r="315">
          <cell r="B315" t="str">
            <v>SS225</v>
          </cell>
          <cell r="C315" t="str">
            <v>EAD LA 10Mbps Rentals  - External - Access - BT+1</v>
          </cell>
          <cell r="D315" t="str">
            <v>SW401</v>
          </cell>
          <cell r="E315" t="str">
            <v>CI Access services - BT+1</v>
          </cell>
          <cell r="F315" t="str">
            <v>EAD LA</v>
          </cell>
          <cell r="G315" t="str">
            <v>ccts</v>
          </cell>
          <cell r="H315" t="str">
            <v>10Mbit/s</v>
          </cell>
          <cell r="I315" t="str">
            <v>Rentals</v>
          </cell>
          <cell r="J315" t="str">
            <v>External</v>
          </cell>
          <cell r="K315" t="str">
            <v/>
          </cell>
          <cell r="L315" t="str">
            <v>Other UK Telecoms Ethernet</v>
          </cell>
          <cell r="Q315" t="str">
            <v>Ethernet &lt; 1gb</v>
          </cell>
        </row>
        <row r="316">
          <cell r="B316" t="str">
            <v>SS231</v>
          </cell>
          <cell r="C316" t="str">
            <v>EAD 10Mbps Rentals - External - Access - BT+1</v>
          </cell>
          <cell r="D316" t="str">
            <v>SW401</v>
          </cell>
          <cell r="E316" t="str">
            <v>CI Access services - BT+1</v>
          </cell>
          <cell r="F316" t="str">
            <v>EAD</v>
          </cell>
          <cell r="G316" t="str">
            <v>ccts</v>
          </cell>
          <cell r="H316" t="str">
            <v>10Mbit/s</v>
          </cell>
          <cell r="I316" t="str">
            <v>Rentals</v>
          </cell>
          <cell r="J316" t="str">
            <v>External</v>
          </cell>
          <cell r="K316" t="str">
            <v/>
          </cell>
          <cell r="L316" t="str">
            <v>Other UK Telecoms Ethernet</v>
          </cell>
          <cell r="Q316" t="str">
            <v>Ethernet &lt; 1gb</v>
          </cell>
        </row>
        <row r="317">
          <cell r="B317" t="str">
            <v>SS237</v>
          </cell>
          <cell r="C317" t="str">
            <v>EAD 10Gbps Rentals  - External - Access - BT+1</v>
          </cell>
          <cell r="D317" t="str">
            <v>SW401</v>
          </cell>
          <cell r="E317" t="str">
            <v>CI Access services - BT+1</v>
          </cell>
          <cell r="F317" t="str">
            <v>EAD</v>
          </cell>
          <cell r="G317" t="str">
            <v>ccts</v>
          </cell>
          <cell r="H317" t="str">
            <v>Above 1Gbit/s</v>
          </cell>
          <cell r="I317" t="str">
            <v>Rentals</v>
          </cell>
          <cell r="J317" t="str">
            <v>External</v>
          </cell>
          <cell r="K317" t="str">
            <v/>
          </cell>
          <cell r="L317" t="str">
            <v>Other UK Telecoms Ethernet</v>
          </cell>
          <cell r="Q317" t="str">
            <v>VHB Ethernet</v>
          </cell>
        </row>
        <row r="318">
          <cell r="B318" t="str">
            <v>SS239</v>
          </cell>
          <cell r="C318" t="str">
            <v>Optical Services Rentals - External - Access - BT+1</v>
          </cell>
          <cell r="D318" t="str">
            <v>SW401</v>
          </cell>
          <cell r="E318" t="str">
            <v>CI Access services - BT+1</v>
          </cell>
          <cell r="F318" t="str">
            <v>Optical Services</v>
          </cell>
          <cell r="G318" t="str">
            <v>ccts</v>
          </cell>
          <cell r="H318" t="str">
            <v>Above 1Gbit/s</v>
          </cell>
          <cell r="I318" t="str">
            <v>Rentals</v>
          </cell>
          <cell r="J318" t="str">
            <v>External</v>
          </cell>
          <cell r="K318" t="str">
            <v/>
          </cell>
          <cell r="L318" t="str">
            <v>Other UK Telecoms Ethernet</v>
          </cell>
          <cell r="Q318" t="str">
            <v>Access Optical</v>
          </cell>
        </row>
        <row r="319">
          <cell r="B319" t="str">
            <v>SS022</v>
          </cell>
          <cell r="C319" t="str">
            <v>EAD LA 10Gbps Rentals  - Internal - Access - BT+1</v>
          </cell>
          <cell r="D319" t="str">
            <v>SW401</v>
          </cell>
          <cell r="E319" t="str">
            <v>CI Access services - BT+1</v>
          </cell>
          <cell r="F319" t="str">
            <v>EAD LA</v>
          </cell>
          <cell r="G319" t="str">
            <v>ccts</v>
          </cell>
          <cell r="H319" t="str">
            <v>Above 1Gbit/s</v>
          </cell>
          <cell r="I319" t="str">
            <v>Rentals</v>
          </cell>
          <cell r="J319" t="str">
            <v>Internal</v>
          </cell>
          <cell r="K319" t="str">
            <v/>
          </cell>
          <cell r="L319" t="str">
            <v>Other UK Telecoms Ethernet</v>
          </cell>
          <cell r="Q319" t="str">
            <v>VHB Ethernet</v>
          </cell>
        </row>
        <row r="320">
          <cell r="B320" t="str">
            <v>SS201</v>
          </cell>
          <cell r="C320" t="str">
            <v>WES 10Mbps Rentals  - Internal - Access - BT+1</v>
          </cell>
          <cell r="D320" t="str">
            <v>SW401</v>
          </cell>
          <cell r="E320" t="str">
            <v>CI Access services - BT+1</v>
          </cell>
          <cell r="F320" t="str">
            <v>WES/BES</v>
          </cell>
          <cell r="G320" t="str">
            <v>le</v>
          </cell>
          <cell r="H320" t="str">
            <v>10Mbit/s</v>
          </cell>
          <cell r="I320" t="str">
            <v>Rentals</v>
          </cell>
          <cell r="J320" t="str">
            <v>Internal</v>
          </cell>
          <cell r="K320" t="str">
            <v>EAD</v>
          </cell>
          <cell r="L320" t="str">
            <v>Other UK Telecoms Ethernet</v>
          </cell>
          <cell r="Q320" t="str">
            <v>Ethernet &lt; 1gb</v>
          </cell>
        </row>
        <row r="321">
          <cell r="B321" t="str">
            <v>SS203</v>
          </cell>
          <cell r="C321" t="str">
            <v>WES 100Mbps Rentals  - Internal - Access - BT+1</v>
          </cell>
          <cell r="D321" t="str">
            <v>SW401</v>
          </cell>
          <cell r="E321" t="str">
            <v>CI Access services - BT+1</v>
          </cell>
          <cell r="F321" t="str">
            <v>WES/BES</v>
          </cell>
          <cell r="G321" t="str">
            <v>le</v>
          </cell>
          <cell r="H321" t="str">
            <v>100Mbit/s</v>
          </cell>
          <cell r="I321" t="str">
            <v>Rentals</v>
          </cell>
          <cell r="J321" t="str">
            <v>Internal</v>
          </cell>
          <cell r="K321" t="str">
            <v>EAD</v>
          </cell>
          <cell r="L321" t="str">
            <v>Other UK Telecoms Ethernet</v>
          </cell>
          <cell r="Q321" t="str">
            <v>Ethernet &lt; 1gb</v>
          </cell>
        </row>
        <row r="322">
          <cell r="B322" t="str">
            <v>SS205</v>
          </cell>
          <cell r="C322" t="str">
            <v>WES 1Gbps Rentals  - Internal - Access - BT+1</v>
          </cell>
          <cell r="D322" t="str">
            <v>SW401</v>
          </cell>
          <cell r="E322" t="str">
            <v>CI Access services - BT+1</v>
          </cell>
          <cell r="F322" t="str">
            <v>WES/BES</v>
          </cell>
          <cell r="G322" t="str">
            <v>le</v>
          </cell>
          <cell r="H322" t="str">
            <v>1Gbit/s</v>
          </cell>
          <cell r="I322" t="str">
            <v>Rentals</v>
          </cell>
          <cell r="J322" t="str">
            <v>Internal</v>
          </cell>
          <cell r="K322" t="str">
            <v>EAD</v>
          </cell>
          <cell r="L322" t="str">
            <v>Other UK Telecoms Ethernet</v>
          </cell>
          <cell r="Q322" t="str">
            <v>Ethernet &lt; 1gb</v>
          </cell>
        </row>
        <row r="323">
          <cell r="B323" t="str">
            <v>SS207</v>
          </cell>
          <cell r="C323" t="str">
            <v>WES &gt;1Gbps Rentals  - Internal - Access - BT+1</v>
          </cell>
          <cell r="D323" t="str">
            <v>SW401</v>
          </cell>
          <cell r="E323" t="str">
            <v>CI Access services - BT+1</v>
          </cell>
          <cell r="F323" t="str">
            <v>WES/BES</v>
          </cell>
          <cell r="G323" t="str">
            <v>le</v>
          </cell>
          <cell r="H323" t="str">
            <v>Above 1Gbit/s</v>
          </cell>
          <cell r="I323" t="str">
            <v>Rentals</v>
          </cell>
          <cell r="J323" t="str">
            <v>Internal</v>
          </cell>
          <cell r="K323" t="str">
            <v>EAD</v>
          </cell>
          <cell r="L323" t="str">
            <v>Other UK Telecoms Ethernet</v>
          </cell>
          <cell r="Q323" t="str">
            <v>VHB Ethernet</v>
          </cell>
        </row>
        <row r="324">
          <cell r="B324" t="str">
            <v>SS209</v>
          </cell>
          <cell r="C324" t="str">
            <v>WES Other Bandwidth Rentals  - Internal - Access - BT+1</v>
          </cell>
          <cell r="D324" t="str">
            <v>SW401</v>
          </cell>
          <cell r="E324" t="str">
            <v>CI Access services - BT+1</v>
          </cell>
          <cell r="F324" t="str">
            <v>WES/BES</v>
          </cell>
          <cell r="G324" t="str">
            <v>le</v>
          </cell>
          <cell r="H324" t="str">
            <v>1GBbit/s and below</v>
          </cell>
          <cell r="I324" t="str">
            <v>Rentals</v>
          </cell>
          <cell r="J324" t="str">
            <v>Internal</v>
          </cell>
          <cell r="K324" t="str">
            <v>EAD</v>
          </cell>
          <cell r="L324" t="str">
            <v>Other UK Telecoms Ethernet</v>
          </cell>
          <cell r="Q324" t="str">
            <v>Ethernet &lt; 1gb</v>
          </cell>
        </row>
        <row r="325">
          <cell r="B325" t="str">
            <v>SS211</v>
          </cell>
          <cell r="C325" t="str">
            <v>BES 1Gbps Rentals  - Internal - Access - BT+1</v>
          </cell>
          <cell r="D325" t="str">
            <v>SW401</v>
          </cell>
          <cell r="E325" t="str">
            <v>CI Access services - BT+1</v>
          </cell>
          <cell r="F325" t="str">
            <v>WES/BES</v>
          </cell>
          <cell r="G325" t="str">
            <v>le</v>
          </cell>
          <cell r="H325" t="str">
            <v>1Gbit/s</v>
          </cell>
          <cell r="I325" t="str">
            <v>Rentals</v>
          </cell>
          <cell r="J325" t="str">
            <v>Internal</v>
          </cell>
          <cell r="K325" t="str">
            <v>EAD</v>
          </cell>
          <cell r="L325" t="str">
            <v>Other UK Telecoms Ethernet</v>
          </cell>
          <cell r="Q325" t="str">
            <v>Ethernet &lt; 1gb</v>
          </cell>
        </row>
        <row r="326">
          <cell r="B326" t="str">
            <v>SS216</v>
          </cell>
          <cell r="C326" t="str">
            <v>Other Ethernet Rentals  - Internal - Access - BT+1</v>
          </cell>
          <cell r="D326" t="str">
            <v>SW401</v>
          </cell>
          <cell r="E326" t="str">
            <v>CI Access services - BT+1</v>
          </cell>
          <cell r="F326" t="str">
            <v>Other Ethernet</v>
          </cell>
          <cell r="G326" t="str">
            <v>ccts</v>
          </cell>
          <cell r="H326" t="str">
            <v>1GBbit/s and below</v>
          </cell>
          <cell r="I326" t="str">
            <v>Rentals</v>
          </cell>
          <cell r="J326" t="str">
            <v>Internal</v>
          </cell>
          <cell r="K326" t="str">
            <v/>
          </cell>
          <cell r="L326" t="str">
            <v>Other UK Telecoms Ethernet</v>
          </cell>
          <cell r="Q326" t="str">
            <v>Ethernet &lt; 1gb</v>
          </cell>
        </row>
        <row r="327">
          <cell r="B327" t="str">
            <v>SS224</v>
          </cell>
          <cell r="C327" t="str">
            <v>Other Ethernet services &gt; 1Gbps Rental  - Internal - Access - BT+1</v>
          </cell>
          <cell r="D327" t="str">
            <v>SW401</v>
          </cell>
          <cell r="E327" t="str">
            <v>CI Access services - BT+1</v>
          </cell>
          <cell r="F327" t="str">
            <v>Optical Services</v>
          </cell>
          <cell r="G327" t="str">
            <v>ccts</v>
          </cell>
          <cell r="H327" t="str">
            <v>Above 1Gbit/s</v>
          </cell>
          <cell r="I327" t="str">
            <v>Rentals</v>
          </cell>
          <cell r="J327" t="str">
            <v>Internal</v>
          </cell>
          <cell r="K327" t="str">
            <v/>
          </cell>
          <cell r="L327" t="str">
            <v>Other UK Telecoms Ethernet</v>
          </cell>
          <cell r="Q327" t="str">
            <v>VHB Ethernet</v>
          </cell>
        </row>
        <row r="328">
          <cell r="B328" t="str">
            <v>SS226</v>
          </cell>
          <cell r="C328" t="str">
            <v>EAD LA 10Mbps Rentals  - Internal - Access - BT+1</v>
          </cell>
          <cell r="D328" t="str">
            <v>SW401</v>
          </cell>
          <cell r="E328" t="str">
            <v>CI Access services - BT+1</v>
          </cell>
          <cell r="F328" t="str">
            <v>EAD LA</v>
          </cell>
          <cell r="G328" t="str">
            <v>ccts</v>
          </cell>
          <cell r="H328" t="str">
            <v>10Mbit/s</v>
          </cell>
          <cell r="I328" t="str">
            <v>Rentals</v>
          </cell>
          <cell r="J328" t="str">
            <v>Internal</v>
          </cell>
          <cell r="K328" t="str">
            <v/>
          </cell>
          <cell r="L328" t="str">
            <v>Other UK Telecoms Ethernet</v>
          </cell>
          <cell r="Q328" t="str">
            <v>Ethernet &lt; 1gb</v>
          </cell>
        </row>
        <row r="329">
          <cell r="B329" t="str">
            <v>SS232</v>
          </cell>
          <cell r="C329" t="str">
            <v>EAD 10Mbps Rentals  - Internal - Access - BT+1</v>
          </cell>
          <cell r="D329" t="str">
            <v>SW401</v>
          </cell>
          <cell r="E329" t="str">
            <v>CI Access services - BT+1</v>
          </cell>
          <cell r="F329" t="str">
            <v>EAD</v>
          </cell>
          <cell r="G329" t="str">
            <v>ccts</v>
          </cell>
          <cell r="H329" t="str">
            <v>10Mbit/s</v>
          </cell>
          <cell r="I329" t="str">
            <v>Rentals</v>
          </cell>
          <cell r="J329" t="str">
            <v>Internal</v>
          </cell>
          <cell r="K329" t="str">
            <v/>
          </cell>
          <cell r="L329" t="str">
            <v>Other UK Telecoms Ethernet</v>
          </cell>
          <cell r="Q329" t="str">
            <v>Ethernet &lt; 1gb</v>
          </cell>
        </row>
        <row r="330">
          <cell r="B330" t="str">
            <v>SS238</v>
          </cell>
          <cell r="C330" t="str">
            <v>EAD 10Gbps Rentals  - Internal - Access - BT+1</v>
          </cell>
          <cell r="D330" t="str">
            <v>SW401</v>
          </cell>
          <cell r="E330" t="str">
            <v>CI Access services - BT+1</v>
          </cell>
          <cell r="F330" t="str">
            <v>EAD</v>
          </cell>
          <cell r="G330" t="str">
            <v>ccts</v>
          </cell>
          <cell r="H330" t="str">
            <v>Above 1Gbit/s</v>
          </cell>
          <cell r="I330" t="str">
            <v>Rentals</v>
          </cell>
          <cell r="J330" t="str">
            <v>Internal</v>
          </cell>
          <cell r="K330" t="str">
            <v/>
          </cell>
          <cell r="L330" t="str">
            <v>Other UK Telecoms Ethernet</v>
          </cell>
          <cell r="Q330" t="str">
            <v>VHB Ethernet</v>
          </cell>
        </row>
        <row r="331">
          <cell r="B331" t="str">
            <v>SS025</v>
          </cell>
          <cell r="C331" t="str">
            <v>EAD &lt;1Gbps Main Link Rentals  - Internal - Access - BT+1</v>
          </cell>
          <cell r="D331" t="str">
            <v>SW401</v>
          </cell>
          <cell r="E331" t="str">
            <v>CI Access services - BT+1</v>
          </cell>
          <cell r="F331" t="str">
            <v>Main Link EAD</v>
          </cell>
          <cell r="G331" t="str">
            <v>km</v>
          </cell>
          <cell r="H331" t="str">
            <v>1GBbit/s and below</v>
          </cell>
          <cell r="I331" t="str">
            <v>Rentals</v>
          </cell>
          <cell r="J331" t="str">
            <v>Internal</v>
          </cell>
          <cell r="K331" t="str">
            <v/>
          </cell>
          <cell r="L331" t="str">
            <v>Other UK Telecoms Ethernet</v>
          </cell>
          <cell r="Q331" t="str">
            <v>Ethernet &lt; 1gb</v>
          </cell>
        </row>
        <row r="332">
          <cell r="B332" t="str">
            <v>SS026</v>
          </cell>
          <cell r="C332" t="str">
            <v>EAD &lt;1Gbps Main Link Rentals  - External - Access - BT+1</v>
          </cell>
          <cell r="D332" t="str">
            <v>SW401</v>
          </cell>
          <cell r="E332" t="str">
            <v>CI Access services - BT+1</v>
          </cell>
          <cell r="F332" t="str">
            <v>Main Link EAD</v>
          </cell>
          <cell r="G332" t="str">
            <v>km</v>
          </cell>
          <cell r="H332" t="str">
            <v>1GBbit/s and below</v>
          </cell>
          <cell r="I332" t="str">
            <v>Rentals</v>
          </cell>
          <cell r="J332" t="str">
            <v>External</v>
          </cell>
          <cell r="K332" t="str">
            <v/>
          </cell>
          <cell r="L332" t="str">
            <v>Other UK Telecoms Ethernet</v>
          </cell>
          <cell r="Q332" t="str">
            <v>Ethernet &lt; 1gb</v>
          </cell>
        </row>
        <row r="333">
          <cell r="B333" t="str">
            <v>SS027</v>
          </cell>
          <cell r="C333" t="str">
            <v>EAD 1Gbps Main Link Rentals  - Internal - Access - BT+1</v>
          </cell>
          <cell r="D333" t="str">
            <v>SW401</v>
          </cell>
          <cell r="E333" t="str">
            <v>CI Access services - BT+1</v>
          </cell>
          <cell r="F333" t="str">
            <v>Main Link EAD</v>
          </cell>
          <cell r="G333" t="str">
            <v>km</v>
          </cell>
          <cell r="H333" t="str">
            <v>1Gbit/s</v>
          </cell>
          <cell r="I333" t="str">
            <v>Rentals</v>
          </cell>
          <cell r="J333" t="str">
            <v>Internal</v>
          </cell>
          <cell r="K333" t="str">
            <v/>
          </cell>
          <cell r="L333" t="str">
            <v>Other UK Telecoms Ethernet</v>
          </cell>
          <cell r="Q333" t="str">
            <v>Ethernet &lt; 1gb</v>
          </cell>
        </row>
        <row r="334">
          <cell r="B334" t="str">
            <v>SS028</v>
          </cell>
          <cell r="C334" t="str">
            <v>EAD 1Gbps Main Link Rentals  - External - Access - BT+1</v>
          </cell>
          <cell r="D334" t="str">
            <v>SW401</v>
          </cell>
          <cell r="E334" t="str">
            <v>CI Access services - BT+1</v>
          </cell>
          <cell r="F334" t="str">
            <v>Main Link EAD</v>
          </cell>
          <cell r="G334" t="str">
            <v>km</v>
          </cell>
          <cell r="H334" t="str">
            <v>1Gbit/s</v>
          </cell>
          <cell r="I334" t="str">
            <v>Rentals</v>
          </cell>
          <cell r="J334" t="str">
            <v>External</v>
          </cell>
          <cell r="K334" t="str">
            <v/>
          </cell>
          <cell r="L334" t="str">
            <v>Other UK Telecoms Ethernet</v>
          </cell>
          <cell r="Q334" t="str">
            <v>Ethernet &lt; 1gb</v>
          </cell>
        </row>
        <row r="335">
          <cell r="B335" t="str">
            <v>SS241</v>
          </cell>
          <cell r="C335" t="str">
            <v>WES BES &gt;1Gbps Main Link   - External - Access - BT+1</v>
          </cell>
          <cell r="D335" t="str">
            <v>SW401</v>
          </cell>
          <cell r="E335" t="str">
            <v>CI Access services - BT+1</v>
          </cell>
          <cell r="F335" t="str">
            <v>Main Link WES/BES</v>
          </cell>
          <cell r="G335" t="str">
            <v>fibre km</v>
          </cell>
          <cell r="H335" t="str">
            <v>Above 1Gbit/s</v>
          </cell>
          <cell r="I335" t="str">
            <v>Rentals</v>
          </cell>
          <cell r="J335" t="str">
            <v>External</v>
          </cell>
          <cell r="K335" t="str">
            <v>Main Link EAD</v>
          </cell>
          <cell r="L335" t="str">
            <v>Other UK Telecoms Ethernet</v>
          </cell>
          <cell r="Q335" t="str">
            <v>VHB Ethernet</v>
          </cell>
        </row>
        <row r="336">
          <cell r="B336" t="str">
            <v>SS243</v>
          </cell>
          <cell r="C336" t="str">
            <v>Ethernet Main Link Rentals  - Internal - Access - BT+1</v>
          </cell>
          <cell r="D336" t="str">
            <v>SW401</v>
          </cell>
          <cell r="E336" t="str">
            <v>CI Access services - BT+1</v>
          </cell>
          <cell r="F336" t="str">
            <v>Main Link EAD</v>
          </cell>
          <cell r="G336" t="str">
            <v>fibre km</v>
          </cell>
          <cell r="H336" t="str">
            <v>Main Link</v>
          </cell>
          <cell r="I336" t="str">
            <v>Rentals</v>
          </cell>
          <cell r="J336" t="str">
            <v>Internal</v>
          </cell>
          <cell r="K336" t="str">
            <v/>
          </cell>
          <cell r="L336" t="str">
            <v>Other UK Telecoms Ethernet</v>
          </cell>
          <cell r="Q336" t="str">
            <v>Ethernet &lt; 1gb</v>
          </cell>
        </row>
        <row r="337">
          <cell r="B337" t="str">
            <v>SS244</v>
          </cell>
          <cell r="C337" t="str">
            <v>Ethernet Main Link Rentals  - External - Access - BT+1</v>
          </cell>
          <cell r="D337" t="str">
            <v>SW401</v>
          </cell>
          <cell r="E337" t="str">
            <v>CI Access services - BT+1</v>
          </cell>
          <cell r="F337" t="str">
            <v>Main Link EAD</v>
          </cell>
          <cell r="G337" t="str">
            <v>fibre km</v>
          </cell>
          <cell r="H337" t="str">
            <v>Main Link</v>
          </cell>
          <cell r="I337" t="str">
            <v>Rentals</v>
          </cell>
          <cell r="J337" t="str">
            <v>External</v>
          </cell>
          <cell r="K337" t="str">
            <v/>
          </cell>
          <cell r="L337" t="str">
            <v>Other UK Telecoms Ethernet</v>
          </cell>
          <cell r="Q337" t="str">
            <v>Ethernet &lt; 1gb</v>
          </cell>
        </row>
        <row r="338">
          <cell r="B338" t="str">
            <v>SS245</v>
          </cell>
          <cell r="C338" t="str">
            <v>EAD &gt;1Gbps Main Link Rentals  - Internal - Access - BT+1</v>
          </cell>
          <cell r="D338" t="str">
            <v>SW401</v>
          </cell>
          <cell r="E338" t="str">
            <v>CI Access services - BT+1</v>
          </cell>
          <cell r="F338" t="str">
            <v>Main Link EAD</v>
          </cell>
          <cell r="G338" t="str">
            <v>km</v>
          </cell>
          <cell r="H338" t="str">
            <v>Above 1Gbit/s</v>
          </cell>
          <cell r="I338" t="str">
            <v>Rentals</v>
          </cell>
          <cell r="J338" t="str">
            <v>Internal</v>
          </cell>
          <cell r="K338" t="str">
            <v/>
          </cell>
          <cell r="L338" t="str">
            <v>Other UK Telecoms Ethernet</v>
          </cell>
          <cell r="Q338" t="str">
            <v>VHB Ethernet</v>
          </cell>
        </row>
        <row r="339">
          <cell r="B339" t="str">
            <v>SS246</v>
          </cell>
          <cell r="C339" t="str">
            <v>EAD &gt;1Gbps Main Link Rentals  - External - Access - BT+1</v>
          </cell>
          <cell r="D339" t="str">
            <v>SW401</v>
          </cell>
          <cell r="E339" t="str">
            <v>CI Access services - BT+1</v>
          </cell>
          <cell r="F339" t="str">
            <v>Main Link EAD</v>
          </cell>
          <cell r="G339" t="str">
            <v>km</v>
          </cell>
          <cell r="H339" t="str">
            <v>Above 1Gbit/s</v>
          </cell>
          <cell r="I339" t="str">
            <v>Rentals</v>
          </cell>
          <cell r="J339" t="str">
            <v>External</v>
          </cell>
          <cell r="K339" t="str">
            <v/>
          </cell>
          <cell r="L339" t="str">
            <v>Other UK Telecoms Ethernet</v>
          </cell>
          <cell r="Q339" t="str">
            <v>VHB Ethernet</v>
          </cell>
        </row>
        <row r="340">
          <cell r="B340" t="str">
            <v>SS247</v>
          </cell>
          <cell r="C340" t="str">
            <v>Optical Services Main Link  - External - Access - BT+1</v>
          </cell>
          <cell r="D340" t="str">
            <v>SW401</v>
          </cell>
          <cell r="E340" t="str">
            <v>CI Access services - BT+1</v>
          </cell>
          <cell r="F340" t="str">
            <v>Main Link Optical Services</v>
          </cell>
          <cell r="G340" t="str">
            <v>fibre km</v>
          </cell>
          <cell r="H340" t="str">
            <v>Above 1Gbit/s</v>
          </cell>
          <cell r="I340" t="str">
            <v>Rentals</v>
          </cell>
          <cell r="J340" t="str">
            <v>External</v>
          </cell>
          <cell r="K340" t="str">
            <v/>
          </cell>
          <cell r="L340" t="str">
            <v>Other UK Telecoms Ethernet</v>
          </cell>
          <cell r="Q340" t="str">
            <v>Access Optical</v>
          </cell>
        </row>
        <row r="341">
          <cell r="B341" t="str">
            <v>SS248</v>
          </cell>
          <cell r="C341" t="str">
            <v>Optical Services Main Link  - Internal - Access - BT+1</v>
          </cell>
          <cell r="D341" t="str">
            <v>SW401</v>
          </cell>
          <cell r="E341" t="str">
            <v>CI Access services - BT+1</v>
          </cell>
          <cell r="F341" t="str">
            <v>Main Link Optical Services</v>
          </cell>
          <cell r="G341" t="str">
            <v>fibre km</v>
          </cell>
          <cell r="H341" t="str">
            <v>Above 1Gbit/s</v>
          </cell>
          <cell r="I341" t="str">
            <v>Rentals</v>
          </cell>
          <cell r="J341" t="str">
            <v>Internal</v>
          </cell>
          <cell r="K341" t="str">
            <v/>
          </cell>
          <cell r="L341" t="str">
            <v>Other UK Telecoms Ethernet</v>
          </cell>
          <cell r="Q341" t="str">
            <v>Access Optical</v>
          </cell>
        </row>
        <row r="342">
          <cell r="B342" t="str">
            <v>SS249</v>
          </cell>
          <cell r="C342" t="str">
            <v>Other Ethernet main links &gt;1Gbps - Internal - Access - BT+1</v>
          </cell>
          <cell r="D342" t="str">
            <v>SW401</v>
          </cell>
          <cell r="E342" t="str">
            <v>CI Access services - BT+1</v>
          </cell>
          <cell r="F342" t="str">
            <v>Main Link EAD</v>
          </cell>
          <cell r="G342" t="str">
            <v>fibre km</v>
          </cell>
          <cell r="H342" t="str">
            <v>Above 1Gbit/s</v>
          </cell>
          <cell r="I342" t="str">
            <v>Rentals</v>
          </cell>
          <cell r="J342" t="str">
            <v>Internal</v>
          </cell>
          <cell r="K342" t="str">
            <v/>
          </cell>
          <cell r="L342" t="str">
            <v>Other UK Telecoms Ethernet</v>
          </cell>
          <cell r="Q342" t="str">
            <v>VHB Ethernet</v>
          </cell>
        </row>
        <row r="343">
          <cell r="B343" t="str">
            <v>SS777</v>
          </cell>
          <cell r="C343" t="str">
            <v>Cablelink and BTL Connections  - External - Inter - BT+1</v>
          </cell>
          <cell r="D343" t="str">
            <v>SW401</v>
          </cell>
          <cell r="E343" t="str">
            <v>CI Access services - BT+1</v>
          </cell>
          <cell r="F343" t="str">
            <v>Cablelink</v>
          </cell>
          <cell r="G343" t="str">
            <v>ccts</v>
          </cell>
          <cell r="H343">
            <v>0</v>
          </cell>
          <cell r="I343" t="str">
            <v>Connections</v>
          </cell>
          <cell r="J343" t="str">
            <v>External</v>
          </cell>
          <cell r="K343" t="str">
            <v/>
          </cell>
          <cell r="L343" t="str">
            <v>Other UK Telecoms Ethernet</v>
          </cell>
          <cell r="Q343" t="str">
            <v>Not modelled</v>
          </cell>
        </row>
        <row r="344">
          <cell r="B344" t="str">
            <v>SS779</v>
          </cell>
          <cell r="C344" t="str">
            <v>Cablelink and BTL Connections  - Internal - Inter - BT+1</v>
          </cell>
          <cell r="D344" t="str">
            <v>SW401</v>
          </cell>
          <cell r="E344" t="str">
            <v>CI Access services - BT+1</v>
          </cell>
          <cell r="F344" t="str">
            <v>Cablelink</v>
          </cell>
          <cell r="G344" t="str">
            <v>ccts</v>
          </cell>
          <cell r="H344">
            <v>0</v>
          </cell>
          <cell r="I344" t="str">
            <v>Connections</v>
          </cell>
          <cell r="J344" t="str">
            <v>Internal</v>
          </cell>
          <cell r="K344" t="str">
            <v/>
          </cell>
          <cell r="L344" t="str">
            <v>Other UK Telecoms Ethernet</v>
          </cell>
          <cell r="Q344" t="str">
            <v>Not modelled</v>
          </cell>
        </row>
        <row r="345">
          <cell r="B345" t="str">
            <v>SS776</v>
          </cell>
          <cell r="C345" t="str">
            <v>Cablelink and BTL Rentals  - External - Inter - BT+1</v>
          </cell>
          <cell r="D345" t="str">
            <v>SW401</v>
          </cell>
          <cell r="E345" t="str">
            <v>CI Access services - BT+1</v>
          </cell>
          <cell r="F345" t="str">
            <v>Cablelink</v>
          </cell>
          <cell r="G345" t="str">
            <v>ccts</v>
          </cell>
          <cell r="H345">
            <v>0</v>
          </cell>
          <cell r="I345" t="str">
            <v>Rentals</v>
          </cell>
          <cell r="J345" t="str">
            <v>External</v>
          </cell>
          <cell r="K345" t="str">
            <v/>
          </cell>
          <cell r="L345" t="str">
            <v>Other UK Telecoms Ethernet</v>
          </cell>
          <cell r="Q345" t="str">
            <v>Not modelled</v>
          </cell>
        </row>
        <row r="346">
          <cell r="B346" t="str">
            <v>SS778</v>
          </cell>
          <cell r="C346" t="str">
            <v>Cablelink and BTL Rentals - Internal - Inter - BT+1</v>
          </cell>
          <cell r="D346" t="str">
            <v>SW401</v>
          </cell>
          <cell r="E346" t="str">
            <v>CI Access services - BT+1</v>
          </cell>
          <cell r="F346" t="str">
            <v>Cablelink</v>
          </cell>
          <cell r="G346" t="str">
            <v>ccts</v>
          </cell>
          <cell r="H346">
            <v>0</v>
          </cell>
          <cell r="I346" t="str">
            <v>Rentals</v>
          </cell>
          <cell r="J346" t="str">
            <v>Internal</v>
          </cell>
          <cell r="K346" t="str">
            <v/>
          </cell>
          <cell r="L346" t="str">
            <v>Other UK Telecoms Ethernet</v>
          </cell>
          <cell r="Q346" t="str">
            <v>Not modelled</v>
          </cell>
        </row>
        <row r="347">
          <cell r="B347" t="str">
            <v>SS013</v>
          </cell>
          <cell r="C347" t="str">
            <v>EAD LA 10Gbps Connections  - External - Access - BT Only</v>
          </cell>
          <cell r="D347" t="str">
            <v>SW400</v>
          </cell>
          <cell r="E347" t="str">
            <v>CI Access services - BT only</v>
          </cell>
          <cell r="F347" t="str">
            <v>EAD LA</v>
          </cell>
          <cell r="G347" t="str">
            <v>ccts</v>
          </cell>
          <cell r="H347" t="str">
            <v>Above 1Gbit/s</v>
          </cell>
          <cell r="I347" t="str">
            <v>Connections</v>
          </cell>
          <cell r="J347" t="str">
            <v>External</v>
          </cell>
          <cell r="K347" t="str">
            <v/>
          </cell>
          <cell r="L347" t="str">
            <v>Other UK Telecoms Ethernet</v>
          </cell>
          <cell r="Q347" t="str">
            <v>VHB Ethernet</v>
          </cell>
        </row>
        <row r="348">
          <cell r="B348" t="str">
            <v>SS014</v>
          </cell>
          <cell r="C348" t="str">
            <v>EAD LA 10Gbps Connections  - Internal - Access - BT Only</v>
          </cell>
          <cell r="D348" t="str">
            <v>SW400</v>
          </cell>
          <cell r="E348" t="str">
            <v>CI Access services - BT only</v>
          </cell>
          <cell r="F348" t="str">
            <v>EAD LA</v>
          </cell>
          <cell r="G348" t="str">
            <v>ccts</v>
          </cell>
          <cell r="H348" t="str">
            <v>Above 1Gbit/s</v>
          </cell>
          <cell r="I348" t="str">
            <v>Connections</v>
          </cell>
          <cell r="J348" t="str">
            <v>Internal</v>
          </cell>
          <cell r="K348" t="str">
            <v/>
          </cell>
          <cell r="L348" t="str">
            <v>Other UK Telecoms Ethernet</v>
          </cell>
          <cell r="Q348" t="str">
            <v>VHB Ethernet</v>
          </cell>
        </row>
        <row r="349">
          <cell r="B349" t="str">
            <v>SS158</v>
          </cell>
          <cell r="C349" t="str">
            <v>EAD LA 10Mbps Connections  - Internal - Access - BT Only</v>
          </cell>
          <cell r="D349" t="str">
            <v>SW400</v>
          </cell>
          <cell r="E349" t="str">
            <v>CI Access services - BT only</v>
          </cell>
          <cell r="F349" t="str">
            <v>EAD LA</v>
          </cell>
          <cell r="G349" t="str">
            <v>ccts</v>
          </cell>
          <cell r="H349" t="str">
            <v>10Mbit/s</v>
          </cell>
          <cell r="I349" t="str">
            <v>Connections</v>
          </cell>
          <cell r="J349" t="str">
            <v>Internal</v>
          </cell>
          <cell r="K349" t="str">
            <v/>
          </cell>
          <cell r="L349" t="str">
            <v>Other UK Telecoms Ethernet</v>
          </cell>
          <cell r="Q349" t="str">
            <v>Ethernet &lt; 1gb</v>
          </cell>
        </row>
        <row r="350">
          <cell r="B350" t="str">
            <v>SS159</v>
          </cell>
          <cell r="C350" t="str">
            <v>EAD LA 100Mbps Connections  - External - Access - BT Only</v>
          </cell>
          <cell r="D350" t="str">
            <v>SW400</v>
          </cell>
          <cell r="E350" t="str">
            <v>CI Access services - BT only</v>
          </cell>
          <cell r="F350" t="str">
            <v>EAD LA</v>
          </cell>
          <cell r="G350" t="str">
            <v>ccts</v>
          </cell>
          <cell r="H350" t="str">
            <v>100Mbit/s</v>
          </cell>
          <cell r="I350" t="str">
            <v>Connections</v>
          </cell>
          <cell r="J350" t="str">
            <v>External</v>
          </cell>
          <cell r="K350" t="str">
            <v/>
          </cell>
          <cell r="L350" t="str">
            <v>Other UK Telecoms Ethernet</v>
          </cell>
          <cell r="Q350" t="str">
            <v>Ethernet &lt; 1gb</v>
          </cell>
        </row>
        <row r="351">
          <cell r="B351" t="str">
            <v>SS160</v>
          </cell>
          <cell r="C351" t="str">
            <v>EAD LA 100Mbps Connections  - Internal - Access - BT Only</v>
          </cell>
          <cell r="D351" t="str">
            <v>SW400</v>
          </cell>
          <cell r="E351" t="str">
            <v>CI Access services - BT only</v>
          </cell>
          <cell r="F351" t="str">
            <v>EAD LA</v>
          </cell>
          <cell r="G351" t="str">
            <v>ccts</v>
          </cell>
          <cell r="H351" t="str">
            <v>100Mbit/s</v>
          </cell>
          <cell r="I351" t="str">
            <v>Connections</v>
          </cell>
          <cell r="J351" t="str">
            <v>Internal</v>
          </cell>
          <cell r="K351" t="str">
            <v/>
          </cell>
          <cell r="L351" t="str">
            <v>Other UK Telecoms Ethernet</v>
          </cell>
          <cell r="Q351" t="str">
            <v>Ethernet &lt; 1gb</v>
          </cell>
        </row>
        <row r="352">
          <cell r="B352" t="str">
            <v>SS161</v>
          </cell>
          <cell r="C352" t="str">
            <v>EAD LA 1Gbps Connections  - External - Access - BT Only</v>
          </cell>
          <cell r="D352" t="str">
            <v>SW400</v>
          </cell>
          <cell r="E352" t="str">
            <v>CI Access services - BT only</v>
          </cell>
          <cell r="F352" t="str">
            <v>EAD LA</v>
          </cell>
          <cell r="G352" t="str">
            <v>ccts</v>
          </cell>
          <cell r="H352" t="str">
            <v>1Gbit/s</v>
          </cell>
          <cell r="I352" t="str">
            <v>Connections</v>
          </cell>
          <cell r="J352" t="str">
            <v>External</v>
          </cell>
          <cell r="K352" t="str">
            <v/>
          </cell>
          <cell r="L352" t="str">
            <v>Other UK Telecoms Ethernet</v>
          </cell>
          <cell r="Q352" t="str">
            <v>Ethernet &lt; 1gb</v>
          </cell>
        </row>
        <row r="353">
          <cell r="B353" t="str">
            <v>SS162</v>
          </cell>
          <cell r="C353" t="str">
            <v>EAD LA 1Gbps Connections  - Internal - Access - BT Only</v>
          </cell>
          <cell r="D353" t="str">
            <v>SW400</v>
          </cell>
          <cell r="E353" t="str">
            <v>CI Access services - BT only</v>
          </cell>
          <cell r="F353" t="str">
            <v>EAD LA</v>
          </cell>
          <cell r="G353" t="str">
            <v>ccts</v>
          </cell>
          <cell r="H353" t="str">
            <v>1Gbit/s</v>
          </cell>
          <cell r="I353" t="str">
            <v>Connections</v>
          </cell>
          <cell r="J353" t="str">
            <v>Internal</v>
          </cell>
          <cell r="K353" t="str">
            <v/>
          </cell>
          <cell r="L353" t="str">
            <v>Other UK Telecoms Ethernet</v>
          </cell>
          <cell r="Q353" t="str">
            <v>Ethernet &lt; 1gb</v>
          </cell>
        </row>
        <row r="354">
          <cell r="B354" t="str">
            <v>SS163</v>
          </cell>
          <cell r="C354" t="str">
            <v>EAD 10Mbps Connections  - External - Access - BT Only</v>
          </cell>
          <cell r="D354" t="str">
            <v>SW400</v>
          </cell>
          <cell r="E354" t="str">
            <v>CI Access services - BT only</v>
          </cell>
          <cell r="F354" t="str">
            <v>EAD</v>
          </cell>
          <cell r="G354" t="str">
            <v>ccts</v>
          </cell>
          <cell r="H354" t="str">
            <v>10Mbit/s</v>
          </cell>
          <cell r="I354" t="str">
            <v>Connections</v>
          </cell>
          <cell r="J354" t="str">
            <v>External</v>
          </cell>
          <cell r="K354" t="str">
            <v/>
          </cell>
          <cell r="L354" t="str">
            <v>Other UK Telecoms Ethernet</v>
          </cell>
          <cell r="Q354" t="str">
            <v>Ethernet &lt; 1gb</v>
          </cell>
        </row>
        <row r="355">
          <cell r="B355" t="str">
            <v>SS164</v>
          </cell>
          <cell r="C355" t="str">
            <v>EAD 10Mbps Connections - Internal - Access - BT Only</v>
          </cell>
          <cell r="D355" t="str">
            <v>SW400</v>
          </cell>
          <cell r="E355" t="str">
            <v>CI Access services - BT only</v>
          </cell>
          <cell r="F355" t="str">
            <v>EAD</v>
          </cell>
          <cell r="G355" t="str">
            <v>ccts</v>
          </cell>
          <cell r="H355" t="str">
            <v>10Mbit/s</v>
          </cell>
          <cell r="I355" t="str">
            <v>Connections</v>
          </cell>
          <cell r="J355" t="str">
            <v>Internal</v>
          </cell>
          <cell r="K355" t="str">
            <v/>
          </cell>
          <cell r="L355" t="str">
            <v>Other UK Telecoms Ethernet</v>
          </cell>
          <cell r="Q355" t="str">
            <v>Ethernet &lt; 1gb</v>
          </cell>
        </row>
        <row r="356">
          <cell r="B356" t="str">
            <v>SS165</v>
          </cell>
          <cell r="C356" t="str">
            <v>EAD 100Mbps Connections  - External - Access - BT Only</v>
          </cell>
          <cell r="D356" t="str">
            <v>SW400</v>
          </cell>
          <cell r="E356" t="str">
            <v>CI Access services - BT only</v>
          </cell>
          <cell r="F356" t="str">
            <v>EAD</v>
          </cell>
          <cell r="G356" t="str">
            <v>ccts</v>
          </cell>
          <cell r="H356" t="str">
            <v>100Mbit/s</v>
          </cell>
          <cell r="I356" t="str">
            <v>Connections</v>
          </cell>
          <cell r="J356" t="str">
            <v>External</v>
          </cell>
          <cell r="K356" t="str">
            <v/>
          </cell>
          <cell r="L356" t="str">
            <v>Other UK Telecoms Ethernet</v>
          </cell>
          <cell r="Q356" t="str">
            <v>Ethernet &lt; 1gb</v>
          </cell>
        </row>
        <row r="357">
          <cell r="B357" t="str">
            <v>SS166</v>
          </cell>
          <cell r="C357" t="str">
            <v>EAD 100Mbps Connections  - Internal - Access - BT Only</v>
          </cell>
          <cell r="D357" t="str">
            <v>SW400</v>
          </cell>
          <cell r="E357" t="str">
            <v>CI Access services - BT only</v>
          </cell>
          <cell r="F357" t="str">
            <v>EAD</v>
          </cell>
          <cell r="G357" t="str">
            <v>ccts</v>
          </cell>
          <cell r="H357" t="str">
            <v>100Mbit/s</v>
          </cell>
          <cell r="I357" t="str">
            <v>Connections</v>
          </cell>
          <cell r="J357" t="str">
            <v>Internal</v>
          </cell>
          <cell r="K357" t="str">
            <v/>
          </cell>
          <cell r="L357" t="str">
            <v>Other UK Telecoms Ethernet</v>
          </cell>
          <cell r="Q357" t="str">
            <v>Ethernet &lt; 1gb</v>
          </cell>
        </row>
        <row r="358">
          <cell r="B358" t="str">
            <v>SS167</v>
          </cell>
          <cell r="C358" t="str">
            <v>EAD 1Gbps Connections  - External - Access - BT Only</v>
          </cell>
          <cell r="D358" t="str">
            <v>SW400</v>
          </cell>
          <cell r="E358" t="str">
            <v>CI Access services - BT only</v>
          </cell>
          <cell r="F358" t="str">
            <v>EAD</v>
          </cell>
          <cell r="G358" t="str">
            <v>ccts</v>
          </cell>
          <cell r="H358" t="str">
            <v>1Gbit/s</v>
          </cell>
          <cell r="I358" t="str">
            <v>Connections</v>
          </cell>
          <cell r="J358" t="str">
            <v>External</v>
          </cell>
          <cell r="K358" t="str">
            <v/>
          </cell>
          <cell r="L358" t="str">
            <v>Other UK Telecoms Ethernet</v>
          </cell>
          <cell r="Q358" t="str">
            <v>Ethernet &lt; 1gb</v>
          </cell>
        </row>
        <row r="359">
          <cell r="B359" t="str">
            <v>SS168</v>
          </cell>
          <cell r="C359" t="str">
            <v>EAD 1Gbps Connections  - Internal - Access - BT Only</v>
          </cell>
          <cell r="D359" t="str">
            <v>SW400</v>
          </cell>
          <cell r="E359" t="str">
            <v>CI Access services - BT only</v>
          </cell>
          <cell r="F359" t="str">
            <v>EAD</v>
          </cell>
          <cell r="G359" t="str">
            <v>ccts</v>
          </cell>
          <cell r="H359" t="str">
            <v>1Gbit/s</v>
          </cell>
          <cell r="I359" t="str">
            <v>Connections</v>
          </cell>
          <cell r="J359" t="str">
            <v>Internal</v>
          </cell>
          <cell r="K359" t="str">
            <v/>
          </cell>
          <cell r="L359" t="str">
            <v>Other UK Telecoms Ethernet</v>
          </cell>
          <cell r="Q359" t="str">
            <v>Ethernet &lt; 1gb</v>
          </cell>
        </row>
        <row r="360">
          <cell r="B360" t="str">
            <v>SS169</v>
          </cell>
          <cell r="C360" t="str">
            <v>EAD 10Gbps Connections  - External - Access - BT Only</v>
          </cell>
          <cell r="D360" t="str">
            <v>SW400</v>
          </cell>
          <cell r="E360" t="str">
            <v>CI Access services - BT only</v>
          </cell>
          <cell r="F360" t="str">
            <v>EAD</v>
          </cell>
          <cell r="G360" t="str">
            <v>ccts</v>
          </cell>
          <cell r="H360" t="str">
            <v>Above 1Gbit/s</v>
          </cell>
          <cell r="I360" t="str">
            <v>Connections</v>
          </cell>
          <cell r="J360" t="str">
            <v>External</v>
          </cell>
          <cell r="K360" t="str">
            <v/>
          </cell>
          <cell r="L360" t="str">
            <v>Other UK Telecoms Ethernet</v>
          </cell>
          <cell r="Q360" t="str">
            <v>VHB Ethernet</v>
          </cell>
        </row>
        <row r="361">
          <cell r="B361" t="str">
            <v>SS170</v>
          </cell>
          <cell r="C361" t="str">
            <v>EAD 10Gbps Connections  - Internal - Access - BT Only</v>
          </cell>
          <cell r="D361" t="str">
            <v>SW400</v>
          </cell>
          <cell r="E361" t="str">
            <v>CI Access services - BT only</v>
          </cell>
          <cell r="F361" t="str">
            <v>EAD</v>
          </cell>
          <cell r="G361" t="str">
            <v>ccts</v>
          </cell>
          <cell r="H361" t="str">
            <v>Above 1Gbit/s</v>
          </cell>
          <cell r="I361" t="str">
            <v>Connections</v>
          </cell>
          <cell r="J361" t="str">
            <v>Internal</v>
          </cell>
          <cell r="K361" t="str">
            <v/>
          </cell>
          <cell r="L361" t="str">
            <v>Other UK Telecoms Ethernet</v>
          </cell>
          <cell r="Q361" t="str">
            <v>VHB Ethernet</v>
          </cell>
        </row>
        <row r="362">
          <cell r="B362" t="str">
            <v>SS182</v>
          </cell>
          <cell r="C362" t="str">
            <v>Excess Construction Charges  - External - Access - BT Only</v>
          </cell>
          <cell r="D362" t="str">
            <v>SW400</v>
          </cell>
          <cell r="E362" t="str">
            <v>CI Access services - BT only</v>
          </cell>
          <cell r="F362" t="str">
            <v>ECC</v>
          </cell>
          <cell r="G362" t="str">
            <v>%</v>
          </cell>
          <cell r="H362">
            <v>0</v>
          </cell>
          <cell r="I362">
            <v>0</v>
          </cell>
          <cell r="J362" t="str">
            <v>External</v>
          </cell>
          <cell r="K362" t="str">
            <v/>
          </cell>
          <cell r="L362" t="str">
            <v>Other UK Telecoms Ethernet</v>
          </cell>
          <cell r="Q362" t="str">
            <v>Not modelled</v>
          </cell>
        </row>
        <row r="363">
          <cell r="B363" t="str">
            <v>SS183</v>
          </cell>
          <cell r="C363" t="str">
            <v>Excess Construction Charges  - Internal - Access - BT Only</v>
          </cell>
          <cell r="D363" t="str">
            <v>SW400</v>
          </cell>
          <cell r="E363" t="str">
            <v>CI Access services - BT only</v>
          </cell>
          <cell r="F363" t="str">
            <v>ECC</v>
          </cell>
          <cell r="G363" t="str">
            <v>%</v>
          </cell>
          <cell r="H363">
            <v>0</v>
          </cell>
          <cell r="I363">
            <v>0</v>
          </cell>
          <cell r="J363" t="str">
            <v>Internal</v>
          </cell>
          <cell r="K363" t="str">
            <v/>
          </cell>
          <cell r="L363" t="str">
            <v>Other UK Telecoms Ethernet</v>
          </cell>
          <cell r="Q363" t="str">
            <v>Not modelled</v>
          </cell>
        </row>
        <row r="364">
          <cell r="B364" t="str">
            <v>SS155</v>
          </cell>
          <cell r="C364" t="str">
            <v>EBD &gt;1Gbps Connections  - External - Access - BT Only</v>
          </cell>
          <cell r="D364" t="str">
            <v>SW400</v>
          </cell>
          <cell r="E364" t="str">
            <v>CI Access services - BT only</v>
          </cell>
          <cell r="F364" t="str">
            <v>EBD</v>
          </cell>
          <cell r="G364" t="str">
            <v>ccts</v>
          </cell>
          <cell r="H364" t="str">
            <v>Above 1Gbit/s</v>
          </cell>
          <cell r="I364" t="str">
            <v>Connections</v>
          </cell>
          <cell r="J364" t="str">
            <v>External</v>
          </cell>
          <cell r="K364" t="str">
            <v/>
          </cell>
          <cell r="L364" t="str">
            <v>Other UK Telecoms Ethernet</v>
          </cell>
          <cell r="Q364" t="str">
            <v>VHB Ethernet</v>
          </cell>
        </row>
        <row r="365">
          <cell r="B365" t="str">
            <v>SS171</v>
          </cell>
          <cell r="C365" t="str">
            <v>Optical Services Connections  - External - Access - BT Only</v>
          </cell>
          <cell r="D365" t="str">
            <v>SW400</v>
          </cell>
          <cell r="E365" t="str">
            <v>CI Access services - BT only</v>
          </cell>
          <cell r="F365" t="str">
            <v>Optical Services</v>
          </cell>
          <cell r="G365" t="str">
            <v>ccts</v>
          </cell>
          <cell r="H365" t="str">
            <v>Above 1Gbit/s</v>
          </cell>
          <cell r="I365" t="str">
            <v>Connections</v>
          </cell>
          <cell r="J365" t="str">
            <v>External</v>
          </cell>
          <cell r="K365" t="str">
            <v/>
          </cell>
          <cell r="L365" t="str">
            <v>Other UK Telecoms Ethernet</v>
          </cell>
          <cell r="Q365" t="str">
            <v>Access Optical</v>
          </cell>
        </row>
        <row r="366">
          <cell r="B366" t="str">
            <v>SS172</v>
          </cell>
          <cell r="C366" t="str">
            <v>Optical Services Connections  - Internal - Access - BT Only</v>
          </cell>
          <cell r="D366" t="str">
            <v>SW400</v>
          </cell>
          <cell r="E366" t="str">
            <v>CI Access services - BT only</v>
          </cell>
          <cell r="F366" t="str">
            <v>Optical Services</v>
          </cell>
          <cell r="G366" t="str">
            <v>ccts</v>
          </cell>
          <cell r="H366" t="str">
            <v>Above 1Gbit/s</v>
          </cell>
          <cell r="I366" t="str">
            <v>Connections</v>
          </cell>
          <cell r="J366" t="str">
            <v>Internal</v>
          </cell>
          <cell r="K366" t="str">
            <v/>
          </cell>
          <cell r="L366" t="str">
            <v>Other UK Telecoms Ethernet</v>
          </cell>
          <cell r="Q366" t="str">
            <v>Access Optical</v>
          </cell>
        </row>
        <row r="367">
          <cell r="B367" t="str">
            <v>SS126</v>
          </cell>
          <cell r="C367" t="str">
            <v>EAD LA 10Mbps Rentals  - Internal - Access - BT Only</v>
          </cell>
          <cell r="D367" t="str">
            <v>SW400</v>
          </cell>
          <cell r="E367" t="str">
            <v>CI Access services - BT only</v>
          </cell>
          <cell r="F367" t="str">
            <v>EAD LA</v>
          </cell>
          <cell r="G367" t="str">
            <v>ccts</v>
          </cell>
          <cell r="H367" t="str">
            <v>10Mbit/s</v>
          </cell>
          <cell r="I367" t="str">
            <v>Rentals</v>
          </cell>
          <cell r="J367" t="str">
            <v>Internal</v>
          </cell>
          <cell r="K367" t="str">
            <v/>
          </cell>
          <cell r="L367" t="str">
            <v>Other UK Telecoms Ethernet</v>
          </cell>
          <cell r="Q367" t="str">
            <v>Ethernet &lt; 1gb</v>
          </cell>
        </row>
        <row r="368">
          <cell r="B368" t="str">
            <v>SS127</v>
          </cell>
          <cell r="C368" t="str">
            <v>EAD LA 100Mbps Rentals  - External - Access - BT Only</v>
          </cell>
          <cell r="D368" t="str">
            <v>SW400</v>
          </cell>
          <cell r="E368" t="str">
            <v>CI Access services - BT only</v>
          </cell>
          <cell r="F368" t="str">
            <v>EAD LA</v>
          </cell>
          <cell r="G368" t="str">
            <v>ccts</v>
          </cell>
          <cell r="H368" t="str">
            <v>100Mbit/s</v>
          </cell>
          <cell r="I368" t="str">
            <v>Rentals</v>
          </cell>
          <cell r="J368" t="str">
            <v>External</v>
          </cell>
          <cell r="K368" t="str">
            <v/>
          </cell>
          <cell r="L368" t="str">
            <v>Other UK Telecoms Ethernet</v>
          </cell>
          <cell r="Q368" t="str">
            <v>Ethernet &lt; 1gb</v>
          </cell>
        </row>
        <row r="369">
          <cell r="B369" t="str">
            <v>SS128</v>
          </cell>
          <cell r="C369" t="str">
            <v>EAD LA 100Mbps Rentals  - Internal - Access - BT Only</v>
          </cell>
          <cell r="D369" t="str">
            <v>SW400</v>
          </cell>
          <cell r="E369" t="str">
            <v>CI Access services - BT only</v>
          </cell>
          <cell r="F369" t="str">
            <v>EAD LA</v>
          </cell>
          <cell r="G369" t="str">
            <v>ccts</v>
          </cell>
          <cell r="H369" t="str">
            <v>100Mbit/s</v>
          </cell>
          <cell r="I369" t="str">
            <v>Rentals</v>
          </cell>
          <cell r="J369" t="str">
            <v>Internal</v>
          </cell>
          <cell r="K369" t="str">
            <v/>
          </cell>
          <cell r="L369" t="str">
            <v>Other UK Telecoms Ethernet</v>
          </cell>
          <cell r="Q369" t="str">
            <v>Ethernet &lt; 1gb</v>
          </cell>
        </row>
        <row r="370">
          <cell r="B370" t="str">
            <v>SS129</v>
          </cell>
          <cell r="C370" t="str">
            <v>EAD LA 1Gbps Rentals  - External - Access - BT Only</v>
          </cell>
          <cell r="D370" t="str">
            <v>SW400</v>
          </cell>
          <cell r="E370" t="str">
            <v>CI Access services - BT only</v>
          </cell>
          <cell r="F370" t="str">
            <v>EAD LA</v>
          </cell>
          <cell r="G370" t="str">
            <v>ccts</v>
          </cell>
          <cell r="H370" t="str">
            <v>1Gbit/s</v>
          </cell>
          <cell r="I370" t="str">
            <v>Rentals</v>
          </cell>
          <cell r="J370" t="str">
            <v>External</v>
          </cell>
          <cell r="K370" t="str">
            <v/>
          </cell>
          <cell r="L370" t="str">
            <v>Other UK Telecoms Ethernet</v>
          </cell>
          <cell r="Q370" t="str">
            <v>Ethernet &lt; 1gb</v>
          </cell>
        </row>
        <row r="371">
          <cell r="B371" t="str">
            <v>SS130</v>
          </cell>
          <cell r="C371" t="str">
            <v>EAD LA 1Gbps Rentals  - Internal - Access - BT Only</v>
          </cell>
          <cell r="D371" t="str">
            <v>SW400</v>
          </cell>
          <cell r="E371" t="str">
            <v>CI Access services - BT only</v>
          </cell>
          <cell r="F371" t="str">
            <v>EAD LA</v>
          </cell>
          <cell r="G371" t="str">
            <v>ccts</v>
          </cell>
          <cell r="H371" t="str">
            <v>1Gbit/s</v>
          </cell>
          <cell r="I371" t="str">
            <v>Rentals</v>
          </cell>
          <cell r="J371" t="str">
            <v>Internal</v>
          </cell>
          <cell r="K371" t="str">
            <v/>
          </cell>
          <cell r="L371" t="str">
            <v>Other UK Telecoms Ethernet</v>
          </cell>
          <cell r="Q371" t="str">
            <v>Ethernet &lt; 1gb</v>
          </cell>
        </row>
        <row r="372">
          <cell r="B372" t="str">
            <v>SS133</v>
          </cell>
          <cell r="C372" t="str">
            <v>EAD 100Mbps Rentals  - External - Access - BT Only</v>
          </cell>
          <cell r="D372" t="str">
            <v>SW400</v>
          </cell>
          <cell r="E372" t="str">
            <v>CI Access services - BT only</v>
          </cell>
          <cell r="F372" t="str">
            <v>EAD</v>
          </cell>
          <cell r="G372" t="str">
            <v>ccts</v>
          </cell>
          <cell r="H372" t="str">
            <v>100Mbit/s</v>
          </cell>
          <cell r="I372" t="str">
            <v>Rentals</v>
          </cell>
          <cell r="J372" t="str">
            <v>External</v>
          </cell>
          <cell r="K372" t="str">
            <v/>
          </cell>
          <cell r="L372" t="str">
            <v>Other UK Telecoms Ethernet</v>
          </cell>
          <cell r="Q372" t="str">
            <v>Ethernet &lt; 1gb</v>
          </cell>
        </row>
        <row r="373">
          <cell r="B373" t="str">
            <v>SS134</v>
          </cell>
          <cell r="C373" t="str">
            <v>EAD 100Mbps Rentals  - Internal - Access - BT Only</v>
          </cell>
          <cell r="D373" t="str">
            <v>SW400</v>
          </cell>
          <cell r="E373" t="str">
            <v>CI Access services - BT only</v>
          </cell>
          <cell r="F373" t="str">
            <v>EAD</v>
          </cell>
          <cell r="G373" t="str">
            <v>ccts</v>
          </cell>
          <cell r="H373" t="str">
            <v>100Mbit/s</v>
          </cell>
          <cell r="I373" t="str">
            <v>Rentals</v>
          </cell>
          <cell r="J373" t="str">
            <v>Internal</v>
          </cell>
          <cell r="K373" t="str">
            <v/>
          </cell>
          <cell r="L373" t="str">
            <v>Other UK Telecoms Ethernet</v>
          </cell>
          <cell r="Q373" t="str">
            <v>Ethernet &lt; 1gb</v>
          </cell>
        </row>
        <row r="374">
          <cell r="B374" t="str">
            <v>SS135</v>
          </cell>
          <cell r="C374" t="str">
            <v>EAD 1Gbps Rentals  - External - Access - BT Only</v>
          </cell>
          <cell r="D374" t="str">
            <v>SW400</v>
          </cell>
          <cell r="E374" t="str">
            <v>CI Access services - BT only</v>
          </cell>
          <cell r="F374" t="str">
            <v>EAD</v>
          </cell>
          <cell r="G374" t="str">
            <v>ccts</v>
          </cell>
          <cell r="H374" t="str">
            <v>1Gbit/s</v>
          </cell>
          <cell r="I374" t="str">
            <v>Rentals</v>
          </cell>
          <cell r="J374" t="str">
            <v>External</v>
          </cell>
          <cell r="K374" t="str">
            <v/>
          </cell>
          <cell r="L374" t="str">
            <v>Other UK Telecoms Ethernet</v>
          </cell>
          <cell r="Q374" t="str">
            <v>Ethernet &lt; 1gb</v>
          </cell>
        </row>
        <row r="375">
          <cell r="B375" t="str">
            <v>SS136</v>
          </cell>
          <cell r="C375" t="str">
            <v>EAD 1Gbps Rentals - Internal - Access - BT Only</v>
          </cell>
          <cell r="D375" t="str">
            <v>SW400</v>
          </cell>
          <cell r="E375" t="str">
            <v>CI Access services - BT only</v>
          </cell>
          <cell r="F375" t="str">
            <v>EAD</v>
          </cell>
          <cell r="G375" t="str">
            <v>ccts</v>
          </cell>
          <cell r="H375" t="str">
            <v>1Gbit/s</v>
          </cell>
          <cell r="I375" t="str">
            <v>Rentals</v>
          </cell>
          <cell r="J375" t="str">
            <v>Internal</v>
          </cell>
          <cell r="K375" t="str">
            <v/>
          </cell>
          <cell r="L375" t="str">
            <v>Other UK Telecoms Ethernet</v>
          </cell>
          <cell r="Q375" t="str">
            <v>Ethernet &lt; 1gb</v>
          </cell>
        </row>
        <row r="376">
          <cell r="B376" t="str">
            <v>SS139</v>
          </cell>
          <cell r="C376" t="str">
            <v>Optical Services Rentals - External - Access - BT Only</v>
          </cell>
          <cell r="D376" t="str">
            <v>SW400</v>
          </cell>
          <cell r="E376" t="str">
            <v>CI Access services - BT only</v>
          </cell>
          <cell r="F376" t="str">
            <v>Optical Services</v>
          </cell>
          <cell r="G376" t="str">
            <v>ccts</v>
          </cell>
          <cell r="H376" t="str">
            <v>Above 1Gbit/s</v>
          </cell>
          <cell r="I376" t="str">
            <v>Rentals</v>
          </cell>
          <cell r="J376" t="str">
            <v>External</v>
          </cell>
          <cell r="K376" t="str">
            <v/>
          </cell>
          <cell r="L376" t="str">
            <v>Other UK Telecoms Ethernet</v>
          </cell>
          <cell r="Q376" t="str">
            <v>Access Optical</v>
          </cell>
        </row>
        <row r="377">
          <cell r="B377" t="str">
            <v>SS140</v>
          </cell>
          <cell r="C377" t="str">
            <v>Optical Services Rentals  - Internal - Access - BT Only</v>
          </cell>
          <cell r="D377" t="str">
            <v>SW400</v>
          </cell>
          <cell r="E377" t="str">
            <v>CI Access services - BT only</v>
          </cell>
          <cell r="F377" t="str">
            <v>Optical Services</v>
          </cell>
          <cell r="G377" t="str">
            <v>ccts</v>
          </cell>
          <cell r="H377" t="str">
            <v>Above 1Gbit/s</v>
          </cell>
          <cell r="I377" t="str">
            <v>Rentals</v>
          </cell>
          <cell r="J377" t="str">
            <v>Internal</v>
          </cell>
          <cell r="K377" t="str">
            <v/>
          </cell>
          <cell r="L377" t="str">
            <v>Other UK Telecoms Ethernet</v>
          </cell>
          <cell r="Q377" t="str">
            <v>Access Optical</v>
          </cell>
        </row>
        <row r="378">
          <cell r="B378" t="str">
            <v>SS011</v>
          </cell>
          <cell r="C378" t="str">
            <v>EAD LA 10Gbps Rentals  - External - Access - BT Only</v>
          </cell>
          <cell r="D378" t="str">
            <v>SW400</v>
          </cell>
          <cell r="E378" t="str">
            <v>CI Access services - BT only</v>
          </cell>
          <cell r="F378" t="str">
            <v>EAD LA</v>
          </cell>
          <cell r="G378" t="str">
            <v>ccts</v>
          </cell>
          <cell r="H378" t="str">
            <v>Above 1Gbit/s</v>
          </cell>
          <cell r="I378" t="str">
            <v>Rentals</v>
          </cell>
          <cell r="J378" t="str">
            <v>External</v>
          </cell>
          <cell r="K378" t="str">
            <v/>
          </cell>
          <cell r="L378" t="str">
            <v>Other UK Telecoms Ethernet</v>
          </cell>
          <cell r="Q378" t="str">
            <v>VHB Ethernet</v>
          </cell>
        </row>
        <row r="379">
          <cell r="B379" t="str">
            <v>SS100</v>
          </cell>
          <cell r="C379" t="str">
            <v>WES 10Mbps Rentals  - External - Access - BT Only</v>
          </cell>
          <cell r="D379" t="str">
            <v>SW400</v>
          </cell>
          <cell r="E379" t="str">
            <v>CI Access services - BT only</v>
          </cell>
          <cell r="F379" t="str">
            <v>WES/BES</v>
          </cell>
          <cell r="G379" t="str">
            <v>le</v>
          </cell>
          <cell r="H379" t="str">
            <v>10Mbit/s</v>
          </cell>
          <cell r="I379" t="str">
            <v>Rentals</v>
          </cell>
          <cell r="J379" t="str">
            <v>External</v>
          </cell>
          <cell r="K379" t="str">
            <v>EAD</v>
          </cell>
          <cell r="L379" t="str">
            <v>Other UK Telecoms Ethernet</v>
          </cell>
          <cell r="Q379" t="str">
            <v>Ethernet &lt; 1gb</v>
          </cell>
        </row>
        <row r="380">
          <cell r="B380" t="str">
            <v>SS102</v>
          </cell>
          <cell r="C380" t="str">
            <v>WES 100Mbps Rentals  - External - Access - BT Only</v>
          </cell>
          <cell r="D380" t="str">
            <v>SW400</v>
          </cell>
          <cell r="E380" t="str">
            <v>CI Access services - BT only</v>
          </cell>
          <cell r="F380" t="str">
            <v>WES/BES</v>
          </cell>
          <cell r="G380" t="str">
            <v>le</v>
          </cell>
          <cell r="H380" t="str">
            <v>100Mbit/s</v>
          </cell>
          <cell r="I380" t="str">
            <v>Rentals</v>
          </cell>
          <cell r="J380" t="str">
            <v>External</v>
          </cell>
          <cell r="K380" t="str">
            <v>EAD</v>
          </cell>
          <cell r="L380" t="str">
            <v>Other UK Telecoms Ethernet</v>
          </cell>
          <cell r="Q380" t="str">
            <v>Ethernet &lt; 1gb</v>
          </cell>
        </row>
        <row r="381">
          <cell r="B381" t="str">
            <v>SS104</v>
          </cell>
          <cell r="C381" t="str">
            <v>WES 1Gbps Rentals  - External - Access - BT Only</v>
          </cell>
          <cell r="D381" t="str">
            <v>SW400</v>
          </cell>
          <cell r="E381" t="str">
            <v>CI Access services - BT only</v>
          </cell>
          <cell r="F381" t="str">
            <v>WES/BES</v>
          </cell>
          <cell r="G381" t="str">
            <v>le</v>
          </cell>
          <cell r="H381" t="str">
            <v>1Gbit/s</v>
          </cell>
          <cell r="I381" t="str">
            <v>Rentals</v>
          </cell>
          <cell r="J381" t="str">
            <v>External</v>
          </cell>
          <cell r="K381" t="str">
            <v>EAD</v>
          </cell>
          <cell r="L381" t="str">
            <v>Other UK Telecoms Ethernet</v>
          </cell>
          <cell r="Q381" t="str">
            <v>Ethernet &lt; 1gb</v>
          </cell>
        </row>
        <row r="382">
          <cell r="B382" t="str">
            <v>SS106</v>
          </cell>
          <cell r="C382" t="str">
            <v>WES &gt;1Gbps Rentals  - External - Access - BT Only</v>
          </cell>
          <cell r="D382" t="str">
            <v>SW400</v>
          </cell>
          <cell r="E382" t="str">
            <v>CI Access services - BT only</v>
          </cell>
          <cell r="F382" t="str">
            <v>WES/BES</v>
          </cell>
          <cell r="G382" t="str">
            <v>le</v>
          </cell>
          <cell r="H382" t="str">
            <v>Above 1Gbit/s</v>
          </cell>
          <cell r="I382" t="str">
            <v>Rentals</v>
          </cell>
          <cell r="J382" t="str">
            <v>External</v>
          </cell>
          <cell r="K382" t="str">
            <v>EAD</v>
          </cell>
          <cell r="L382" t="str">
            <v>Other UK Telecoms Ethernet</v>
          </cell>
          <cell r="Q382" t="str">
            <v>VHB Ethernet</v>
          </cell>
        </row>
        <row r="383">
          <cell r="B383" t="str">
            <v>SS108</v>
          </cell>
          <cell r="C383" t="str">
            <v>WES Other Bandwidth Rentals  - External - Access - BT Only</v>
          </cell>
          <cell r="D383" t="str">
            <v>SW400</v>
          </cell>
          <cell r="E383" t="str">
            <v>CI Access services - BT only</v>
          </cell>
          <cell r="F383" t="str">
            <v>WES/BES</v>
          </cell>
          <cell r="G383" t="str">
            <v>le</v>
          </cell>
          <cell r="H383" t="str">
            <v>1GBbit/s and below</v>
          </cell>
          <cell r="I383" t="str">
            <v>Rentals</v>
          </cell>
          <cell r="J383" t="str">
            <v>External</v>
          </cell>
          <cell r="K383" t="str">
            <v>EAD</v>
          </cell>
          <cell r="L383" t="str">
            <v>Other UK Telecoms Ethernet</v>
          </cell>
          <cell r="Q383" t="str">
            <v>Ethernet &lt; 1gb</v>
          </cell>
        </row>
        <row r="384">
          <cell r="B384" t="str">
            <v>SS110</v>
          </cell>
          <cell r="C384" t="str">
            <v>BES 1Gbps Rentals  - External - Access - BT Only</v>
          </cell>
          <cell r="D384" t="str">
            <v>SW400</v>
          </cell>
          <cell r="E384" t="str">
            <v>CI Access services - BT only</v>
          </cell>
          <cell r="F384" t="str">
            <v>WES/BES</v>
          </cell>
          <cell r="G384" t="str">
            <v>le</v>
          </cell>
          <cell r="H384" t="str">
            <v>1Gbit/s</v>
          </cell>
          <cell r="I384" t="str">
            <v>Rentals</v>
          </cell>
          <cell r="J384" t="str">
            <v>External</v>
          </cell>
          <cell r="K384" t="str">
            <v>EAD</v>
          </cell>
          <cell r="L384" t="str">
            <v>Other UK Telecoms Ethernet</v>
          </cell>
          <cell r="Q384" t="str">
            <v>Ethernet &lt; 1gb</v>
          </cell>
        </row>
        <row r="385">
          <cell r="B385" t="str">
            <v>SS112</v>
          </cell>
          <cell r="C385" t="str">
            <v>BES &gt;1Gbps Rentals  - External - Access - BT Only</v>
          </cell>
          <cell r="D385" t="str">
            <v>SW400</v>
          </cell>
          <cell r="E385" t="str">
            <v>CI Access services - BT only</v>
          </cell>
          <cell r="F385" t="str">
            <v>WES/BES</v>
          </cell>
          <cell r="G385" t="str">
            <v>le</v>
          </cell>
          <cell r="H385" t="str">
            <v>Above 1Gbit/s</v>
          </cell>
          <cell r="I385" t="str">
            <v>Rentals</v>
          </cell>
          <cell r="J385" t="str">
            <v>External</v>
          </cell>
          <cell r="K385" t="str">
            <v>EAD</v>
          </cell>
          <cell r="L385" t="str">
            <v>Other UK Telecoms Ethernet</v>
          </cell>
          <cell r="Q385" t="str">
            <v>VHB Ethernet</v>
          </cell>
        </row>
        <row r="386">
          <cell r="B386" t="str">
            <v>SS114</v>
          </cell>
          <cell r="C386" t="str">
            <v>BES Other Bandwidth Rentals  - External - Access - BT Only</v>
          </cell>
          <cell r="D386" t="str">
            <v>SW400</v>
          </cell>
          <cell r="E386" t="str">
            <v>CI Access services - BT only</v>
          </cell>
          <cell r="F386" t="str">
            <v>WES/BES</v>
          </cell>
          <cell r="G386" t="str">
            <v>le</v>
          </cell>
          <cell r="H386" t="str">
            <v>1GBbit/s and below</v>
          </cell>
          <cell r="I386" t="str">
            <v>Rentals</v>
          </cell>
          <cell r="J386" t="str">
            <v>External</v>
          </cell>
          <cell r="K386" t="str">
            <v>EAD</v>
          </cell>
          <cell r="L386" t="str">
            <v>Other UK Telecoms Ethernet</v>
          </cell>
          <cell r="Q386" t="str">
            <v>Ethernet &lt; 1gb</v>
          </cell>
        </row>
        <row r="387">
          <cell r="B387" t="str">
            <v>SS125</v>
          </cell>
          <cell r="C387" t="str">
            <v>EAD LA 10Mbps Rentals  - External - Access - BT Only</v>
          </cell>
          <cell r="D387" t="str">
            <v>SW400</v>
          </cell>
          <cell r="E387" t="str">
            <v>CI Access services - BT only</v>
          </cell>
          <cell r="F387" t="str">
            <v>EAD LA</v>
          </cell>
          <cell r="G387" t="str">
            <v>ccts</v>
          </cell>
          <cell r="H387" t="str">
            <v>10Mbit/s</v>
          </cell>
          <cell r="I387" t="str">
            <v>Rentals</v>
          </cell>
          <cell r="J387" t="str">
            <v>External</v>
          </cell>
          <cell r="K387" t="str">
            <v/>
          </cell>
          <cell r="L387" t="str">
            <v>Other UK Telecoms Ethernet</v>
          </cell>
          <cell r="Q387" t="str">
            <v>Ethernet &lt; 1gb</v>
          </cell>
        </row>
        <row r="388">
          <cell r="B388" t="str">
            <v>SS131</v>
          </cell>
          <cell r="C388" t="str">
            <v>EAD 10Mbps Rentals - External - Access - BT Only</v>
          </cell>
          <cell r="D388" t="str">
            <v>SW400</v>
          </cell>
          <cell r="E388" t="str">
            <v>CI Access services - BT only</v>
          </cell>
          <cell r="F388" t="str">
            <v>EAD</v>
          </cell>
          <cell r="G388" t="str">
            <v>ccts</v>
          </cell>
          <cell r="H388" t="str">
            <v>10Mbit/s</v>
          </cell>
          <cell r="I388" t="str">
            <v>Rentals</v>
          </cell>
          <cell r="J388" t="str">
            <v>External</v>
          </cell>
          <cell r="K388" t="str">
            <v/>
          </cell>
          <cell r="L388" t="str">
            <v>Other UK Telecoms Ethernet</v>
          </cell>
          <cell r="Q388" t="str">
            <v>Ethernet &lt; 1gb</v>
          </cell>
        </row>
        <row r="389">
          <cell r="B389" t="str">
            <v>SS137</v>
          </cell>
          <cell r="C389" t="str">
            <v>EAD 10Gbps Rentals  - External - Access - BT Only</v>
          </cell>
          <cell r="D389" t="str">
            <v>SW400</v>
          </cell>
          <cell r="E389" t="str">
            <v>CI Access services - BT only</v>
          </cell>
          <cell r="F389" t="str">
            <v>EAD</v>
          </cell>
          <cell r="G389" t="str">
            <v>ccts</v>
          </cell>
          <cell r="H389" t="str">
            <v>Above 1Gbit/s</v>
          </cell>
          <cell r="I389" t="str">
            <v>Rentals</v>
          </cell>
          <cell r="J389" t="str">
            <v>External</v>
          </cell>
          <cell r="K389" t="str">
            <v/>
          </cell>
          <cell r="L389" t="str">
            <v>Other UK Telecoms Ethernet</v>
          </cell>
          <cell r="Q389" t="str">
            <v>VHB Ethernet</v>
          </cell>
        </row>
        <row r="390">
          <cell r="B390" t="str">
            <v>SS012</v>
          </cell>
          <cell r="C390" t="str">
            <v>EAD LA 10Gbps Rentals  - Internal - Access - BT Only</v>
          </cell>
          <cell r="D390" t="str">
            <v>SW400</v>
          </cell>
          <cell r="E390" t="str">
            <v>CI Access services - BT only</v>
          </cell>
          <cell r="F390" t="str">
            <v>EAD LA</v>
          </cell>
          <cell r="G390" t="str">
            <v>ccts</v>
          </cell>
          <cell r="H390" t="str">
            <v>Above 1Gbit/s</v>
          </cell>
          <cell r="I390" t="str">
            <v>Rentals</v>
          </cell>
          <cell r="J390" t="str">
            <v>Internal</v>
          </cell>
          <cell r="K390" t="str">
            <v/>
          </cell>
          <cell r="L390" t="str">
            <v>Other UK Telecoms Ethernet</v>
          </cell>
          <cell r="Q390" t="str">
            <v>VHB Ethernet</v>
          </cell>
        </row>
        <row r="391">
          <cell r="B391" t="str">
            <v>SS101</v>
          </cell>
          <cell r="C391" t="str">
            <v>WES 10Mbps Rentals  - Internal - Access - BT Only</v>
          </cell>
          <cell r="D391" t="str">
            <v>SW400</v>
          </cell>
          <cell r="E391" t="str">
            <v>CI Access services - BT only</v>
          </cell>
          <cell r="F391" t="str">
            <v>WES/BES</v>
          </cell>
          <cell r="G391" t="str">
            <v>le</v>
          </cell>
          <cell r="H391" t="str">
            <v>10Mbit/s</v>
          </cell>
          <cell r="I391" t="str">
            <v>Rentals</v>
          </cell>
          <cell r="J391" t="str">
            <v>Internal</v>
          </cell>
          <cell r="K391" t="str">
            <v>EAD</v>
          </cell>
          <cell r="L391" t="str">
            <v>Other UK Telecoms Ethernet</v>
          </cell>
          <cell r="Q391" t="str">
            <v>Ethernet &lt; 1gb</v>
          </cell>
        </row>
        <row r="392">
          <cell r="B392" t="str">
            <v>SS103</v>
          </cell>
          <cell r="C392" t="str">
            <v>WES 100Mbps Rentals  - Internal - Access - BT Only</v>
          </cell>
          <cell r="D392" t="str">
            <v>SW400</v>
          </cell>
          <cell r="E392" t="str">
            <v>CI Access services - BT only</v>
          </cell>
          <cell r="F392" t="str">
            <v>WES/BES</v>
          </cell>
          <cell r="G392" t="str">
            <v>le</v>
          </cell>
          <cell r="H392" t="str">
            <v>100Mbit/s</v>
          </cell>
          <cell r="I392" t="str">
            <v>Rentals</v>
          </cell>
          <cell r="J392" t="str">
            <v>Internal</v>
          </cell>
          <cell r="K392" t="str">
            <v>EAD</v>
          </cell>
          <cell r="L392" t="str">
            <v>Other UK Telecoms Ethernet</v>
          </cell>
          <cell r="Q392" t="str">
            <v>Ethernet &lt; 1gb</v>
          </cell>
        </row>
        <row r="393">
          <cell r="B393" t="str">
            <v>SS105</v>
          </cell>
          <cell r="C393" t="str">
            <v>WES 1Gbps Rentals  - Internal - Access - BT Only</v>
          </cell>
          <cell r="D393" t="str">
            <v>SW400</v>
          </cell>
          <cell r="E393" t="str">
            <v>CI Access services - BT only</v>
          </cell>
          <cell r="F393" t="str">
            <v>WES/BES</v>
          </cell>
          <cell r="G393" t="str">
            <v>le</v>
          </cell>
          <cell r="H393" t="str">
            <v>1Gbit/s</v>
          </cell>
          <cell r="I393" t="str">
            <v>Rentals</v>
          </cell>
          <cell r="J393" t="str">
            <v>Internal</v>
          </cell>
          <cell r="K393" t="str">
            <v>EAD</v>
          </cell>
          <cell r="L393" t="str">
            <v>Other UK Telecoms Ethernet</v>
          </cell>
          <cell r="Q393" t="str">
            <v>Ethernet &lt; 1gb</v>
          </cell>
        </row>
        <row r="394">
          <cell r="B394" t="str">
            <v>SS107</v>
          </cell>
          <cell r="C394" t="str">
            <v>WES &gt;1Gbps Rentals  - Internal - Access - BT Only</v>
          </cell>
          <cell r="D394" t="str">
            <v>SW400</v>
          </cell>
          <cell r="E394" t="str">
            <v>CI Access services - BT only</v>
          </cell>
          <cell r="F394" t="str">
            <v>WES/BES</v>
          </cell>
          <cell r="G394" t="str">
            <v>le</v>
          </cell>
          <cell r="H394" t="str">
            <v>Above 1Gbit/s</v>
          </cell>
          <cell r="I394" t="str">
            <v>Rentals</v>
          </cell>
          <cell r="J394" t="str">
            <v>Internal</v>
          </cell>
          <cell r="K394" t="str">
            <v>EAD</v>
          </cell>
          <cell r="L394" t="str">
            <v>Other UK Telecoms Ethernet</v>
          </cell>
          <cell r="Q394" t="str">
            <v>VHB Ethernet</v>
          </cell>
        </row>
        <row r="395">
          <cell r="B395" t="str">
            <v>SS109</v>
          </cell>
          <cell r="C395" t="str">
            <v>WES Other Bandwidth Rentals  - Internal - Access - BT Only</v>
          </cell>
          <cell r="D395" t="str">
            <v>SW400</v>
          </cell>
          <cell r="E395" t="str">
            <v>CI Access services - BT only</v>
          </cell>
          <cell r="F395" t="str">
            <v>WES/BES</v>
          </cell>
          <cell r="G395" t="str">
            <v>le</v>
          </cell>
          <cell r="H395" t="str">
            <v>1GBbit/s and below</v>
          </cell>
          <cell r="I395" t="str">
            <v>Rentals</v>
          </cell>
          <cell r="J395" t="str">
            <v>Internal</v>
          </cell>
          <cell r="K395" t="str">
            <v>EAD</v>
          </cell>
          <cell r="L395" t="str">
            <v>Other UK Telecoms Ethernet</v>
          </cell>
          <cell r="Q395" t="str">
            <v>Ethernet &lt; 1gb</v>
          </cell>
        </row>
        <row r="396">
          <cell r="B396" t="str">
            <v>SS111</v>
          </cell>
          <cell r="C396" t="str">
            <v>BES 1Gbps Rentals  - Internal - Access - BT Only</v>
          </cell>
          <cell r="D396" t="str">
            <v>SW400</v>
          </cell>
          <cell r="E396" t="str">
            <v>CI Access services - BT only</v>
          </cell>
          <cell r="F396" t="str">
            <v>WES/BES</v>
          </cell>
          <cell r="G396" t="str">
            <v>le</v>
          </cell>
          <cell r="H396" t="str">
            <v>1Gbit/s</v>
          </cell>
          <cell r="I396" t="str">
            <v>Rentals</v>
          </cell>
          <cell r="J396" t="str">
            <v>Internal</v>
          </cell>
          <cell r="K396" t="str">
            <v>EAD</v>
          </cell>
          <cell r="L396" t="str">
            <v>Other UK Telecoms Ethernet</v>
          </cell>
          <cell r="Q396" t="str">
            <v>Ethernet &lt; 1gb</v>
          </cell>
        </row>
        <row r="397">
          <cell r="B397" t="str">
            <v>SS113</v>
          </cell>
          <cell r="C397" t="str">
            <v>BES &gt;1Gbps Rentals  - Internal - Access - BT Only</v>
          </cell>
          <cell r="D397" t="str">
            <v>SW400</v>
          </cell>
          <cell r="E397" t="str">
            <v>CI Access services - BT only</v>
          </cell>
          <cell r="F397" t="str">
            <v>WES/BES</v>
          </cell>
          <cell r="G397" t="str">
            <v>le</v>
          </cell>
          <cell r="H397" t="str">
            <v>Above 1Gbit/s</v>
          </cell>
          <cell r="I397" t="str">
            <v>Rentals</v>
          </cell>
          <cell r="J397" t="str">
            <v>Internal</v>
          </cell>
          <cell r="K397" t="str">
            <v>EAD</v>
          </cell>
          <cell r="L397" t="str">
            <v>Other UK Telecoms Ethernet</v>
          </cell>
          <cell r="Q397" t="str">
            <v>VHB Ethernet</v>
          </cell>
        </row>
        <row r="398">
          <cell r="B398" t="str">
            <v>SS116</v>
          </cell>
          <cell r="C398" t="str">
            <v>Other Ethernet Rentals  - Internal - Access - BT Only</v>
          </cell>
          <cell r="D398" t="str">
            <v>SW400</v>
          </cell>
          <cell r="E398" t="str">
            <v>CI Access services - BT only</v>
          </cell>
          <cell r="F398" t="str">
            <v>Other Ethernet</v>
          </cell>
          <cell r="G398" t="str">
            <v>ccts</v>
          </cell>
          <cell r="H398" t="str">
            <v>1GBbit/s and below</v>
          </cell>
          <cell r="I398" t="str">
            <v>Rentals</v>
          </cell>
          <cell r="J398" t="str">
            <v>Internal</v>
          </cell>
          <cell r="K398" t="str">
            <v/>
          </cell>
          <cell r="L398" t="str">
            <v>Other UK Telecoms Ethernet</v>
          </cell>
          <cell r="Q398" t="str">
            <v>Ethernet &lt; 1gb</v>
          </cell>
        </row>
        <row r="399">
          <cell r="B399" t="str">
            <v>SS124</v>
          </cell>
          <cell r="C399" t="str">
            <v>Other Ethernet services &gt; 1Gbps Rental  - Internal - Access - BT Only</v>
          </cell>
          <cell r="D399" t="str">
            <v>SW400</v>
          </cell>
          <cell r="E399" t="str">
            <v>CI Access services - BT only</v>
          </cell>
          <cell r="F399" t="str">
            <v>Optical Services</v>
          </cell>
          <cell r="G399" t="str">
            <v>ccts</v>
          </cell>
          <cell r="H399" t="str">
            <v>Above 1Gbit/s</v>
          </cell>
          <cell r="I399" t="str">
            <v>Rentals</v>
          </cell>
          <cell r="J399" t="str">
            <v>Internal</v>
          </cell>
          <cell r="K399" t="str">
            <v/>
          </cell>
          <cell r="L399" t="str">
            <v>Other UK Telecoms Ethernet</v>
          </cell>
          <cell r="Q399" t="str">
            <v>VHB Ethernet</v>
          </cell>
        </row>
        <row r="400">
          <cell r="B400" t="str">
            <v>SS132</v>
          </cell>
          <cell r="C400" t="str">
            <v>EAD 10Mbps Rentals  - Internal - Access - BT Only</v>
          </cell>
          <cell r="D400" t="str">
            <v>SW400</v>
          </cell>
          <cell r="E400" t="str">
            <v>CI Access services - BT only</v>
          </cell>
          <cell r="F400" t="str">
            <v>EAD</v>
          </cell>
          <cell r="G400" t="str">
            <v>ccts</v>
          </cell>
          <cell r="H400" t="str">
            <v>10Mbit/s</v>
          </cell>
          <cell r="I400" t="str">
            <v>Rentals</v>
          </cell>
          <cell r="J400" t="str">
            <v>Internal</v>
          </cell>
          <cell r="K400" t="str">
            <v/>
          </cell>
          <cell r="L400" t="str">
            <v>Other UK Telecoms Ethernet</v>
          </cell>
          <cell r="Q400" t="str">
            <v>Ethernet &lt; 1gb</v>
          </cell>
        </row>
        <row r="401">
          <cell r="B401" t="str">
            <v>SS138</v>
          </cell>
          <cell r="C401" t="str">
            <v>EAD 10Gbps Rentals  - Internal - Access - BT Only</v>
          </cell>
          <cell r="D401" t="str">
            <v>SW400</v>
          </cell>
          <cell r="E401" t="str">
            <v>CI Access services - BT only</v>
          </cell>
          <cell r="F401" t="str">
            <v>EAD</v>
          </cell>
          <cell r="G401" t="str">
            <v>ccts</v>
          </cell>
          <cell r="H401" t="str">
            <v>Above 1Gbit/s</v>
          </cell>
          <cell r="I401" t="str">
            <v>Rentals</v>
          </cell>
          <cell r="J401" t="str">
            <v>Internal</v>
          </cell>
          <cell r="K401" t="str">
            <v/>
          </cell>
          <cell r="L401" t="str">
            <v>Other UK Telecoms Ethernet</v>
          </cell>
          <cell r="Q401" t="str">
            <v>VHB Ethernet</v>
          </cell>
        </row>
        <row r="402">
          <cell r="B402" t="str">
            <v>SS015</v>
          </cell>
          <cell r="C402" t="str">
            <v>EAD &lt;1Gbps Main Link Rentals  - Internal - Access - BT Only</v>
          </cell>
          <cell r="D402" t="str">
            <v>SW400</v>
          </cell>
          <cell r="E402" t="str">
            <v>CI Access services - BT only</v>
          </cell>
          <cell r="F402" t="str">
            <v>Main Link EAD</v>
          </cell>
          <cell r="G402" t="str">
            <v>km</v>
          </cell>
          <cell r="H402" t="str">
            <v>1GBbit/s and below</v>
          </cell>
          <cell r="I402" t="str">
            <v>Rentals</v>
          </cell>
          <cell r="J402" t="str">
            <v>Internal</v>
          </cell>
          <cell r="K402" t="str">
            <v/>
          </cell>
          <cell r="L402" t="str">
            <v>Other UK Telecoms Ethernet</v>
          </cell>
          <cell r="Q402" t="str">
            <v>Ethernet &lt; 1gb</v>
          </cell>
        </row>
        <row r="403">
          <cell r="B403" t="str">
            <v>SS016</v>
          </cell>
          <cell r="C403" t="str">
            <v>EAD &lt;1Gbps Main Link Rentals  - External - Access - BT Only</v>
          </cell>
          <cell r="D403" t="str">
            <v>SW400</v>
          </cell>
          <cell r="E403" t="str">
            <v>CI Access services - BT only</v>
          </cell>
          <cell r="F403" t="str">
            <v>Main Link EAD</v>
          </cell>
          <cell r="G403" t="str">
            <v>km</v>
          </cell>
          <cell r="H403" t="str">
            <v>1GBbit/s and below</v>
          </cell>
          <cell r="I403" t="str">
            <v>Rentals</v>
          </cell>
          <cell r="J403" t="str">
            <v>External</v>
          </cell>
          <cell r="K403" t="str">
            <v/>
          </cell>
          <cell r="L403" t="str">
            <v>Other UK Telecoms Ethernet</v>
          </cell>
          <cell r="Q403" t="str">
            <v>Ethernet &lt; 1gb</v>
          </cell>
        </row>
        <row r="404">
          <cell r="B404" t="str">
            <v>SS017</v>
          </cell>
          <cell r="C404" t="str">
            <v>EAD 1Gbps Main Link Rentals  - Internal - Access - BT Only</v>
          </cell>
          <cell r="D404" t="str">
            <v>SW400</v>
          </cell>
          <cell r="E404" t="str">
            <v>CI Access services - BT only</v>
          </cell>
          <cell r="F404" t="str">
            <v>Main Link EAD</v>
          </cell>
          <cell r="G404" t="str">
            <v>km</v>
          </cell>
          <cell r="H404" t="str">
            <v>1Gbit/s</v>
          </cell>
          <cell r="I404" t="str">
            <v>Rentals</v>
          </cell>
          <cell r="J404" t="str">
            <v>Internal</v>
          </cell>
          <cell r="K404" t="str">
            <v/>
          </cell>
          <cell r="L404" t="str">
            <v>Other UK Telecoms Ethernet</v>
          </cell>
          <cell r="Q404" t="str">
            <v>Ethernet &lt; 1gb</v>
          </cell>
        </row>
        <row r="405">
          <cell r="B405" t="str">
            <v>SS018</v>
          </cell>
          <cell r="C405" t="str">
            <v>EAD 1Gbps Main Link Rentals  - External - Access - BT Only</v>
          </cell>
          <cell r="D405" t="str">
            <v>SW400</v>
          </cell>
          <cell r="E405" t="str">
            <v>CI Access services - BT only</v>
          </cell>
          <cell r="F405" t="str">
            <v>Main Link EAD</v>
          </cell>
          <cell r="G405" t="str">
            <v>km</v>
          </cell>
          <cell r="H405" t="str">
            <v>1Gbit/s</v>
          </cell>
          <cell r="I405" t="str">
            <v>Rentals</v>
          </cell>
          <cell r="J405" t="str">
            <v>External</v>
          </cell>
          <cell r="K405" t="str">
            <v/>
          </cell>
          <cell r="L405" t="str">
            <v>Other UK Telecoms Ethernet</v>
          </cell>
          <cell r="Q405" t="str">
            <v>Ethernet &lt; 1gb</v>
          </cell>
        </row>
        <row r="406">
          <cell r="B406" t="str">
            <v>SS141</v>
          </cell>
          <cell r="C406" t="str">
            <v>WES BES &gt;1Gbps Main Link   - External - Access - BT Only</v>
          </cell>
          <cell r="D406" t="str">
            <v>SW400</v>
          </cell>
          <cell r="E406" t="str">
            <v>CI Access services - BT only</v>
          </cell>
          <cell r="F406" t="str">
            <v>Main Link WES/BES</v>
          </cell>
          <cell r="G406" t="str">
            <v>fibre km</v>
          </cell>
          <cell r="H406" t="str">
            <v>Above 1Gbit/s</v>
          </cell>
          <cell r="I406" t="str">
            <v>Rentals</v>
          </cell>
          <cell r="J406" t="str">
            <v>External</v>
          </cell>
          <cell r="K406" t="str">
            <v>Main Link EAD</v>
          </cell>
          <cell r="L406" t="str">
            <v>Other UK Telecoms Ethernet</v>
          </cell>
          <cell r="Q406" t="str">
            <v>VHB Ethernet</v>
          </cell>
        </row>
        <row r="407">
          <cell r="B407" t="str">
            <v>SS142</v>
          </cell>
          <cell r="C407" t="str">
            <v>WES/BES/EBD MBO Main Link  - Internal - Access - BT Only</v>
          </cell>
          <cell r="D407" t="str">
            <v>SW400</v>
          </cell>
          <cell r="E407" t="str">
            <v>CI Access services - BT only</v>
          </cell>
          <cell r="F407" t="str">
            <v>Main Link WES/BES</v>
          </cell>
          <cell r="G407" t="str">
            <v>fibre km</v>
          </cell>
          <cell r="H407" t="str">
            <v>Main Link</v>
          </cell>
          <cell r="I407" t="str">
            <v>Rentals</v>
          </cell>
          <cell r="J407" t="str">
            <v>Internal</v>
          </cell>
          <cell r="K407" t="str">
            <v>Main Link EAD</v>
          </cell>
          <cell r="L407" t="str">
            <v>Other UK Telecoms Ethernet</v>
          </cell>
          <cell r="Q407" t="str">
            <v>Ethernet &lt; 1gb</v>
          </cell>
        </row>
        <row r="408">
          <cell r="B408" t="str">
            <v>SS143</v>
          </cell>
          <cell r="C408" t="str">
            <v>Ethernet Main Link Rentals  - Internal - Access - BT Only</v>
          </cell>
          <cell r="D408" t="str">
            <v>SW400</v>
          </cell>
          <cell r="E408" t="str">
            <v>CI Access services - BT only</v>
          </cell>
          <cell r="F408" t="str">
            <v>Main Link EAD</v>
          </cell>
          <cell r="G408" t="str">
            <v>fibre km</v>
          </cell>
          <cell r="H408" t="str">
            <v>Main Link</v>
          </cell>
          <cell r="I408" t="str">
            <v>Rentals</v>
          </cell>
          <cell r="J408" t="str">
            <v>Internal</v>
          </cell>
          <cell r="K408" t="str">
            <v/>
          </cell>
          <cell r="L408" t="str">
            <v>Other UK Telecoms Ethernet</v>
          </cell>
          <cell r="Q408" t="str">
            <v>Ethernet &lt; 1gb</v>
          </cell>
        </row>
        <row r="409">
          <cell r="B409" t="str">
            <v>SS144</v>
          </cell>
          <cell r="C409" t="str">
            <v>Ethernet Main Link Rentals  - External - Access - BT Only</v>
          </cell>
          <cell r="D409" t="str">
            <v>SW400</v>
          </cell>
          <cell r="E409" t="str">
            <v>CI Access services - BT only</v>
          </cell>
          <cell r="F409" t="str">
            <v>Main Link EAD</v>
          </cell>
          <cell r="G409" t="str">
            <v>fibre km</v>
          </cell>
          <cell r="H409" t="str">
            <v>Main Link</v>
          </cell>
          <cell r="I409" t="str">
            <v>Rentals</v>
          </cell>
          <cell r="J409" t="str">
            <v>External</v>
          </cell>
          <cell r="K409" t="str">
            <v/>
          </cell>
          <cell r="L409" t="str">
            <v>Other UK Telecoms Ethernet</v>
          </cell>
          <cell r="Q409" t="str">
            <v>Ethernet &lt; 1gb</v>
          </cell>
        </row>
        <row r="410">
          <cell r="B410" t="str">
            <v>SS145</v>
          </cell>
          <cell r="C410" t="str">
            <v>EAD &gt;1Gbps Main Link Rentals  - Internal - Access - BT Only</v>
          </cell>
          <cell r="D410" t="str">
            <v>SW400</v>
          </cell>
          <cell r="E410" t="str">
            <v>CI Access services - BT only</v>
          </cell>
          <cell r="F410" t="str">
            <v>Main Link EAD</v>
          </cell>
          <cell r="G410" t="str">
            <v>km</v>
          </cell>
          <cell r="H410" t="str">
            <v>Above 1Gbit/s</v>
          </cell>
          <cell r="I410" t="str">
            <v>Rentals</v>
          </cell>
          <cell r="J410" t="str">
            <v>Internal</v>
          </cell>
          <cell r="K410" t="str">
            <v/>
          </cell>
          <cell r="L410" t="str">
            <v>Other UK Telecoms Ethernet</v>
          </cell>
          <cell r="Q410" t="str">
            <v>VHB Ethernet</v>
          </cell>
        </row>
        <row r="411">
          <cell r="B411" t="str">
            <v>SS146</v>
          </cell>
          <cell r="C411" t="str">
            <v>EAD &gt;1Gbps Main Link Rentals  - External - Access - BT Only</v>
          </cell>
          <cell r="D411" t="str">
            <v>SW400</v>
          </cell>
          <cell r="E411" t="str">
            <v>CI Access services - BT only</v>
          </cell>
          <cell r="F411" t="str">
            <v>Main Link EAD</v>
          </cell>
          <cell r="G411" t="str">
            <v>km</v>
          </cell>
          <cell r="H411" t="str">
            <v>Above 1Gbit/s</v>
          </cell>
          <cell r="I411" t="str">
            <v>Rentals</v>
          </cell>
          <cell r="J411" t="str">
            <v>External</v>
          </cell>
          <cell r="K411" t="str">
            <v/>
          </cell>
          <cell r="L411" t="str">
            <v>Other UK Telecoms Ethernet</v>
          </cell>
          <cell r="Q411" t="str">
            <v>VHB Ethernet</v>
          </cell>
        </row>
        <row r="412">
          <cell r="B412" t="str">
            <v>SS147</v>
          </cell>
          <cell r="C412" t="str">
            <v>Optical Services Main Link  - External - Access - BT Only</v>
          </cell>
          <cell r="D412" t="str">
            <v>SW400</v>
          </cell>
          <cell r="E412" t="str">
            <v>CI Access services - BT only</v>
          </cell>
          <cell r="F412" t="str">
            <v>Main Link Optical Services</v>
          </cell>
          <cell r="G412" t="str">
            <v>fibre km</v>
          </cell>
          <cell r="H412" t="str">
            <v>Above 1Gbit/s</v>
          </cell>
          <cell r="I412" t="str">
            <v>Rentals</v>
          </cell>
          <cell r="J412" t="str">
            <v>External</v>
          </cell>
          <cell r="K412" t="str">
            <v/>
          </cell>
          <cell r="L412" t="str">
            <v>Other UK Telecoms Ethernet</v>
          </cell>
          <cell r="Q412" t="str">
            <v>Access Optical</v>
          </cell>
        </row>
        <row r="413">
          <cell r="B413" t="str">
            <v>SS148</v>
          </cell>
          <cell r="C413" t="str">
            <v>Optical Services Main Link  - Internal - Access - BT Only</v>
          </cell>
          <cell r="D413" t="str">
            <v>SW400</v>
          </cell>
          <cell r="E413" t="str">
            <v>CI Access services - BT only</v>
          </cell>
          <cell r="F413" t="str">
            <v>Main Link Optical Services</v>
          </cell>
          <cell r="G413" t="str">
            <v>fibre km</v>
          </cell>
          <cell r="H413" t="str">
            <v>Above 1Gbit/s</v>
          </cell>
          <cell r="I413" t="str">
            <v>Rentals</v>
          </cell>
          <cell r="J413" t="str">
            <v>Internal</v>
          </cell>
          <cell r="K413" t="str">
            <v/>
          </cell>
          <cell r="L413" t="str">
            <v>Other UK Telecoms Ethernet</v>
          </cell>
          <cell r="Q413" t="str">
            <v>Access Optical</v>
          </cell>
        </row>
        <row r="414">
          <cell r="B414" t="str">
            <v>SS149</v>
          </cell>
          <cell r="C414" t="str">
            <v>Other Ethernet main links &gt;1Gbps - Internal - Access - BT Only</v>
          </cell>
          <cell r="D414" t="str">
            <v>SW400</v>
          </cell>
          <cell r="E414" t="str">
            <v>CI Access services - BT only</v>
          </cell>
          <cell r="F414" t="str">
            <v>Main Link EAD</v>
          </cell>
          <cell r="G414" t="str">
            <v>fibre km</v>
          </cell>
          <cell r="H414" t="str">
            <v>Above 1Gbit/s</v>
          </cell>
          <cell r="I414" t="str">
            <v>Rentals</v>
          </cell>
          <cell r="J414" t="str">
            <v>Internal</v>
          </cell>
          <cell r="K414" t="str">
            <v/>
          </cell>
          <cell r="L414" t="str">
            <v>Other UK Telecoms Ethernet</v>
          </cell>
          <cell r="Q414" t="str">
            <v>VHB Ethernet</v>
          </cell>
        </row>
        <row r="415">
          <cell r="B415" t="str">
            <v>SS677</v>
          </cell>
          <cell r="C415" t="str">
            <v>Cablelink and BTL Connections  - External - Inter - BT Only</v>
          </cell>
          <cell r="D415" t="str">
            <v>SW400</v>
          </cell>
          <cell r="E415" t="str">
            <v>CI Access services - BT only</v>
          </cell>
          <cell r="F415" t="str">
            <v>Cablelink</v>
          </cell>
          <cell r="G415" t="str">
            <v>ccts</v>
          </cell>
          <cell r="H415">
            <v>0</v>
          </cell>
          <cell r="I415" t="str">
            <v>Connections</v>
          </cell>
          <cell r="J415" t="str">
            <v>External</v>
          </cell>
          <cell r="K415" t="str">
            <v/>
          </cell>
          <cell r="L415" t="str">
            <v>Other UK Telecoms Ethernet</v>
          </cell>
          <cell r="Q415" t="str">
            <v>Not modelled</v>
          </cell>
        </row>
        <row r="416">
          <cell r="B416" t="str">
            <v>SS679</v>
          </cell>
          <cell r="C416" t="str">
            <v>Cablelink and BTL Connections  - Internal - Inter - BT Only</v>
          </cell>
          <cell r="D416" t="str">
            <v>SW400</v>
          </cell>
          <cell r="E416" t="str">
            <v>CI Access services - BT only</v>
          </cell>
          <cell r="F416" t="str">
            <v>Cablelink</v>
          </cell>
          <cell r="G416" t="str">
            <v>ccts</v>
          </cell>
          <cell r="H416">
            <v>0</v>
          </cell>
          <cell r="I416" t="str">
            <v>Connections</v>
          </cell>
          <cell r="J416" t="str">
            <v>Internal</v>
          </cell>
          <cell r="K416" t="str">
            <v/>
          </cell>
          <cell r="L416" t="str">
            <v>Other UK Telecoms Ethernet</v>
          </cell>
          <cell r="Q416" t="str">
            <v>Not modelled</v>
          </cell>
        </row>
        <row r="417">
          <cell r="B417" t="str">
            <v>SS676</v>
          </cell>
          <cell r="C417" t="str">
            <v>Cablelink and BTL Rentals  - External - Inter - BT Only</v>
          </cell>
          <cell r="D417" t="str">
            <v>SW400</v>
          </cell>
          <cell r="E417" t="str">
            <v>CI Access services - BT only</v>
          </cell>
          <cell r="F417" t="str">
            <v>Cablelink</v>
          </cell>
          <cell r="G417" t="str">
            <v>ccts</v>
          </cell>
          <cell r="H417">
            <v>0</v>
          </cell>
          <cell r="I417" t="str">
            <v>Rentals</v>
          </cell>
          <cell r="J417" t="str">
            <v>External</v>
          </cell>
          <cell r="K417" t="str">
            <v/>
          </cell>
          <cell r="L417" t="str">
            <v>Other UK Telecoms Ethernet</v>
          </cell>
          <cell r="Q417" t="str">
            <v>Not modelled</v>
          </cell>
        </row>
        <row r="418">
          <cell r="B418" t="str">
            <v>SS678</v>
          </cell>
          <cell r="C418" t="str">
            <v>Cablelink and BTL Rentals - Internal - Inter - BT Only</v>
          </cell>
          <cell r="D418" t="str">
            <v>SW400</v>
          </cell>
          <cell r="E418" t="str">
            <v>CI Access services - BT only</v>
          </cell>
          <cell r="F418" t="str">
            <v>Cablelink</v>
          </cell>
          <cell r="G418" t="str">
            <v>ccts</v>
          </cell>
          <cell r="H418">
            <v>0</v>
          </cell>
          <cell r="I418" t="str">
            <v>Rentals</v>
          </cell>
          <cell r="J418" t="str">
            <v>Internal</v>
          </cell>
          <cell r="K418" t="str">
            <v/>
          </cell>
          <cell r="L418" t="str">
            <v>Other UK Telecoms Ethernet</v>
          </cell>
          <cell r="Q418" t="str">
            <v>Not modelled</v>
          </cell>
        </row>
        <row r="419">
          <cell r="B419" t="str">
            <v>SS043</v>
          </cell>
          <cell r="C419" t="str">
            <v>EAD LA 10Gbps Connections  - External - Access - CLA</v>
          </cell>
          <cell r="D419" t="str">
            <v>SW504</v>
          </cell>
          <cell r="E419" t="str">
            <v>Access - CLA</v>
          </cell>
          <cell r="F419" t="str">
            <v>EAD LA</v>
          </cell>
          <cell r="G419" t="str">
            <v>ccts</v>
          </cell>
          <cell r="H419" t="str">
            <v>Above 1Gbit/s</v>
          </cell>
          <cell r="I419" t="str">
            <v>Connections</v>
          </cell>
          <cell r="J419" t="str">
            <v>External</v>
          </cell>
          <cell r="K419" t="str">
            <v/>
          </cell>
          <cell r="L419" t="str">
            <v>Other UK Telecoms Ethernet</v>
          </cell>
          <cell r="Q419" t="str">
            <v>Modelled CLA</v>
          </cell>
        </row>
        <row r="420">
          <cell r="B420" t="str">
            <v>SS044</v>
          </cell>
          <cell r="C420" t="str">
            <v>EAD LA 10Gbps Connections  - Internal - Access - CLA</v>
          </cell>
          <cell r="D420" t="str">
            <v>SW504</v>
          </cell>
          <cell r="E420" t="str">
            <v>Access - CLA</v>
          </cell>
          <cell r="F420" t="str">
            <v>EAD LA</v>
          </cell>
          <cell r="G420" t="str">
            <v>ccts</v>
          </cell>
          <cell r="H420" t="str">
            <v>Above 1Gbit/s</v>
          </cell>
          <cell r="I420" t="str">
            <v>Connections</v>
          </cell>
          <cell r="J420" t="str">
            <v>Internal</v>
          </cell>
          <cell r="K420" t="str">
            <v/>
          </cell>
          <cell r="L420" t="str">
            <v>Other UK Telecoms Ethernet</v>
          </cell>
          <cell r="Q420" t="str">
            <v>Modelled CLA</v>
          </cell>
        </row>
        <row r="421">
          <cell r="B421" t="str">
            <v>SS458</v>
          </cell>
          <cell r="C421" t="str">
            <v>EAD LA 10Mbps Connections  - Internal - Access - CLA</v>
          </cell>
          <cell r="D421" t="str">
            <v>SW504</v>
          </cell>
          <cell r="E421" t="str">
            <v>Access - CLA</v>
          </cell>
          <cell r="F421" t="str">
            <v>EAD LA</v>
          </cell>
          <cell r="G421" t="str">
            <v>ccts</v>
          </cell>
          <cell r="H421" t="str">
            <v>10Mbit/s</v>
          </cell>
          <cell r="I421" t="str">
            <v>Connections</v>
          </cell>
          <cell r="J421" t="str">
            <v>Internal</v>
          </cell>
          <cell r="K421" t="str">
            <v/>
          </cell>
          <cell r="L421" t="str">
            <v>Other UK Telecoms Ethernet</v>
          </cell>
          <cell r="Q421" t="str">
            <v>Modelled CLA</v>
          </cell>
        </row>
        <row r="422">
          <cell r="B422" t="str">
            <v>SS459</v>
          </cell>
          <cell r="C422" t="str">
            <v>EAD LA 100Mbps Connections  - External - Access - CLA</v>
          </cell>
          <cell r="D422" t="str">
            <v>SW504</v>
          </cell>
          <cell r="E422" t="str">
            <v>Access - CLA</v>
          </cell>
          <cell r="F422" t="str">
            <v>EAD LA</v>
          </cell>
          <cell r="G422" t="str">
            <v>ccts</v>
          </cell>
          <cell r="H422" t="str">
            <v>100Mbit/s</v>
          </cell>
          <cell r="I422" t="str">
            <v>Connections</v>
          </cell>
          <cell r="J422" t="str">
            <v>External</v>
          </cell>
          <cell r="K422" t="str">
            <v/>
          </cell>
          <cell r="L422" t="str">
            <v>Other UK Telecoms Ethernet</v>
          </cell>
          <cell r="Q422" t="str">
            <v>Modelled CLA</v>
          </cell>
        </row>
        <row r="423">
          <cell r="B423" t="str">
            <v>SS460</v>
          </cell>
          <cell r="C423" t="str">
            <v>EAD LA 100Mbps Connections  - Internal - Access - CLA</v>
          </cell>
          <cell r="D423" t="str">
            <v>SW504</v>
          </cell>
          <cell r="E423" t="str">
            <v>Access - CLA</v>
          </cell>
          <cell r="F423" t="str">
            <v>EAD LA</v>
          </cell>
          <cell r="G423" t="str">
            <v>ccts</v>
          </cell>
          <cell r="H423" t="str">
            <v>100Mbit/s</v>
          </cell>
          <cell r="I423" t="str">
            <v>Connections</v>
          </cell>
          <cell r="J423" t="str">
            <v>Internal</v>
          </cell>
          <cell r="K423" t="str">
            <v/>
          </cell>
          <cell r="L423" t="str">
            <v>Other UK Telecoms Ethernet</v>
          </cell>
          <cell r="Q423" t="str">
            <v>Modelled CLA</v>
          </cell>
        </row>
        <row r="424">
          <cell r="B424" t="str">
            <v>SS461</v>
          </cell>
          <cell r="C424" t="str">
            <v>EAD LA 1Gbps Connections  - External - Access - CLA</v>
          </cell>
          <cell r="D424" t="str">
            <v>SW504</v>
          </cell>
          <cell r="E424" t="str">
            <v>Access - CLA</v>
          </cell>
          <cell r="F424" t="str">
            <v>EAD LA</v>
          </cell>
          <cell r="G424" t="str">
            <v>ccts</v>
          </cell>
          <cell r="H424" t="str">
            <v>1Gbit/s</v>
          </cell>
          <cell r="I424" t="str">
            <v>Connections</v>
          </cell>
          <cell r="J424" t="str">
            <v>External</v>
          </cell>
          <cell r="K424" t="str">
            <v/>
          </cell>
          <cell r="L424" t="str">
            <v>Other UK Telecoms Ethernet</v>
          </cell>
          <cell r="Q424" t="str">
            <v>Modelled CLA</v>
          </cell>
        </row>
        <row r="425">
          <cell r="B425" t="str">
            <v>SS462</v>
          </cell>
          <cell r="C425" t="str">
            <v>EAD LA 1Gbps Connections  - Internal - Access - CLA</v>
          </cell>
          <cell r="D425" t="str">
            <v>SW504</v>
          </cell>
          <cell r="E425" t="str">
            <v>Access - CLA</v>
          </cell>
          <cell r="F425" t="str">
            <v>EAD LA</v>
          </cell>
          <cell r="G425" t="str">
            <v>ccts</v>
          </cell>
          <cell r="H425" t="str">
            <v>1Gbit/s</v>
          </cell>
          <cell r="I425" t="str">
            <v>Connections</v>
          </cell>
          <cell r="J425" t="str">
            <v>Internal</v>
          </cell>
          <cell r="K425" t="str">
            <v/>
          </cell>
          <cell r="L425" t="str">
            <v>Other UK Telecoms Ethernet</v>
          </cell>
          <cell r="Q425" t="str">
            <v>Modelled CLA</v>
          </cell>
        </row>
        <row r="426">
          <cell r="B426" t="str">
            <v>SS463</v>
          </cell>
          <cell r="C426" t="str">
            <v>EAD 10Mbps Connections  - External - Access - CLA</v>
          </cell>
          <cell r="D426" t="str">
            <v>SW504</v>
          </cell>
          <cell r="E426" t="str">
            <v>Access - CLA</v>
          </cell>
          <cell r="F426" t="str">
            <v>EAD</v>
          </cell>
          <cell r="G426" t="str">
            <v>ccts</v>
          </cell>
          <cell r="H426" t="str">
            <v>10Mbit/s</v>
          </cell>
          <cell r="I426" t="str">
            <v>Connections</v>
          </cell>
          <cell r="J426" t="str">
            <v>External</v>
          </cell>
          <cell r="K426" t="str">
            <v/>
          </cell>
          <cell r="L426" t="str">
            <v>Other UK Telecoms Ethernet</v>
          </cell>
          <cell r="Q426" t="str">
            <v>Modelled CLA</v>
          </cell>
        </row>
        <row r="427">
          <cell r="B427" t="str">
            <v>SS465</v>
          </cell>
          <cell r="C427" t="str">
            <v>EAD 100Mbps Connections  - External - Access - CLA</v>
          </cell>
          <cell r="D427" t="str">
            <v>SW504</v>
          </cell>
          <cell r="E427" t="str">
            <v>Access - CLA</v>
          </cell>
          <cell r="F427" t="str">
            <v>EAD</v>
          </cell>
          <cell r="G427" t="str">
            <v>ccts</v>
          </cell>
          <cell r="H427" t="str">
            <v>100Mbit/s</v>
          </cell>
          <cell r="I427" t="str">
            <v>Connections</v>
          </cell>
          <cell r="J427" t="str">
            <v>External</v>
          </cell>
          <cell r="K427" t="str">
            <v/>
          </cell>
          <cell r="L427" t="str">
            <v>Other UK Telecoms Ethernet</v>
          </cell>
          <cell r="Q427" t="str">
            <v>Modelled CLA</v>
          </cell>
        </row>
        <row r="428">
          <cell r="B428" t="str">
            <v>SS466</v>
          </cell>
          <cell r="C428" t="str">
            <v>EAD 100Mbps Connections  - Internal - Access - CLA</v>
          </cell>
          <cell r="D428" t="str">
            <v>SW504</v>
          </cell>
          <cell r="E428" t="str">
            <v>Access - CLA</v>
          </cell>
          <cell r="F428" t="str">
            <v>EAD</v>
          </cell>
          <cell r="G428" t="str">
            <v>ccts</v>
          </cell>
          <cell r="H428" t="str">
            <v>100Mbit/s</v>
          </cell>
          <cell r="I428" t="str">
            <v>Connections</v>
          </cell>
          <cell r="J428" t="str">
            <v>Internal</v>
          </cell>
          <cell r="K428" t="str">
            <v/>
          </cell>
          <cell r="L428" t="str">
            <v>Other UK Telecoms Ethernet</v>
          </cell>
          <cell r="Q428" t="str">
            <v>Modelled CLA</v>
          </cell>
        </row>
        <row r="429">
          <cell r="B429" t="str">
            <v>SS467</v>
          </cell>
          <cell r="C429" t="str">
            <v>EAD 1Gbps Connections  - External - Access - CLA</v>
          </cell>
          <cell r="D429" t="str">
            <v>SW504</v>
          </cell>
          <cell r="E429" t="str">
            <v>Access - CLA</v>
          </cell>
          <cell r="F429" t="str">
            <v>EAD</v>
          </cell>
          <cell r="G429" t="str">
            <v>ccts</v>
          </cell>
          <cell r="H429" t="str">
            <v>1Gbit/s</v>
          </cell>
          <cell r="I429" t="str">
            <v>Connections</v>
          </cell>
          <cell r="J429" t="str">
            <v>External</v>
          </cell>
          <cell r="K429" t="str">
            <v/>
          </cell>
          <cell r="L429" t="str">
            <v>Other UK Telecoms Ethernet</v>
          </cell>
          <cell r="Q429" t="str">
            <v>Modelled CLA</v>
          </cell>
        </row>
        <row r="430">
          <cell r="B430" t="str">
            <v>SS468</v>
          </cell>
          <cell r="C430" t="str">
            <v>EAD 1Gbps Connections  - Internal - Access - CLA</v>
          </cell>
          <cell r="D430" t="str">
            <v>SW504</v>
          </cell>
          <cell r="E430" t="str">
            <v>Access - CLA</v>
          </cell>
          <cell r="F430" t="str">
            <v>EAD</v>
          </cell>
          <cell r="G430" t="str">
            <v>ccts</v>
          </cell>
          <cell r="H430" t="str">
            <v>1Gbit/s</v>
          </cell>
          <cell r="I430" t="str">
            <v>Connections</v>
          </cell>
          <cell r="J430" t="str">
            <v>Internal</v>
          </cell>
          <cell r="K430" t="str">
            <v/>
          </cell>
          <cell r="L430" t="str">
            <v>Other UK Telecoms Ethernet</v>
          </cell>
          <cell r="Q430" t="str">
            <v>Modelled CLA</v>
          </cell>
        </row>
        <row r="431">
          <cell r="B431" t="str">
            <v>SS469</v>
          </cell>
          <cell r="C431" t="str">
            <v>EAD 10Gbps Connections  - External - Access - CLA</v>
          </cell>
          <cell r="D431" t="str">
            <v>SW504</v>
          </cell>
          <cell r="E431" t="str">
            <v>Access - CLA</v>
          </cell>
          <cell r="F431" t="str">
            <v>EAD</v>
          </cell>
          <cell r="G431" t="str">
            <v>ccts</v>
          </cell>
          <cell r="H431" t="str">
            <v>Above 1Gbit/s</v>
          </cell>
          <cell r="I431" t="str">
            <v>Connections</v>
          </cell>
          <cell r="J431" t="str">
            <v>External</v>
          </cell>
          <cell r="K431" t="str">
            <v/>
          </cell>
          <cell r="L431" t="str">
            <v>Other UK Telecoms Ethernet</v>
          </cell>
          <cell r="Q431" t="str">
            <v>Modelled CLA</v>
          </cell>
        </row>
        <row r="432">
          <cell r="B432" t="str">
            <v>SS470</v>
          </cell>
          <cell r="C432" t="str">
            <v>EAD 10Gbps Connections  - Internal - Access - CLA</v>
          </cell>
          <cell r="D432" t="str">
            <v>SW504</v>
          </cell>
          <cell r="E432" t="str">
            <v>Access - CLA</v>
          </cell>
          <cell r="F432" t="str">
            <v>EAD</v>
          </cell>
          <cell r="G432" t="str">
            <v>ccts</v>
          </cell>
          <cell r="H432" t="str">
            <v>Above 1Gbit/s</v>
          </cell>
          <cell r="I432" t="str">
            <v>Connections</v>
          </cell>
          <cell r="J432" t="str">
            <v>Internal</v>
          </cell>
          <cell r="K432" t="str">
            <v/>
          </cell>
          <cell r="L432" t="str">
            <v>Other UK Telecoms Ethernet</v>
          </cell>
          <cell r="Q432" t="str">
            <v>Modelled CLA</v>
          </cell>
        </row>
        <row r="433">
          <cell r="B433" t="str">
            <v>SS482</v>
          </cell>
          <cell r="C433" t="str">
            <v>Excess Construction Charges  - External - Access - CLA</v>
          </cell>
          <cell r="D433" t="str">
            <v>SW504</v>
          </cell>
          <cell r="E433" t="str">
            <v>Access - CLA</v>
          </cell>
          <cell r="F433" t="str">
            <v>ECC</v>
          </cell>
          <cell r="G433" t="str">
            <v>%</v>
          </cell>
          <cell r="H433">
            <v>0</v>
          </cell>
          <cell r="I433">
            <v>0</v>
          </cell>
          <cell r="J433" t="str">
            <v>External</v>
          </cell>
          <cell r="K433" t="str">
            <v/>
          </cell>
          <cell r="L433" t="str">
            <v>Other UK Telecoms Ethernet</v>
          </cell>
          <cell r="Q433" t="str">
            <v>Not modelled</v>
          </cell>
        </row>
        <row r="434">
          <cell r="B434" t="str">
            <v>SS483</v>
          </cell>
          <cell r="C434" t="str">
            <v>Excess Construction Charges  - Internal - Access - CLA</v>
          </cell>
          <cell r="D434" t="str">
            <v>SW504</v>
          </cell>
          <cell r="E434" t="str">
            <v>Access - CLA</v>
          </cell>
          <cell r="F434" t="str">
            <v>ECC</v>
          </cell>
          <cell r="G434" t="str">
            <v>%</v>
          </cell>
          <cell r="H434">
            <v>0</v>
          </cell>
          <cell r="I434">
            <v>0</v>
          </cell>
          <cell r="J434" t="str">
            <v>Internal</v>
          </cell>
          <cell r="K434" t="str">
            <v/>
          </cell>
          <cell r="L434" t="str">
            <v>Other UK Telecoms Ethernet</v>
          </cell>
          <cell r="Q434" t="str">
            <v>Not modelled</v>
          </cell>
        </row>
        <row r="435">
          <cell r="B435" t="str">
            <v>SS471</v>
          </cell>
          <cell r="C435" t="str">
            <v>Optical Services Connections  - External - Access - CLA</v>
          </cell>
          <cell r="D435" t="str">
            <v>SW504</v>
          </cell>
          <cell r="E435" t="str">
            <v>Access - CLA</v>
          </cell>
          <cell r="F435" t="str">
            <v>Optical Services</v>
          </cell>
          <cell r="G435" t="str">
            <v>ccts</v>
          </cell>
          <cell r="H435" t="str">
            <v>Above 1Gbit/s</v>
          </cell>
          <cell r="I435" t="str">
            <v>Connections</v>
          </cell>
          <cell r="J435" t="str">
            <v>External</v>
          </cell>
          <cell r="K435" t="str">
            <v/>
          </cell>
          <cell r="L435" t="str">
            <v>Other UK Telecoms Ethernet</v>
          </cell>
          <cell r="Q435" t="str">
            <v>Modelled CLA</v>
          </cell>
        </row>
        <row r="436">
          <cell r="B436" t="str">
            <v>SS472</v>
          </cell>
          <cell r="C436" t="str">
            <v>Optical Services Connections  - Internal - Access - CLA</v>
          </cell>
          <cell r="D436" t="str">
            <v>SW504</v>
          </cell>
          <cell r="E436" t="str">
            <v>Access - CLA</v>
          </cell>
          <cell r="F436" t="str">
            <v>Optical Services</v>
          </cell>
          <cell r="G436" t="str">
            <v>ccts</v>
          </cell>
          <cell r="H436" t="str">
            <v>Above 1Gbit/s</v>
          </cell>
          <cell r="I436" t="str">
            <v>Connections</v>
          </cell>
          <cell r="J436" t="str">
            <v>Internal</v>
          </cell>
          <cell r="K436" t="str">
            <v/>
          </cell>
          <cell r="L436" t="str">
            <v>Other UK Telecoms Ethernet</v>
          </cell>
          <cell r="Q436" t="str">
            <v>Modelled CLA</v>
          </cell>
        </row>
        <row r="437">
          <cell r="B437" t="str">
            <v>SS427</v>
          </cell>
          <cell r="C437" t="str">
            <v>EAD LA 100Mbps Rentals  - External - Access - CLA</v>
          </cell>
          <cell r="D437" t="str">
            <v>SW504</v>
          </cell>
          <cell r="E437" t="str">
            <v>Access - CLA</v>
          </cell>
          <cell r="F437" t="str">
            <v>EAD LA</v>
          </cell>
          <cell r="G437" t="str">
            <v>ccts</v>
          </cell>
          <cell r="H437" t="str">
            <v>100Mbit/s</v>
          </cell>
          <cell r="I437" t="str">
            <v>Rentals</v>
          </cell>
          <cell r="J437" t="str">
            <v>External</v>
          </cell>
          <cell r="K437" t="str">
            <v/>
          </cell>
          <cell r="L437" t="str">
            <v>Other UK Telecoms Ethernet</v>
          </cell>
          <cell r="Q437" t="str">
            <v>Modelled CLA</v>
          </cell>
        </row>
        <row r="438">
          <cell r="B438" t="str">
            <v>SS428</v>
          </cell>
          <cell r="C438" t="str">
            <v>EAD LA 100Mbps Rentals  - Internal - Access - CLA</v>
          </cell>
          <cell r="D438" t="str">
            <v>SW504</v>
          </cell>
          <cell r="E438" t="str">
            <v>Access - CLA</v>
          </cell>
          <cell r="F438" t="str">
            <v>EAD LA</v>
          </cell>
          <cell r="G438" t="str">
            <v>ccts</v>
          </cell>
          <cell r="H438" t="str">
            <v>100Mbit/s</v>
          </cell>
          <cell r="I438" t="str">
            <v>Rentals</v>
          </cell>
          <cell r="J438" t="str">
            <v>Internal</v>
          </cell>
          <cell r="K438" t="str">
            <v/>
          </cell>
          <cell r="L438" t="str">
            <v>Other UK Telecoms Ethernet</v>
          </cell>
          <cell r="Q438" t="str">
            <v>Modelled CLA</v>
          </cell>
        </row>
        <row r="439">
          <cell r="B439" t="str">
            <v>SS041</v>
          </cell>
          <cell r="C439" t="str">
            <v>EAD LA 10Gbps Rentals  - External - Access - CLA</v>
          </cell>
          <cell r="D439" t="str">
            <v>SW504</v>
          </cell>
          <cell r="E439" t="str">
            <v>Access - CLA</v>
          </cell>
          <cell r="F439" t="str">
            <v>EAD LA</v>
          </cell>
          <cell r="G439" t="str">
            <v>ccts</v>
          </cell>
          <cell r="H439" t="str">
            <v>Above 1Gbit/s</v>
          </cell>
          <cell r="I439" t="str">
            <v>Rentals</v>
          </cell>
          <cell r="J439" t="str">
            <v>External</v>
          </cell>
          <cell r="K439" t="str">
            <v/>
          </cell>
          <cell r="L439" t="str">
            <v>Other UK Telecoms Ethernet</v>
          </cell>
          <cell r="Q439" t="str">
            <v>Modelled CLA</v>
          </cell>
        </row>
        <row r="440">
          <cell r="B440" t="str">
            <v>SS400</v>
          </cell>
          <cell r="C440" t="str">
            <v>WES 10Mbps Rentals  - External - Access - CLA</v>
          </cell>
          <cell r="D440" t="str">
            <v>SW504</v>
          </cell>
          <cell r="E440" t="str">
            <v>Access - CLA</v>
          </cell>
          <cell r="F440" t="str">
            <v>WES/BES</v>
          </cell>
          <cell r="G440" t="str">
            <v>le</v>
          </cell>
          <cell r="H440" t="str">
            <v>10Mbit/s</v>
          </cell>
          <cell r="I440" t="str">
            <v>Rentals</v>
          </cell>
          <cell r="J440" t="str">
            <v>External</v>
          </cell>
          <cell r="K440" t="str">
            <v>EAD</v>
          </cell>
          <cell r="L440" t="str">
            <v>Other UK Telecoms Ethernet</v>
          </cell>
          <cell r="Q440" t="str">
            <v>Modelled CLA</v>
          </cell>
        </row>
        <row r="441">
          <cell r="B441" t="str">
            <v>SS402</v>
          </cell>
          <cell r="C441" t="str">
            <v>WES 100Mbps Rentals  - External - Access - CLA</v>
          </cell>
          <cell r="D441" t="str">
            <v>SW504</v>
          </cell>
          <cell r="E441" t="str">
            <v>Access - CLA</v>
          </cell>
          <cell r="F441" t="str">
            <v>WES/BES</v>
          </cell>
          <cell r="G441" t="str">
            <v>le</v>
          </cell>
          <cell r="H441" t="str">
            <v>100Mbit/s</v>
          </cell>
          <cell r="I441" t="str">
            <v>Rentals</v>
          </cell>
          <cell r="J441" t="str">
            <v>External</v>
          </cell>
          <cell r="K441" t="str">
            <v>EAD</v>
          </cell>
          <cell r="L441" t="str">
            <v>Other UK Telecoms Ethernet</v>
          </cell>
          <cell r="Q441" t="str">
            <v>Modelled CLA</v>
          </cell>
        </row>
        <row r="442">
          <cell r="B442" t="str">
            <v>SS404</v>
          </cell>
          <cell r="C442" t="str">
            <v>WES 1Gbps Rentals  - External - Access - CLA</v>
          </cell>
          <cell r="D442" t="str">
            <v>SW504</v>
          </cell>
          <cell r="E442" t="str">
            <v>Access - CLA</v>
          </cell>
          <cell r="F442" t="str">
            <v>WES/BES</v>
          </cell>
          <cell r="G442" t="str">
            <v>le</v>
          </cell>
          <cell r="H442" t="str">
            <v>1Gbit/s</v>
          </cell>
          <cell r="I442" t="str">
            <v>Rentals</v>
          </cell>
          <cell r="J442" t="str">
            <v>External</v>
          </cell>
          <cell r="K442" t="str">
            <v>EAD</v>
          </cell>
          <cell r="L442" t="str">
            <v>Other UK Telecoms Ethernet</v>
          </cell>
          <cell r="Q442" t="str">
            <v>Modelled CLA</v>
          </cell>
        </row>
        <row r="443">
          <cell r="B443" t="str">
            <v>SS406</v>
          </cell>
          <cell r="C443" t="str">
            <v>WES &gt;1Gbps Rentals  - External - Access - CLA</v>
          </cell>
          <cell r="D443" t="str">
            <v>SW504</v>
          </cell>
          <cell r="E443" t="str">
            <v>Access - CLA</v>
          </cell>
          <cell r="F443" t="str">
            <v>WES/BES</v>
          </cell>
          <cell r="G443" t="str">
            <v>le</v>
          </cell>
          <cell r="H443" t="str">
            <v>Above 1Gbit/s</v>
          </cell>
          <cell r="I443" t="str">
            <v>Rentals</v>
          </cell>
          <cell r="J443" t="str">
            <v>External</v>
          </cell>
          <cell r="K443" t="str">
            <v>EAD</v>
          </cell>
          <cell r="L443" t="str">
            <v>Other UK Telecoms Ethernet</v>
          </cell>
          <cell r="Q443" t="str">
            <v>Modelled CLA</v>
          </cell>
        </row>
        <row r="444">
          <cell r="B444" t="str">
            <v>SS408</v>
          </cell>
          <cell r="C444" t="str">
            <v>WES Other Bandwidth Rentals  - External - Access - CLA</v>
          </cell>
          <cell r="D444" t="str">
            <v>SW504</v>
          </cell>
          <cell r="E444" t="str">
            <v>Access - CLA</v>
          </cell>
          <cell r="F444" t="str">
            <v>WES/BES</v>
          </cell>
          <cell r="G444" t="str">
            <v>le</v>
          </cell>
          <cell r="H444" t="str">
            <v>1GBbit/s and below</v>
          </cell>
          <cell r="I444" t="str">
            <v>Rentals</v>
          </cell>
          <cell r="J444" t="str">
            <v>External</v>
          </cell>
          <cell r="K444" t="str">
            <v>EAD</v>
          </cell>
          <cell r="L444" t="str">
            <v>Other UK Telecoms Ethernet</v>
          </cell>
          <cell r="Q444" t="str">
            <v>Modelled CLA</v>
          </cell>
        </row>
        <row r="445">
          <cell r="B445" t="str">
            <v>SS410</v>
          </cell>
          <cell r="C445" t="str">
            <v>BES 1Gbps Rentals  - External - Access - CLA</v>
          </cell>
          <cell r="D445" t="str">
            <v>SW504</v>
          </cell>
          <cell r="E445" t="str">
            <v>Access - CLA</v>
          </cell>
          <cell r="F445" t="str">
            <v>WES/BES</v>
          </cell>
          <cell r="G445" t="str">
            <v>le</v>
          </cell>
          <cell r="H445" t="str">
            <v>1Gbit/s</v>
          </cell>
          <cell r="I445" t="str">
            <v>Rentals</v>
          </cell>
          <cell r="J445" t="str">
            <v>External</v>
          </cell>
          <cell r="K445" t="str">
            <v>EAD</v>
          </cell>
          <cell r="L445" t="str">
            <v>Other UK Telecoms Ethernet</v>
          </cell>
          <cell r="Q445" t="str">
            <v>Modelled CLA</v>
          </cell>
        </row>
        <row r="446">
          <cell r="B446" t="str">
            <v>SS414</v>
          </cell>
          <cell r="C446" t="str">
            <v>BES Other Bandwidth Rentals  - External - Access - CLA</v>
          </cell>
          <cell r="D446" t="str">
            <v>SW504</v>
          </cell>
          <cell r="E446" t="str">
            <v>Access - CLA</v>
          </cell>
          <cell r="F446" t="str">
            <v>WES/BES</v>
          </cell>
          <cell r="G446" t="str">
            <v>le</v>
          </cell>
          <cell r="H446" t="str">
            <v>1GBbit/s and below</v>
          </cell>
          <cell r="I446" t="str">
            <v>Rentals</v>
          </cell>
          <cell r="J446" t="str">
            <v>External</v>
          </cell>
          <cell r="K446" t="str">
            <v>EAD</v>
          </cell>
          <cell r="L446" t="str">
            <v>Other UK Telecoms Ethernet</v>
          </cell>
          <cell r="Q446" t="str">
            <v>Modelled CLA</v>
          </cell>
        </row>
        <row r="447">
          <cell r="B447" t="str">
            <v>SS425</v>
          </cell>
          <cell r="C447" t="str">
            <v>EAD LA 10Mbps Rentals  - External - Access - CLA</v>
          </cell>
          <cell r="D447" t="str">
            <v>SW504</v>
          </cell>
          <cell r="E447" t="str">
            <v>Access - CLA</v>
          </cell>
          <cell r="F447" t="str">
            <v>EAD LA</v>
          </cell>
          <cell r="G447" t="str">
            <v>ccts</v>
          </cell>
          <cell r="H447" t="str">
            <v>10Mbit/s</v>
          </cell>
          <cell r="I447" t="str">
            <v>Rentals</v>
          </cell>
          <cell r="J447" t="str">
            <v>External</v>
          </cell>
          <cell r="K447" t="str">
            <v/>
          </cell>
          <cell r="L447" t="str">
            <v>Other UK Telecoms Ethernet</v>
          </cell>
          <cell r="Q447" t="str">
            <v>Modelled CLA</v>
          </cell>
        </row>
        <row r="448">
          <cell r="B448" t="str">
            <v>SS429</v>
          </cell>
          <cell r="C448" t="str">
            <v>EAD LA 1Gbps Rentals  - External - Access - CLA</v>
          </cell>
          <cell r="D448" t="str">
            <v>SW504</v>
          </cell>
          <cell r="E448" t="str">
            <v>Access - CLA</v>
          </cell>
          <cell r="F448" t="str">
            <v>EAD LA</v>
          </cell>
          <cell r="G448" t="str">
            <v>ccts</v>
          </cell>
          <cell r="H448" t="str">
            <v>1Gbit/s</v>
          </cell>
          <cell r="I448" t="str">
            <v>Rentals</v>
          </cell>
          <cell r="J448" t="str">
            <v>External</v>
          </cell>
          <cell r="K448" t="str">
            <v/>
          </cell>
          <cell r="L448" t="str">
            <v>Other UK Telecoms Ethernet</v>
          </cell>
          <cell r="Q448" t="str">
            <v>Modelled CLA</v>
          </cell>
        </row>
        <row r="449">
          <cell r="B449" t="str">
            <v>SS431</v>
          </cell>
          <cell r="C449" t="str">
            <v>EAD 10Mbps Rentals - External - Access - CLA</v>
          </cell>
          <cell r="D449" t="str">
            <v>SW504</v>
          </cell>
          <cell r="E449" t="str">
            <v>Access - CLA</v>
          </cell>
          <cell r="F449" t="str">
            <v>EAD</v>
          </cell>
          <cell r="G449" t="str">
            <v>ccts</v>
          </cell>
          <cell r="H449" t="str">
            <v>10Mbit/s</v>
          </cell>
          <cell r="I449" t="str">
            <v>Rentals</v>
          </cell>
          <cell r="J449" t="str">
            <v>External</v>
          </cell>
          <cell r="K449" t="str">
            <v/>
          </cell>
          <cell r="L449" t="str">
            <v>Other UK Telecoms Ethernet</v>
          </cell>
          <cell r="Q449" t="str">
            <v>Modelled CLA</v>
          </cell>
        </row>
        <row r="450">
          <cell r="B450" t="str">
            <v>SS433</v>
          </cell>
          <cell r="C450" t="str">
            <v>EAD 100Mbps Rentals  - External - Access - CLA</v>
          </cell>
          <cell r="D450" t="str">
            <v>SW504</v>
          </cell>
          <cell r="E450" t="str">
            <v>Access - CLA</v>
          </cell>
          <cell r="F450" t="str">
            <v>EAD</v>
          </cell>
          <cell r="G450" t="str">
            <v>ccts</v>
          </cell>
          <cell r="H450" t="str">
            <v>100Mbit/s</v>
          </cell>
          <cell r="I450" t="str">
            <v>Rentals</v>
          </cell>
          <cell r="J450" t="str">
            <v>External</v>
          </cell>
          <cell r="K450" t="str">
            <v/>
          </cell>
          <cell r="L450" t="str">
            <v>Other UK Telecoms Ethernet</v>
          </cell>
          <cell r="Q450" t="str">
            <v>Modelled CLA</v>
          </cell>
        </row>
        <row r="451">
          <cell r="B451" t="str">
            <v>SS435</v>
          </cell>
          <cell r="C451" t="str">
            <v>EAD 1Gbps Rentals  - External - Access - CLA</v>
          </cell>
          <cell r="D451" t="str">
            <v>SW504</v>
          </cell>
          <cell r="E451" t="str">
            <v>Access - CLA</v>
          </cell>
          <cell r="F451" t="str">
            <v>EAD</v>
          </cell>
          <cell r="G451" t="str">
            <v>ccts</v>
          </cell>
          <cell r="H451" t="str">
            <v>1Gbit/s</v>
          </cell>
          <cell r="I451" t="str">
            <v>Rentals</v>
          </cell>
          <cell r="J451" t="str">
            <v>External</v>
          </cell>
          <cell r="K451" t="str">
            <v/>
          </cell>
          <cell r="L451" t="str">
            <v>Other UK Telecoms Ethernet</v>
          </cell>
          <cell r="Q451" t="str">
            <v>Modelled CLA</v>
          </cell>
        </row>
        <row r="452">
          <cell r="B452" t="str">
            <v>SS437</v>
          </cell>
          <cell r="C452" t="str">
            <v>EAD 10Gbps Rentals  - External - Access - CLA</v>
          </cell>
          <cell r="D452" t="str">
            <v>SW504</v>
          </cell>
          <cell r="E452" t="str">
            <v>Access - CLA</v>
          </cell>
          <cell r="F452" t="str">
            <v>EAD</v>
          </cell>
          <cell r="G452" t="str">
            <v>ccts</v>
          </cell>
          <cell r="H452" t="str">
            <v>Above 1Gbit/s</v>
          </cell>
          <cell r="I452" t="str">
            <v>Rentals</v>
          </cell>
          <cell r="J452" t="str">
            <v>External</v>
          </cell>
          <cell r="K452" t="str">
            <v/>
          </cell>
          <cell r="L452" t="str">
            <v>Other UK Telecoms Ethernet</v>
          </cell>
          <cell r="Q452" t="str">
            <v>Modelled CLA</v>
          </cell>
        </row>
        <row r="453">
          <cell r="B453" t="str">
            <v>SS439</v>
          </cell>
          <cell r="C453" t="str">
            <v>Optical Services Rentals - External - Access - CLA</v>
          </cell>
          <cell r="D453" t="str">
            <v>SW504</v>
          </cell>
          <cell r="E453" t="str">
            <v>Access - CLA</v>
          </cell>
          <cell r="F453" t="str">
            <v>Optical Services</v>
          </cell>
          <cell r="G453" t="str">
            <v>ccts</v>
          </cell>
          <cell r="H453" t="str">
            <v>Above 1Gbit/s</v>
          </cell>
          <cell r="I453" t="str">
            <v>Rentals</v>
          </cell>
          <cell r="J453" t="str">
            <v>External</v>
          </cell>
          <cell r="K453" t="str">
            <v/>
          </cell>
          <cell r="L453" t="str">
            <v>Other UK Telecoms Ethernet</v>
          </cell>
          <cell r="Q453" t="str">
            <v>Modelled CLA</v>
          </cell>
        </row>
        <row r="454">
          <cell r="B454" t="str">
            <v>SS042</v>
          </cell>
          <cell r="C454" t="str">
            <v>EAD LA 10Gbps Rentals  - Internal - Access - CLA</v>
          </cell>
          <cell r="D454" t="str">
            <v>SW504</v>
          </cell>
          <cell r="E454" t="str">
            <v>Access - CLA</v>
          </cell>
          <cell r="F454" t="str">
            <v>EAD LA</v>
          </cell>
          <cell r="G454" t="str">
            <v>ccts</v>
          </cell>
          <cell r="H454" t="str">
            <v>Above 1Gbit/s</v>
          </cell>
          <cell r="I454" t="str">
            <v>Rentals</v>
          </cell>
          <cell r="J454" t="str">
            <v>Internal</v>
          </cell>
          <cell r="K454" t="str">
            <v/>
          </cell>
          <cell r="L454" t="str">
            <v>Other UK Telecoms Ethernet</v>
          </cell>
          <cell r="Q454" t="str">
            <v>Modelled CLA</v>
          </cell>
        </row>
        <row r="455">
          <cell r="B455" t="str">
            <v>SS401</v>
          </cell>
          <cell r="C455" t="str">
            <v>WES 10Mbps Rentals  - Internal - Access - CLA</v>
          </cell>
          <cell r="D455" t="str">
            <v>SW504</v>
          </cell>
          <cell r="E455" t="str">
            <v>Access - CLA</v>
          </cell>
          <cell r="F455" t="str">
            <v>WES/BES</v>
          </cell>
          <cell r="G455" t="str">
            <v>le</v>
          </cell>
          <cell r="H455" t="str">
            <v>10Mbit/s</v>
          </cell>
          <cell r="I455" t="str">
            <v>Rentals</v>
          </cell>
          <cell r="J455" t="str">
            <v>Internal</v>
          </cell>
          <cell r="K455" t="str">
            <v>EAD</v>
          </cell>
          <cell r="L455" t="str">
            <v>Other UK Telecoms Ethernet</v>
          </cell>
          <cell r="Q455" t="str">
            <v>Modelled CLA</v>
          </cell>
        </row>
        <row r="456">
          <cell r="B456" t="str">
            <v>SS403</v>
          </cell>
          <cell r="C456" t="str">
            <v>WES 100Mbps Rentals  - Internal - Access - CLA</v>
          </cell>
          <cell r="D456" t="str">
            <v>SW504</v>
          </cell>
          <cell r="E456" t="str">
            <v>Access - CLA</v>
          </cell>
          <cell r="F456" t="str">
            <v>WES/BES</v>
          </cell>
          <cell r="G456" t="str">
            <v>le</v>
          </cell>
          <cell r="H456" t="str">
            <v>100Mbit/s</v>
          </cell>
          <cell r="I456" t="str">
            <v>Rentals</v>
          </cell>
          <cell r="J456" t="str">
            <v>Internal</v>
          </cell>
          <cell r="K456" t="str">
            <v>EAD</v>
          </cell>
          <cell r="L456" t="str">
            <v>Other UK Telecoms Ethernet</v>
          </cell>
          <cell r="Q456" t="str">
            <v>Modelled CLA</v>
          </cell>
        </row>
        <row r="457">
          <cell r="B457" t="str">
            <v>SS405</v>
          </cell>
          <cell r="C457" t="str">
            <v>WES 1Gbps Rentals  - Internal - Access - CLA</v>
          </cell>
          <cell r="D457" t="str">
            <v>SW504</v>
          </cell>
          <cell r="E457" t="str">
            <v>Access - CLA</v>
          </cell>
          <cell r="F457" t="str">
            <v>WES/BES</v>
          </cell>
          <cell r="G457" t="str">
            <v>le</v>
          </cell>
          <cell r="H457" t="str">
            <v>1Gbit/s</v>
          </cell>
          <cell r="I457" t="str">
            <v>Rentals</v>
          </cell>
          <cell r="J457" t="str">
            <v>Internal</v>
          </cell>
          <cell r="K457" t="str">
            <v>EAD</v>
          </cell>
          <cell r="L457" t="str">
            <v>Other UK Telecoms Ethernet</v>
          </cell>
          <cell r="Q457" t="str">
            <v>Modelled CLA</v>
          </cell>
        </row>
        <row r="458">
          <cell r="B458" t="str">
            <v>SS407</v>
          </cell>
          <cell r="C458" t="str">
            <v>WES &gt;1Gbps Rentals  - Internal - Access - CLA</v>
          </cell>
          <cell r="D458" t="str">
            <v>SW504</v>
          </cell>
          <cell r="E458" t="str">
            <v>Access - CLA</v>
          </cell>
          <cell r="F458" t="str">
            <v>WES/BES</v>
          </cell>
          <cell r="G458" t="str">
            <v>le</v>
          </cell>
          <cell r="H458" t="str">
            <v>Above 1Gbit/s</v>
          </cell>
          <cell r="I458" t="str">
            <v>Rentals</v>
          </cell>
          <cell r="J458" t="str">
            <v>Internal</v>
          </cell>
          <cell r="K458" t="str">
            <v>EAD</v>
          </cell>
          <cell r="L458" t="str">
            <v>Other UK Telecoms Ethernet</v>
          </cell>
          <cell r="Q458" t="str">
            <v>Modelled CLA</v>
          </cell>
        </row>
        <row r="459">
          <cell r="B459" t="str">
            <v>SS426</v>
          </cell>
          <cell r="C459" t="str">
            <v>EAD LA 10Mbps Rentals  - Internal - Access - CLA</v>
          </cell>
          <cell r="D459" t="str">
            <v>SW504</v>
          </cell>
          <cell r="E459" t="str">
            <v>Access - CLA</v>
          </cell>
          <cell r="F459" t="str">
            <v>EAD LA</v>
          </cell>
          <cell r="G459" t="str">
            <v>ccts</v>
          </cell>
          <cell r="H459" t="str">
            <v>10Mbit/s</v>
          </cell>
          <cell r="I459" t="str">
            <v>Rentals</v>
          </cell>
          <cell r="J459" t="str">
            <v>Internal</v>
          </cell>
          <cell r="K459" t="str">
            <v/>
          </cell>
          <cell r="L459" t="str">
            <v>Other UK Telecoms Ethernet</v>
          </cell>
          <cell r="Q459" t="str">
            <v>Modelled CLA</v>
          </cell>
        </row>
        <row r="460">
          <cell r="B460" t="str">
            <v>SS430</v>
          </cell>
          <cell r="C460" t="str">
            <v>EAD LA 1Gbps Rentals  - Internal - Access - CLA</v>
          </cell>
          <cell r="D460" t="str">
            <v>SW504</v>
          </cell>
          <cell r="E460" t="str">
            <v>Access - CLA</v>
          </cell>
          <cell r="F460" t="str">
            <v>EAD LA</v>
          </cell>
          <cell r="G460" t="str">
            <v>ccts</v>
          </cell>
          <cell r="H460" t="str">
            <v>1Gbit/s</v>
          </cell>
          <cell r="I460" t="str">
            <v>Rentals</v>
          </cell>
          <cell r="J460" t="str">
            <v>Internal</v>
          </cell>
          <cell r="K460" t="str">
            <v/>
          </cell>
          <cell r="L460" t="str">
            <v>Other UK Telecoms Ethernet</v>
          </cell>
          <cell r="Q460" t="str">
            <v>Modelled CLA</v>
          </cell>
        </row>
        <row r="461">
          <cell r="B461" t="str">
            <v>SS432</v>
          </cell>
          <cell r="C461" t="str">
            <v>EAD 10Mbps Rentals  - Internal - Access - CLA</v>
          </cell>
          <cell r="D461" t="str">
            <v>SW504</v>
          </cell>
          <cell r="E461" t="str">
            <v>Access - CLA</v>
          </cell>
          <cell r="F461" t="str">
            <v>EAD</v>
          </cell>
          <cell r="G461" t="str">
            <v>ccts</v>
          </cell>
          <cell r="H461" t="str">
            <v>10Mbit/s</v>
          </cell>
          <cell r="I461" t="str">
            <v>Rentals</v>
          </cell>
          <cell r="J461" t="str">
            <v>Internal</v>
          </cell>
          <cell r="K461" t="str">
            <v/>
          </cell>
          <cell r="L461" t="str">
            <v>Other UK Telecoms Ethernet</v>
          </cell>
          <cell r="Q461" t="str">
            <v>Modelled CLA</v>
          </cell>
        </row>
        <row r="462">
          <cell r="B462" t="str">
            <v>SS434</v>
          </cell>
          <cell r="C462" t="str">
            <v>EAD 100Mbps Rentals  - Internal - Access - CLA</v>
          </cell>
          <cell r="D462" t="str">
            <v>SW504</v>
          </cell>
          <cell r="E462" t="str">
            <v>Access - CLA</v>
          </cell>
          <cell r="F462" t="str">
            <v>EAD</v>
          </cell>
          <cell r="G462" t="str">
            <v>ccts</v>
          </cell>
          <cell r="H462" t="str">
            <v>100Mbit/s</v>
          </cell>
          <cell r="I462" t="str">
            <v>Rentals</v>
          </cell>
          <cell r="J462" t="str">
            <v>Internal</v>
          </cell>
          <cell r="K462" t="str">
            <v/>
          </cell>
          <cell r="L462" t="str">
            <v>Other UK Telecoms Ethernet</v>
          </cell>
          <cell r="Q462" t="str">
            <v>Modelled CLA</v>
          </cell>
        </row>
        <row r="463">
          <cell r="B463" t="str">
            <v>SS436</v>
          </cell>
          <cell r="C463" t="str">
            <v>EAD 1Gbps Rentals - Internal - Access - CLA</v>
          </cell>
          <cell r="D463" t="str">
            <v>SW504</v>
          </cell>
          <cell r="E463" t="str">
            <v>Access - CLA</v>
          </cell>
          <cell r="F463" t="str">
            <v>EAD</v>
          </cell>
          <cell r="G463" t="str">
            <v>ccts</v>
          </cell>
          <cell r="H463" t="str">
            <v>1Gbit/s</v>
          </cell>
          <cell r="I463" t="str">
            <v>Rentals</v>
          </cell>
          <cell r="J463" t="str">
            <v>Internal</v>
          </cell>
          <cell r="K463" t="str">
            <v/>
          </cell>
          <cell r="L463" t="str">
            <v>Other UK Telecoms Ethernet</v>
          </cell>
          <cell r="Q463" t="str">
            <v>Modelled CLA</v>
          </cell>
        </row>
        <row r="464">
          <cell r="B464" t="str">
            <v>SS438</v>
          </cell>
          <cell r="C464" t="str">
            <v>EAD 10Gbps Rentals  - Internal - Access - CLA</v>
          </cell>
          <cell r="D464" t="str">
            <v>SW504</v>
          </cell>
          <cell r="E464" t="str">
            <v>Access - CLA</v>
          </cell>
          <cell r="F464" t="str">
            <v>EAD</v>
          </cell>
          <cell r="G464" t="str">
            <v>ccts</v>
          </cell>
          <cell r="H464" t="str">
            <v>Above 1Gbit/s</v>
          </cell>
          <cell r="I464" t="str">
            <v>Rentals</v>
          </cell>
          <cell r="J464" t="str">
            <v>Internal</v>
          </cell>
          <cell r="K464" t="str">
            <v/>
          </cell>
          <cell r="L464" t="str">
            <v>Other UK Telecoms Ethernet</v>
          </cell>
          <cell r="Q464" t="str">
            <v>Modelled CLA</v>
          </cell>
        </row>
        <row r="465">
          <cell r="B465" t="str">
            <v>SS440</v>
          </cell>
          <cell r="C465" t="str">
            <v>Optical Services Rentals  - Internal - Access - CLA</v>
          </cell>
          <cell r="D465" t="str">
            <v>SW504</v>
          </cell>
          <cell r="E465" t="str">
            <v>Access - CLA</v>
          </cell>
          <cell r="F465" t="str">
            <v>Optical Services</v>
          </cell>
          <cell r="G465" t="str">
            <v>ccts</v>
          </cell>
          <cell r="H465" t="str">
            <v>Above 1Gbit/s</v>
          </cell>
          <cell r="I465" t="str">
            <v>Rentals</v>
          </cell>
          <cell r="J465" t="str">
            <v>Internal</v>
          </cell>
          <cell r="K465" t="str">
            <v/>
          </cell>
          <cell r="L465" t="str">
            <v>Other UK Telecoms Ethernet</v>
          </cell>
          <cell r="Q465" t="str">
            <v>Modelled CLA</v>
          </cell>
        </row>
        <row r="466">
          <cell r="B466" t="str">
            <v>SS045</v>
          </cell>
          <cell r="C466" t="str">
            <v>EAD &lt;1Gbps Main Link Rentals  - Internal - Access - CLA</v>
          </cell>
          <cell r="D466" t="str">
            <v>SW504</v>
          </cell>
          <cell r="E466" t="str">
            <v>Access - CLA</v>
          </cell>
          <cell r="F466" t="str">
            <v>Main Link EAD</v>
          </cell>
          <cell r="G466" t="str">
            <v>km</v>
          </cell>
          <cell r="H466" t="str">
            <v>1GBbit/s and below</v>
          </cell>
          <cell r="I466" t="str">
            <v>Rentals</v>
          </cell>
          <cell r="J466" t="str">
            <v>Internal</v>
          </cell>
          <cell r="K466" t="str">
            <v/>
          </cell>
          <cell r="L466" t="str">
            <v>Other UK Telecoms Ethernet</v>
          </cell>
          <cell r="Q466" t="str">
            <v>Modelled CLA</v>
          </cell>
        </row>
        <row r="467">
          <cell r="B467" t="str">
            <v>SS046</v>
          </cell>
          <cell r="C467" t="str">
            <v>EAD &lt;1Gbps Main Link Rentals  - External - Access - CLA</v>
          </cell>
          <cell r="D467" t="str">
            <v>SW504</v>
          </cell>
          <cell r="E467" t="str">
            <v>Access - CLA</v>
          </cell>
          <cell r="F467" t="str">
            <v>Main Link EAD</v>
          </cell>
          <cell r="G467" t="str">
            <v>km</v>
          </cell>
          <cell r="H467" t="str">
            <v>1GBbit/s and below</v>
          </cell>
          <cell r="I467" t="str">
            <v>Rentals</v>
          </cell>
          <cell r="J467" t="str">
            <v>External</v>
          </cell>
          <cell r="K467" t="str">
            <v/>
          </cell>
          <cell r="L467" t="str">
            <v>Other UK Telecoms Ethernet</v>
          </cell>
          <cell r="Q467" t="str">
            <v>Modelled CLA</v>
          </cell>
        </row>
        <row r="468">
          <cell r="B468" t="str">
            <v>SS047</v>
          </cell>
          <cell r="C468" t="str">
            <v>EAD 1Gbps Main Link Rentals  - Internal - Access - CLA</v>
          </cell>
          <cell r="D468" t="str">
            <v>SW504</v>
          </cell>
          <cell r="E468" t="str">
            <v>Access - CLA</v>
          </cell>
          <cell r="F468" t="str">
            <v>Main Link EAD</v>
          </cell>
          <cell r="G468" t="str">
            <v>km</v>
          </cell>
          <cell r="H468" t="str">
            <v>1Gbit/s</v>
          </cell>
          <cell r="I468" t="str">
            <v>Rentals</v>
          </cell>
          <cell r="J468" t="str">
            <v>Internal</v>
          </cell>
          <cell r="K468" t="str">
            <v/>
          </cell>
          <cell r="L468" t="str">
            <v>Other UK Telecoms Ethernet</v>
          </cell>
          <cell r="Q468" t="str">
            <v>Modelled CLA</v>
          </cell>
        </row>
        <row r="469">
          <cell r="B469" t="str">
            <v>SS048</v>
          </cell>
          <cell r="C469" t="str">
            <v>EAD 1Gbps Main Link Rentals  - External - Access - CLA</v>
          </cell>
          <cell r="D469" t="str">
            <v>SW504</v>
          </cell>
          <cell r="E469" t="str">
            <v>Access - CLA</v>
          </cell>
          <cell r="F469" t="str">
            <v>Main Link EAD</v>
          </cell>
          <cell r="G469" t="str">
            <v>km</v>
          </cell>
          <cell r="H469" t="str">
            <v>1Gbit/s</v>
          </cell>
          <cell r="I469" t="str">
            <v>Rentals</v>
          </cell>
          <cell r="J469" t="str">
            <v>External</v>
          </cell>
          <cell r="K469" t="str">
            <v/>
          </cell>
          <cell r="L469" t="str">
            <v>Other UK Telecoms Ethernet</v>
          </cell>
          <cell r="Q469" t="str">
            <v>Modelled CLA</v>
          </cell>
        </row>
        <row r="470">
          <cell r="B470" t="str">
            <v>SS441</v>
          </cell>
          <cell r="C470" t="str">
            <v>WES BES &gt;1Gbps Main Link   - External - Access - CLA</v>
          </cell>
          <cell r="D470" t="str">
            <v>SW504</v>
          </cell>
          <cell r="E470" t="str">
            <v>Access - CLA</v>
          </cell>
          <cell r="F470" t="str">
            <v>Main Link WES/BES</v>
          </cell>
          <cell r="G470" t="str">
            <v>fibre km</v>
          </cell>
          <cell r="H470" t="str">
            <v>Above 1Gbit/s</v>
          </cell>
          <cell r="I470" t="str">
            <v>Rentals</v>
          </cell>
          <cell r="J470" t="str">
            <v>External</v>
          </cell>
          <cell r="K470" t="str">
            <v>Main Link EAD</v>
          </cell>
          <cell r="L470" t="str">
            <v>Other UK Telecoms Ethernet</v>
          </cell>
          <cell r="Q470" t="str">
            <v>Modelled CLA</v>
          </cell>
        </row>
        <row r="471">
          <cell r="B471" t="str">
            <v>SS443</v>
          </cell>
          <cell r="C471" t="str">
            <v>Ethernet Main Link Rentals  - Internal - Access - CLA</v>
          </cell>
          <cell r="D471" t="str">
            <v>SW504</v>
          </cell>
          <cell r="E471" t="str">
            <v>Access - CLA</v>
          </cell>
          <cell r="F471" t="str">
            <v>Main Link EAD</v>
          </cell>
          <cell r="G471" t="str">
            <v>fibre km</v>
          </cell>
          <cell r="H471" t="str">
            <v>Main Link</v>
          </cell>
          <cell r="I471" t="str">
            <v>Rentals</v>
          </cell>
          <cell r="J471" t="str">
            <v>Internal</v>
          </cell>
          <cell r="K471" t="str">
            <v/>
          </cell>
          <cell r="L471" t="str">
            <v>Other UK Telecoms Ethernet</v>
          </cell>
          <cell r="Q471" t="str">
            <v>Modelled CLA</v>
          </cell>
        </row>
        <row r="472">
          <cell r="B472" t="str">
            <v>SS444</v>
          </cell>
          <cell r="C472" t="str">
            <v>Ethernet Main Link Rentals  - External - Access - CLA</v>
          </cell>
          <cell r="D472" t="str">
            <v>SW504</v>
          </cell>
          <cell r="E472" t="str">
            <v>Access - CLA</v>
          </cell>
          <cell r="F472" t="str">
            <v>Main Link EAD</v>
          </cell>
          <cell r="G472" t="str">
            <v>fibre km</v>
          </cell>
          <cell r="H472" t="str">
            <v>Main Link</v>
          </cell>
          <cell r="I472" t="str">
            <v>Rentals</v>
          </cell>
          <cell r="J472" t="str">
            <v>External</v>
          </cell>
          <cell r="K472" t="str">
            <v/>
          </cell>
          <cell r="L472" t="str">
            <v>Other UK Telecoms Ethernet</v>
          </cell>
          <cell r="Q472" t="str">
            <v>Modelled CLA</v>
          </cell>
        </row>
        <row r="473">
          <cell r="B473" t="str">
            <v>SS445</v>
          </cell>
          <cell r="C473" t="str">
            <v>EAD &gt;1Gbps Main Link Rentals  - Internal - Access - CLA</v>
          </cell>
          <cell r="D473" t="str">
            <v>SW504</v>
          </cell>
          <cell r="E473" t="str">
            <v>Access - CLA</v>
          </cell>
          <cell r="F473" t="str">
            <v>Main Link EAD</v>
          </cell>
          <cell r="G473" t="str">
            <v>km</v>
          </cell>
          <cell r="H473" t="str">
            <v>Above 1Gbit/s</v>
          </cell>
          <cell r="I473" t="str">
            <v>Rentals</v>
          </cell>
          <cell r="J473" t="str">
            <v>Internal</v>
          </cell>
          <cell r="K473" t="str">
            <v/>
          </cell>
          <cell r="L473" t="str">
            <v>Other UK Telecoms Ethernet</v>
          </cell>
          <cell r="Q473" t="str">
            <v>Modelled CLA</v>
          </cell>
        </row>
        <row r="474">
          <cell r="B474" t="str">
            <v>SS446</v>
          </cell>
          <cell r="C474" t="str">
            <v>EAD &gt;1Gbps Main Link Rentals  - External - Access - CLA</v>
          </cell>
          <cell r="D474" t="str">
            <v>SW504</v>
          </cell>
          <cell r="E474" t="str">
            <v>Access - CLA</v>
          </cell>
          <cell r="F474" t="str">
            <v>Main Link EAD</v>
          </cell>
          <cell r="G474" t="str">
            <v>km</v>
          </cell>
          <cell r="H474" t="str">
            <v>Above 1Gbit/s</v>
          </cell>
          <cell r="I474" t="str">
            <v>Rentals</v>
          </cell>
          <cell r="J474" t="str">
            <v>External</v>
          </cell>
          <cell r="K474" t="str">
            <v/>
          </cell>
          <cell r="L474" t="str">
            <v>Other UK Telecoms Ethernet</v>
          </cell>
          <cell r="Q474" t="str">
            <v>Modelled CLA</v>
          </cell>
        </row>
        <row r="475">
          <cell r="B475" t="str">
            <v>SS447</v>
          </cell>
          <cell r="C475" t="str">
            <v>Optical Services Main Link  - External - Access - CLA</v>
          </cell>
          <cell r="D475" t="str">
            <v>SW504</v>
          </cell>
          <cell r="E475" t="str">
            <v>Access - CLA</v>
          </cell>
          <cell r="F475" t="str">
            <v>Main Link Optical Services</v>
          </cell>
          <cell r="G475" t="str">
            <v>fibre km</v>
          </cell>
          <cell r="H475" t="str">
            <v>Above 1Gbit/s</v>
          </cell>
          <cell r="I475" t="str">
            <v>Rentals</v>
          </cell>
          <cell r="J475" t="str">
            <v>External</v>
          </cell>
          <cell r="K475" t="str">
            <v/>
          </cell>
          <cell r="L475" t="str">
            <v>Other UK Telecoms Ethernet</v>
          </cell>
          <cell r="Q475" t="str">
            <v>Modelled CLA</v>
          </cell>
        </row>
        <row r="476">
          <cell r="B476" t="str">
            <v>SS448</v>
          </cell>
          <cell r="C476" t="str">
            <v>Optical Services Main Link  - Internal - Access - CLA</v>
          </cell>
          <cell r="D476" t="str">
            <v>SW504</v>
          </cell>
          <cell r="E476" t="str">
            <v>Access - CLA</v>
          </cell>
          <cell r="F476" t="str">
            <v>Main Link Optical Services</v>
          </cell>
          <cell r="G476" t="str">
            <v>fibre km</v>
          </cell>
          <cell r="H476" t="str">
            <v>Above 1Gbit/s</v>
          </cell>
          <cell r="I476" t="str">
            <v>Rentals</v>
          </cell>
          <cell r="J476" t="str">
            <v>Internal</v>
          </cell>
          <cell r="K476" t="str">
            <v/>
          </cell>
          <cell r="L476" t="str">
            <v>Other UK Telecoms Ethernet</v>
          </cell>
          <cell r="Q476" t="str">
            <v>Modelled CLA</v>
          </cell>
        </row>
        <row r="477">
          <cell r="B477" t="str">
            <v>SS449</v>
          </cell>
          <cell r="C477" t="str">
            <v>Other Ethernet main links &gt;1Gbps - Internal - Access - CLA</v>
          </cell>
          <cell r="D477" t="str">
            <v>SW504</v>
          </cell>
          <cell r="E477" t="str">
            <v>Access - CLA</v>
          </cell>
          <cell r="F477" t="str">
            <v>Main Link EAD</v>
          </cell>
          <cell r="G477" t="str">
            <v>fibre km</v>
          </cell>
          <cell r="H477" t="str">
            <v>Above 1Gbit/s</v>
          </cell>
          <cell r="I477" t="str">
            <v>Rentals</v>
          </cell>
          <cell r="J477" t="str">
            <v>Internal</v>
          </cell>
          <cell r="K477" t="str">
            <v/>
          </cell>
          <cell r="L477" t="str">
            <v>Other UK Telecoms Ethernet</v>
          </cell>
          <cell r="Q477" t="str">
            <v>Modelled CLA</v>
          </cell>
        </row>
        <row r="478">
          <cell r="B478" t="str">
            <v>SS877</v>
          </cell>
          <cell r="C478" t="str">
            <v>Cablelink and BTL Connections  - External - Inter - BT+2 or more</v>
          </cell>
          <cell r="D478" t="str">
            <v>SW504</v>
          </cell>
          <cell r="E478" t="str">
            <v>Access - CLA</v>
          </cell>
          <cell r="F478" t="str">
            <v>Cablelink</v>
          </cell>
          <cell r="G478" t="str">
            <v>ccts</v>
          </cell>
          <cell r="H478">
            <v>0</v>
          </cell>
          <cell r="I478" t="str">
            <v>Connections</v>
          </cell>
          <cell r="J478" t="str">
            <v>External</v>
          </cell>
          <cell r="K478" t="str">
            <v/>
          </cell>
          <cell r="L478" t="str">
            <v>Other UK Telecoms Ethernet</v>
          </cell>
          <cell r="Q478" t="str">
            <v>Not modelled</v>
          </cell>
        </row>
        <row r="479">
          <cell r="B479" t="str">
            <v>SS879</v>
          </cell>
          <cell r="C479" t="str">
            <v>Cablelink and BTL Connections  - Internal - Inter - BT+2 or more</v>
          </cell>
          <cell r="D479" t="str">
            <v>SW504</v>
          </cell>
          <cell r="E479" t="str">
            <v>Access - CLA</v>
          </cell>
          <cell r="F479" t="str">
            <v>Cablelink</v>
          </cell>
          <cell r="G479" t="str">
            <v>ccts</v>
          </cell>
          <cell r="H479">
            <v>0</v>
          </cell>
          <cell r="I479" t="str">
            <v>Connections</v>
          </cell>
          <cell r="J479" t="str">
            <v>Internal</v>
          </cell>
          <cell r="K479" t="str">
            <v/>
          </cell>
          <cell r="L479" t="str">
            <v>Other UK Telecoms Ethernet</v>
          </cell>
          <cell r="Q479" t="str">
            <v>Not modelled</v>
          </cell>
        </row>
        <row r="480">
          <cell r="B480" t="str">
            <v>SS876</v>
          </cell>
          <cell r="C480" t="str">
            <v>Cablelink and BTL Rentals  - External - Inter - BT+2 or more</v>
          </cell>
          <cell r="D480" t="str">
            <v>SW504</v>
          </cell>
          <cell r="E480" t="str">
            <v>Access - CLA</v>
          </cell>
          <cell r="F480" t="str">
            <v>Cablelink</v>
          </cell>
          <cell r="G480" t="str">
            <v>ccts</v>
          </cell>
          <cell r="H480">
            <v>0</v>
          </cell>
          <cell r="I480" t="str">
            <v>Rentals</v>
          </cell>
          <cell r="J480" t="str">
            <v>External</v>
          </cell>
          <cell r="K480" t="str">
            <v/>
          </cell>
          <cell r="L480" t="str">
            <v>Other UK Telecoms Ethernet</v>
          </cell>
          <cell r="Q480" t="str">
            <v>Not modelled</v>
          </cell>
        </row>
        <row r="481">
          <cell r="B481" t="str">
            <v>SS878</v>
          </cell>
          <cell r="C481" t="str">
            <v>Cablelink and BTL Rentals - Internal - Inter - BT+2 or more</v>
          </cell>
          <cell r="D481" t="str">
            <v>SW504</v>
          </cell>
          <cell r="E481" t="str">
            <v>Access - CLA</v>
          </cell>
          <cell r="F481" t="str">
            <v>Cablelink</v>
          </cell>
          <cell r="G481" t="str">
            <v>ccts</v>
          </cell>
          <cell r="H481">
            <v>0</v>
          </cell>
          <cell r="I481" t="str">
            <v>Rentals</v>
          </cell>
          <cell r="J481" t="str">
            <v>Internal</v>
          </cell>
          <cell r="K481" t="str">
            <v/>
          </cell>
          <cell r="L481" t="str">
            <v>Other UK Telecoms Ethernet</v>
          </cell>
          <cell r="Q481" t="str">
            <v>Not modelled</v>
          </cell>
        </row>
        <row r="482">
          <cell r="I482">
            <v>0</v>
          </cell>
          <cell r="J482">
            <v>0</v>
          </cell>
          <cell r="K482" t="str">
            <v/>
          </cell>
        </row>
        <row r="483">
          <cell r="I483">
            <v>0</v>
          </cell>
          <cell r="J483">
            <v>0</v>
          </cell>
          <cell r="K483" t="str">
            <v/>
          </cell>
        </row>
        <row r="484">
          <cell r="I484">
            <v>0</v>
          </cell>
          <cell r="J484">
            <v>0</v>
          </cell>
          <cell r="K484" t="str">
            <v/>
          </cell>
        </row>
        <row r="485">
          <cell r="I485">
            <v>0</v>
          </cell>
          <cell r="J485">
            <v>0</v>
          </cell>
          <cell r="K485" t="str">
            <v/>
          </cell>
        </row>
        <row r="486">
          <cell r="I486">
            <v>0</v>
          </cell>
          <cell r="J486">
            <v>0</v>
          </cell>
          <cell r="K486" t="str">
            <v/>
          </cell>
        </row>
        <row r="487">
          <cell r="I487">
            <v>0</v>
          </cell>
          <cell r="J487">
            <v>0</v>
          </cell>
          <cell r="K487" t="str">
            <v/>
          </cell>
        </row>
        <row r="488">
          <cell r="I488">
            <v>0</v>
          </cell>
          <cell r="J488">
            <v>0</v>
          </cell>
          <cell r="K488" t="str">
            <v/>
          </cell>
        </row>
        <row r="489">
          <cell r="I489">
            <v>0</v>
          </cell>
          <cell r="J489">
            <v>0</v>
          </cell>
          <cell r="K489" t="str">
            <v/>
          </cell>
        </row>
        <row r="490">
          <cell r="I490">
            <v>0</v>
          </cell>
          <cell r="J490">
            <v>0</v>
          </cell>
          <cell r="K490" t="str">
            <v/>
          </cell>
        </row>
        <row r="491">
          <cell r="I491">
            <v>0</v>
          </cell>
          <cell r="J491">
            <v>0</v>
          </cell>
          <cell r="K491" t="str">
            <v/>
          </cell>
        </row>
        <row r="492">
          <cell r="I492">
            <v>0</v>
          </cell>
          <cell r="J492">
            <v>0</v>
          </cell>
          <cell r="K492" t="str">
            <v/>
          </cell>
        </row>
        <row r="493">
          <cell r="I493">
            <v>0</v>
          </cell>
          <cell r="J493">
            <v>0</v>
          </cell>
          <cell r="K493" t="str">
            <v/>
          </cell>
        </row>
        <row r="494">
          <cell r="I494">
            <v>0</v>
          </cell>
          <cell r="J494">
            <v>0</v>
          </cell>
          <cell r="K494" t="str">
            <v/>
          </cell>
        </row>
        <row r="495">
          <cell r="I495">
            <v>0</v>
          </cell>
          <cell r="J495">
            <v>0</v>
          </cell>
          <cell r="K495" t="str">
            <v/>
          </cell>
        </row>
        <row r="496">
          <cell r="I496">
            <v>0</v>
          </cell>
          <cell r="J496">
            <v>0</v>
          </cell>
          <cell r="K496" t="str">
            <v/>
          </cell>
        </row>
        <row r="497">
          <cell r="I497">
            <v>0</v>
          </cell>
          <cell r="J497">
            <v>0</v>
          </cell>
          <cell r="K497" t="str">
            <v/>
          </cell>
        </row>
        <row r="498">
          <cell r="I498">
            <v>0</v>
          </cell>
          <cell r="J498">
            <v>0</v>
          </cell>
          <cell r="K498" t="str">
            <v/>
          </cell>
        </row>
        <row r="499">
          <cell r="I499">
            <v>0</v>
          </cell>
          <cell r="J499">
            <v>0</v>
          </cell>
          <cell r="K499" t="str">
            <v/>
          </cell>
        </row>
        <row r="500">
          <cell r="I500">
            <v>0</v>
          </cell>
          <cell r="J500">
            <v>0</v>
          </cell>
          <cell r="K500" t="str">
            <v/>
          </cell>
        </row>
        <row r="501">
          <cell r="I501">
            <v>0</v>
          </cell>
          <cell r="J501">
            <v>0</v>
          </cell>
          <cell r="K501" t="str">
            <v/>
          </cell>
        </row>
        <row r="502">
          <cell r="I502">
            <v>0</v>
          </cell>
          <cell r="J502">
            <v>0</v>
          </cell>
          <cell r="K502" t="str">
            <v/>
          </cell>
        </row>
        <row r="503">
          <cell r="I503">
            <v>0</v>
          </cell>
          <cell r="J503">
            <v>0</v>
          </cell>
          <cell r="K503" t="str">
            <v/>
          </cell>
        </row>
        <row r="504">
          <cell r="I504">
            <v>0</v>
          </cell>
          <cell r="J504">
            <v>0</v>
          </cell>
          <cell r="K504" t="str">
            <v/>
          </cell>
        </row>
        <row r="505">
          <cell r="I505">
            <v>0</v>
          </cell>
          <cell r="J505">
            <v>0</v>
          </cell>
          <cell r="K505" t="str">
            <v/>
          </cell>
        </row>
        <row r="506">
          <cell r="I506">
            <v>0</v>
          </cell>
          <cell r="J506">
            <v>0</v>
          </cell>
          <cell r="K506" t="str">
            <v/>
          </cell>
        </row>
        <row r="507">
          <cell r="I507">
            <v>0</v>
          </cell>
          <cell r="J507">
            <v>0</v>
          </cell>
          <cell r="K507" t="str">
            <v/>
          </cell>
        </row>
        <row r="508">
          <cell r="I508">
            <v>0</v>
          </cell>
          <cell r="J508">
            <v>0</v>
          </cell>
          <cell r="K508" t="str">
            <v/>
          </cell>
        </row>
        <row r="509">
          <cell r="I509">
            <v>0</v>
          </cell>
          <cell r="J509">
            <v>0</v>
          </cell>
          <cell r="K509" t="str">
            <v/>
          </cell>
        </row>
        <row r="510">
          <cell r="I510">
            <v>0</v>
          </cell>
          <cell r="J510">
            <v>0</v>
          </cell>
          <cell r="K510" t="str">
            <v/>
          </cell>
        </row>
        <row r="511">
          <cell r="I511">
            <v>0</v>
          </cell>
          <cell r="J511">
            <v>0</v>
          </cell>
          <cell r="K511" t="str">
            <v/>
          </cell>
        </row>
        <row r="512">
          <cell r="I512">
            <v>0</v>
          </cell>
          <cell r="J512">
            <v>0</v>
          </cell>
          <cell r="K512" t="str">
            <v/>
          </cell>
        </row>
        <row r="513">
          <cell r="I513">
            <v>0</v>
          </cell>
          <cell r="J513">
            <v>0</v>
          </cell>
          <cell r="K513" t="str">
            <v/>
          </cell>
        </row>
        <row r="514">
          <cell r="I514">
            <v>0</v>
          </cell>
          <cell r="J514">
            <v>0</v>
          </cell>
          <cell r="K514" t="str">
            <v/>
          </cell>
        </row>
        <row r="515">
          <cell r="I515">
            <v>0</v>
          </cell>
          <cell r="J515">
            <v>0</v>
          </cell>
          <cell r="K515" t="str">
            <v/>
          </cell>
        </row>
        <row r="516">
          <cell r="I516">
            <v>0</v>
          </cell>
          <cell r="K516" t="str">
            <v/>
          </cell>
        </row>
        <row r="517">
          <cell r="I517">
            <v>0</v>
          </cell>
          <cell r="K517" t="str">
            <v/>
          </cell>
        </row>
        <row r="518">
          <cell r="I518">
            <v>0</v>
          </cell>
          <cell r="K518" t="str">
            <v/>
          </cell>
        </row>
        <row r="519">
          <cell r="I519">
            <v>0</v>
          </cell>
          <cell r="K519" t="str">
            <v/>
          </cell>
        </row>
        <row r="520">
          <cell r="I520">
            <v>0</v>
          </cell>
          <cell r="K520" t="str">
            <v/>
          </cell>
        </row>
        <row r="521">
          <cell r="I521">
            <v>0</v>
          </cell>
          <cell r="K521" t="str">
            <v/>
          </cell>
        </row>
        <row r="522">
          <cell r="I522">
            <v>0</v>
          </cell>
          <cell r="K522" t="str">
            <v/>
          </cell>
        </row>
        <row r="523">
          <cell r="I523">
            <v>0</v>
          </cell>
          <cell r="K523" t="str">
            <v/>
          </cell>
        </row>
        <row r="524">
          <cell r="I524">
            <v>0</v>
          </cell>
          <cell r="K524" t="str">
            <v/>
          </cell>
        </row>
        <row r="525">
          <cell r="I525">
            <v>0</v>
          </cell>
          <cell r="K525" t="str">
            <v/>
          </cell>
        </row>
        <row r="526">
          <cell r="I526">
            <v>0</v>
          </cell>
          <cell r="K526" t="str">
            <v/>
          </cell>
        </row>
        <row r="527">
          <cell r="I527">
            <v>0</v>
          </cell>
          <cell r="K527" t="str">
            <v/>
          </cell>
        </row>
        <row r="528">
          <cell r="I528">
            <v>0</v>
          </cell>
          <cell r="K528" t="str">
            <v/>
          </cell>
        </row>
        <row r="529">
          <cell r="I529">
            <v>0</v>
          </cell>
          <cell r="K529" t="str">
            <v/>
          </cell>
        </row>
        <row r="530">
          <cell r="I530">
            <v>0</v>
          </cell>
          <cell r="K530" t="str">
            <v/>
          </cell>
        </row>
        <row r="531">
          <cell r="I531">
            <v>0</v>
          </cell>
          <cell r="K531" t="str">
            <v/>
          </cell>
        </row>
        <row r="532">
          <cell r="I532">
            <v>0</v>
          </cell>
          <cell r="K532" t="str">
            <v/>
          </cell>
        </row>
        <row r="533">
          <cell r="I533">
            <v>0</v>
          </cell>
          <cell r="K533" t="str">
            <v/>
          </cell>
        </row>
        <row r="534">
          <cell r="I534">
            <v>0</v>
          </cell>
          <cell r="K534" t="str">
            <v/>
          </cell>
        </row>
        <row r="535">
          <cell r="I535">
            <v>0</v>
          </cell>
          <cell r="K535" t="str">
            <v/>
          </cell>
        </row>
        <row r="536">
          <cell r="I536">
            <v>0</v>
          </cell>
          <cell r="K536" t="str">
            <v/>
          </cell>
        </row>
        <row r="537">
          <cell r="I537">
            <v>0</v>
          </cell>
          <cell r="K537" t="str">
            <v/>
          </cell>
        </row>
        <row r="538">
          <cell r="I538">
            <v>0</v>
          </cell>
          <cell r="K538" t="str">
            <v/>
          </cell>
        </row>
        <row r="539">
          <cell r="I539">
            <v>0</v>
          </cell>
          <cell r="K539" t="str">
            <v/>
          </cell>
        </row>
        <row r="540">
          <cell r="I540">
            <v>0</v>
          </cell>
          <cell r="K540" t="str">
            <v/>
          </cell>
        </row>
        <row r="541">
          <cell r="I541">
            <v>0</v>
          </cell>
          <cell r="K541" t="str">
            <v/>
          </cell>
        </row>
        <row r="542">
          <cell r="I542">
            <v>0</v>
          </cell>
          <cell r="K542" t="str">
            <v/>
          </cell>
        </row>
        <row r="543">
          <cell r="I543">
            <v>0</v>
          </cell>
          <cell r="K543" t="str">
            <v/>
          </cell>
        </row>
        <row r="544">
          <cell r="I544">
            <v>0</v>
          </cell>
          <cell r="K544" t="str">
            <v/>
          </cell>
        </row>
        <row r="545">
          <cell r="I545">
            <v>0</v>
          </cell>
          <cell r="K545" t="str">
            <v/>
          </cell>
        </row>
        <row r="546">
          <cell r="I546">
            <v>0</v>
          </cell>
          <cell r="K546" t="str">
            <v/>
          </cell>
        </row>
        <row r="547">
          <cell r="I547">
            <v>0</v>
          </cell>
          <cell r="K547" t="str">
            <v/>
          </cell>
        </row>
        <row r="548">
          <cell r="I548">
            <v>0</v>
          </cell>
          <cell r="K548" t="str">
            <v/>
          </cell>
        </row>
        <row r="549">
          <cell r="I549">
            <v>0</v>
          </cell>
          <cell r="K549" t="str">
            <v/>
          </cell>
        </row>
        <row r="550">
          <cell r="I550">
            <v>0</v>
          </cell>
          <cell r="K550" t="str">
            <v/>
          </cell>
        </row>
        <row r="551">
          <cell r="I551">
            <v>0</v>
          </cell>
          <cell r="K551" t="str">
            <v/>
          </cell>
        </row>
        <row r="552">
          <cell r="I552">
            <v>0</v>
          </cell>
          <cell r="K552" t="str">
            <v/>
          </cell>
        </row>
        <row r="553">
          <cell r="I553">
            <v>0</v>
          </cell>
          <cell r="K553" t="str">
            <v/>
          </cell>
        </row>
        <row r="554">
          <cell r="I554">
            <v>0</v>
          </cell>
          <cell r="K554" t="str">
            <v/>
          </cell>
        </row>
        <row r="555">
          <cell r="I555">
            <v>0</v>
          </cell>
          <cell r="K555" t="str">
            <v/>
          </cell>
        </row>
        <row r="556">
          <cell r="I556">
            <v>0</v>
          </cell>
          <cell r="K556" t="str">
            <v/>
          </cell>
        </row>
        <row r="557">
          <cell r="I557">
            <v>0</v>
          </cell>
          <cell r="K557" t="str">
            <v/>
          </cell>
        </row>
        <row r="558">
          <cell r="I558">
            <v>0</v>
          </cell>
          <cell r="K558" t="str">
            <v/>
          </cell>
        </row>
        <row r="559">
          <cell r="I559">
            <v>0</v>
          </cell>
          <cell r="K559" t="str">
            <v/>
          </cell>
        </row>
        <row r="560">
          <cell r="I560">
            <v>0</v>
          </cell>
          <cell r="K560" t="str">
            <v/>
          </cell>
        </row>
        <row r="561">
          <cell r="I561">
            <v>0</v>
          </cell>
          <cell r="K561" t="str">
            <v/>
          </cell>
        </row>
        <row r="562">
          <cell r="I562">
            <v>0</v>
          </cell>
          <cell r="K562" t="str">
            <v/>
          </cell>
        </row>
        <row r="563">
          <cell r="I563">
            <v>0</v>
          </cell>
          <cell r="K563" t="str">
            <v/>
          </cell>
        </row>
        <row r="564">
          <cell r="I564">
            <v>0</v>
          </cell>
          <cell r="K564" t="str">
            <v/>
          </cell>
        </row>
        <row r="565">
          <cell r="I565">
            <v>0</v>
          </cell>
          <cell r="K565" t="str">
            <v/>
          </cell>
        </row>
        <row r="566">
          <cell r="I566">
            <v>0</v>
          </cell>
          <cell r="K566" t="str">
            <v/>
          </cell>
        </row>
        <row r="567">
          <cell r="I567">
            <v>0</v>
          </cell>
          <cell r="K567" t="str">
            <v/>
          </cell>
        </row>
        <row r="568">
          <cell r="I568">
            <v>0</v>
          </cell>
          <cell r="K568" t="str">
            <v/>
          </cell>
        </row>
        <row r="569">
          <cell r="I569">
            <v>0</v>
          </cell>
          <cell r="K569" t="str">
            <v/>
          </cell>
        </row>
        <row r="570">
          <cell r="I570">
            <v>0</v>
          </cell>
          <cell r="K570" t="str">
            <v/>
          </cell>
        </row>
        <row r="571">
          <cell r="I571">
            <v>0</v>
          </cell>
          <cell r="K571" t="str">
            <v/>
          </cell>
        </row>
        <row r="572">
          <cell r="I572">
            <v>0</v>
          </cell>
          <cell r="K572" t="str">
            <v/>
          </cell>
        </row>
        <row r="573">
          <cell r="I573">
            <v>0</v>
          </cell>
          <cell r="K573" t="str">
            <v/>
          </cell>
        </row>
        <row r="574">
          <cell r="I574">
            <v>0</v>
          </cell>
          <cell r="K574" t="str">
            <v/>
          </cell>
        </row>
        <row r="575">
          <cell r="I575">
            <v>0</v>
          </cell>
          <cell r="K575" t="str">
            <v/>
          </cell>
        </row>
        <row r="576">
          <cell r="I576">
            <v>0</v>
          </cell>
          <cell r="K576" t="str">
            <v/>
          </cell>
        </row>
        <row r="577">
          <cell r="I577">
            <v>0</v>
          </cell>
          <cell r="K577" t="str">
            <v/>
          </cell>
        </row>
        <row r="578">
          <cell r="I578">
            <v>0</v>
          </cell>
          <cell r="K578" t="str">
            <v/>
          </cell>
        </row>
        <row r="579">
          <cell r="I579">
            <v>0</v>
          </cell>
          <cell r="K579" t="str">
            <v/>
          </cell>
        </row>
        <row r="580">
          <cell r="I580">
            <v>0</v>
          </cell>
          <cell r="K580" t="str">
            <v/>
          </cell>
        </row>
        <row r="581">
          <cell r="I581">
            <v>0</v>
          </cell>
          <cell r="K581" t="str">
            <v/>
          </cell>
        </row>
        <row r="582">
          <cell r="I582">
            <v>0</v>
          </cell>
          <cell r="K582" t="str">
            <v/>
          </cell>
        </row>
        <row r="583">
          <cell r="I583">
            <v>0</v>
          </cell>
          <cell r="K583" t="str">
            <v/>
          </cell>
        </row>
        <row r="584">
          <cell r="I584">
            <v>0</v>
          </cell>
          <cell r="K584" t="str">
            <v/>
          </cell>
        </row>
        <row r="585">
          <cell r="I585">
            <v>0</v>
          </cell>
          <cell r="K585" t="str">
            <v/>
          </cell>
        </row>
        <row r="586">
          <cell r="I586">
            <v>0</v>
          </cell>
          <cell r="K586" t="str">
            <v/>
          </cell>
        </row>
        <row r="587">
          <cell r="I587">
            <v>0</v>
          </cell>
          <cell r="K587" t="str">
            <v/>
          </cell>
        </row>
        <row r="588">
          <cell r="I588">
            <v>0</v>
          </cell>
          <cell r="K588" t="str">
            <v/>
          </cell>
        </row>
        <row r="589">
          <cell r="I589">
            <v>0</v>
          </cell>
          <cell r="K589" t="str">
            <v/>
          </cell>
        </row>
        <row r="590">
          <cell r="I590">
            <v>0</v>
          </cell>
          <cell r="K590" t="str">
            <v/>
          </cell>
        </row>
        <row r="591">
          <cell r="I591">
            <v>0</v>
          </cell>
          <cell r="K591" t="str">
            <v/>
          </cell>
        </row>
        <row r="592">
          <cell r="I592">
            <v>0</v>
          </cell>
          <cell r="K592" t="str">
            <v/>
          </cell>
        </row>
        <row r="593">
          <cell r="I593">
            <v>0</v>
          </cell>
          <cell r="K593" t="str">
            <v/>
          </cell>
        </row>
        <row r="594">
          <cell r="I594">
            <v>0</v>
          </cell>
          <cell r="K594" t="str">
            <v/>
          </cell>
        </row>
        <row r="595">
          <cell r="I595">
            <v>0</v>
          </cell>
          <cell r="K595" t="str">
            <v/>
          </cell>
        </row>
        <row r="596">
          <cell r="I596">
            <v>0</v>
          </cell>
          <cell r="K596" t="str">
            <v/>
          </cell>
        </row>
        <row r="597">
          <cell r="I597">
            <v>0</v>
          </cell>
          <cell r="K597" t="str">
            <v/>
          </cell>
        </row>
        <row r="598">
          <cell r="I598">
            <v>0</v>
          </cell>
          <cell r="K598" t="str">
            <v/>
          </cell>
        </row>
        <row r="599">
          <cell r="I599">
            <v>0</v>
          </cell>
          <cell r="K599" t="str">
            <v/>
          </cell>
        </row>
        <row r="600">
          <cell r="I600">
            <v>0</v>
          </cell>
          <cell r="K600" t="str">
            <v/>
          </cell>
        </row>
        <row r="601">
          <cell r="I601">
            <v>0</v>
          </cell>
          <cell r="K601" t="str">
            <v/>
          </cell>
        </row>
        <row r="602">
          <cell r="I602">
            <v>0</v>
          </cell>
          <cell r="K602" t="str">
            <v/>
          </cell>
        </row>
        <row r="603">
          <cell r="I603">
            <v>0</v>
          </cell>
          <cell r="K603" t="str">
            <v/>
          </cell>
        </row>
        <row r="604">
          <cell r="I604">
            <v>0</v>
          </cell>
          <cell r="K604" t="str">
            <v/>
          </cell>
        </row>
        <row r="605">
          <cell r="I605">
            <v>0</v>
          </cell>
          <cell r="K605" t="str">
            <v/>
          </cell>
        </row>
        <row r="616">
          <cell r="E616" t="str">
            <v>Fibre</v>
          </cell>
          <cell r="F616" t="str">
            <v>Copper</v>
          </cell>
          <cell r="G616" t="str">
            <v>Duct</v>
          </cell>
          <cell r="H616" t="str">
            <v>Other</v>
          </cell>
        </row>
        <row r="620">
          <cell r="E620" t="str">
            <v>Pay</v>
          </cell>
          <cell r="F620" t="str">
            <v>Non Pay</v>
          </cell>
          <cell r="G620" t="str">
            <v>Depre'n</v>
          </cell>
        </row>
        <row r="625">
          <cell r="E625" t="str">
            <v>Cumulo</v>
          </cell>
          <cell r="F625" t="str">
            <v>SLGs</v>
          </cell>
        </row>
        <row r="630">
          <cell r="E630" t="str">
            <v>GRC</v>
          </cell>
          <cell r="F630" t="str">
            <v>NRC</v>
          </cell>
          <cell r="G630" t="str">
            <v>NCA</v>
          </cell>
          <cell r="H630" t="str">
            <v>OCM</v>
          </cell>
          <cell r="I630" t="str">
            <v>HGL</v>
          </cell>
        </row>
      </sheetData>
      <sheetData sheetId="8" refreshError="1"/>
      <sheetData sheetId="9" refreshError="1"/>
      <sheetData sheetId="10" refreshError="1"/>
      <sheetData sheetId="11">
        <row r="12">
          <cell r="G12">
            <v>193455.82472784573</v>
          </cell>
          <cell r="H12">
            <v>182300.85734350211</v>
          </cell>
          <cell r="I12">
            <v>185860.00201540883</v>
          </cell>
          <cell r="J12">
            <v>181926.93004878311</v>
          </cell>
          <cell r="K12">
            <v>172944.11832568597</v>
          </cell>
          <cell r="L12">
            <v>160514.99316013473</v>
          </cell>
          <cell r="M12">
            <v>143361.86876146196</v>
          </cell>
          <cell r="P12">
            <v>193455.82472784573</v>
          </cell>
          <cell r="Q12">
            <v>182300.85734350211</v>
          </cell>
          <cell r="R12">
            <v>185860.00201540883</v>
          </cell>
          <cell r="S12">
            <v>181926.93004878311</v>
          </cell>
          <cell r="T12">
            <v>172944.11832568597</v>
          </cell>
          <cell r="U12">
            <v>160514.99316013473</v>
          </cell>
          <cell r="V12">
            <v>143361.86876146196</v>
          </cell>
        </row>
        <row r="13">
          <cell r="G13">
            <v>985479.90291849384</v>
          </cell>
          <cell r="H13">
            <v>991749.41701344063</v>
          </cell>
          <cell r="I13">
            <v>1011111.8034819749</v>
          </cell>
          <cell r="J13">
            <v>989715.18534856045</v>
          </cell>
          <cell r="K13">
            <v>940847.07567896752</v>
          </cell>
          <cell r="L13">
            <v>873230.40170087409</v>
          </cell>
          <cell r="M13">
            <v>779914.32315776276</v>
          </cell>
          <cell r="P13">
            <v>985479.90291849384</v>
          </cell>
          <cell r="Q13">
            <v>991749.41701344063</v>
          </cell>
          <cell r="R13">
            <v>1011111.8034819749</v>
          </cell>
          <cell r="S13">
            <v>989715.18534856045</v>
          </cell>
          <cell r="T13">
            <v>940847.07567896752</v>
          </cell>
          <cell r="U13">
            <v>873230.40170087409</v>
          </cell>
          <cell r="V13">
            <v>779914.32315776276</v>
          </cell>
        </row>
        <row r="14">
          <cell r="G14">
            <v>2287.0424189999999</v>
          </cell>
          <cell r="H14">
            <v>2332.3637168525456</v>
          </cell>
          <cell r="I14">
            <v>2377.8995416245748</v>
          </cell>
          <cell r="J14">
            <v>2327.5796776129491</v>
          </cell>
          <cell r="K14">
            <v>2212.6532617772186</v>
          </cell>
          <cell r="L14">
            <v>2053.6345879718219</v>
          </cell>
          <cell r="M14">
            <v>1834.1768982982162</v>
          </cell>
          <cell r="P14">
            <v>2287.0424189999999</v>
          </cell>
          <cell r="Q14">
            <v>2332.3637168525456</v>
          </cell>
          <cell r="R14">
            <v>2377.8995416245748</v>
          </cell>
          <cell r="S14">
            <v>2327.5796776129491</v>
          </cell>
          <cell r="T14">
            <v>2212.6532617772186</v>
          </cell>
          <cell r="U14">
            <v>2053.6345879718219</v>
          </cell>
          <cell r="V14">
            <v>1834.1768982982162</v>
          </cell>
        </row>
        <row r="15">
          <cell r="G15">
            <v>8538563</v>
          </cell>
          <cell r="H15">
            <v>8707767.8882612903</v>
          </cell>
          <cell r="I15">
            <v>8877773.7024704274</v>
          </cell>
          <cell r="J15">
            <v>8689906.9075893052</v>
          </cell>
          <cell r="K15">
            <v>8260834.6552230166</v>
          </cell>
          <cell r="L15">
            <v>7667146.0759541094</v>
          </cell>
          <cell r="M15">
            <v>6847811.3344796309</v>
          </cell>
          <cell r="P15">
            <v>8538563</v>
          </cell>
          <cell r="Q15">
            <v>8707767.8882612903</v>
          </cell>
          <cell r="R15">
            <v>8877773.7024704274</v>
          </cell>
          <cell r="S15">
            <v>8689906.9075893052</v>
          </cell>
          <cell r="T15">
            <v>8260834.6552230166</v>
          </cell>
          <cell r="U15">
            <v>7667146.0759541094</v>
          </cell>
          <cell r="V15">
            <v>6847811.3344796309</v>
          </cell>
        </row>
        <row r="16">
          <cell r="G16">
            <v>1287.6956932067869</v>
          </cell>
          <cell r="H16">
            <v>0</v>
          </cell>
          <cell r="I16">
            <v>0</v>
          </cell>
          <cell r="J16">
            <v>0</v>
          </cell>
          <cell r="K16">
            <v>0</v>
          </cell>
          <cell r="L16">
            <v>0</v>
          </cell>
          <cell r="M16">
            <v>0</v>
          </cell>
          <cell r="P16">
            <v>1287.6956932067869</v>
          </cell>
          <cell r="Q16">
            <v>0</v>
          </cell>
          <cell r="R16">
            <v>0</v>
          </cell>
          <cell r="S16">
            <v>0</v>
          </cell>
          <cell r="T16">
            <v>0</v>
          </cell>
          <cell r="U16">
            <v>0</v>
          </cell>
          <cell r="V16">
            <v>0</v>
          </cell>
        </row>
        <row r="17">
          <cell r="G17">
            <v>7440.1621822357174</v>
          </cell>
          <cell r="H17">
            <v>0</v>
          </cell>
          <cell r="I17">
            <v>0</v>
          </cell>
          <cell r="J17">
            <v>0</v>
          </cell>
          <cell r="K17">
            <v>0</v>
          </cell>
          <cell r="L17">
            <v>0</v>
          </cell>
          <cell r="M17">
            <v>0</v>
          </cell>
          <cell r="P17">
            <v>7440.1621822357174</v>
          </cell>
          <cell r="Q17">
            <v>0</v>
          </cell>
          <cell r="R17">
            <v>0</v>
          </cell>
          <cell r="S17">
            <v>0</v>
          </cell>
          <cell r="T17">
            <v>0</v>
          </cell>
          <cell r="U17">
            <v>0</v>
          </cell>
          <cell r="V17">
            <v>0</v>
          </cell>
        </row>
        <row r="18">
          <cell r="G18">
            <v>10692.088121128081</v>
          </cell>
          <cell r="H18">
            <v>0</v>
          </cell>
          <cell r="I18">
            <v>0</v>
          </cell>
          <cell r="J18">
            <v>0</v>
          </cell>
          <cell r="K18">
            <v>0</v>
          </cell>
          <cell r="L18">
            <v>0</v>
          </cell>
          <cell r="M18">
            <v>0</v>
          </cell>
          <cell r="P18">
            <v>10692.088121128081</v>
          </cell>
          <cell r="Q18">
            <v>0</v>
          </cell>
          <cell r="R18">
            <v>0</v>
          </cell>
          <cell r="S18">
            <v>0</v>
          </cell>
          <cell r="T18">
            <v>0</v>
          </cell>
          <cell r="U18">
            <v>0</v>
          </cell>
          <cell r="V18">
            <v>0</v>
          </cell>
        </row>
        <row r="19">
          <cell r="G19">
            <v>34402.33765468598</v>
          </cell>
          <cell r="H19">
            <v>0</v>
          </cell>
          <cell r="I19">
            <v>0</v>
          </cell>
          <cell r="J19">
            <v>0</v>
          </cell>
          <cell r="K19">
            <v>0</v>
          </cell>
          <cell r="L19">
            <v>0</v>
          </cell>
          <cell r="M19">
            <v>0</v>
          </cell>
          <cell r="P19">
            <v>34402.33765468598</v>
          </cell>
          <cell r="Q19">
            <v>0</v>
          </cell>
          <cell r="R19">
            <v>0</v>
          </cell>
          <cell r="S19">
            <v>0</v>
          </cell>
          <cell r="T19">
            <v>0</v>
          </cell>
          <cell r="U19">
            <v>0</v>
          </cell>
          <cell r="V19">
            <v>0</v>
          </cell>
        </row>
        <row r="20">
          <cell r="G20">
            <v>382188.17802471685</v>
          </cell>
          <cell r="H20">
            <v>388307.11469319242</v>
          </cell>
          <cell r="I20">
            <v>311928.18754386069</v>
          </cell>
          <cell r="J20">
            <v>248671.30491014131</v>
          </cell>
          <cell r="K20">
            <v>200500.85793588162</v>
          </cell>
          <cell r="L20">
            <v>160853.25899243751</v>
          </cell>
          <cell r="M20">
            <v>128989.67404539938</v>
          </cell>
          <cell r="P20">
            <v>382188.17802471685</v>
          </cell>
          <cell r="Q20">
            <v>388307.11469319242</v>
          </cell>
          <cell r="R20">
            <v>311928.18754386069</v>
          </cell>
          <cell r="S20">
            <v>248671.30491014131</v>
          </cell>
          <cell r="T20">
            <v>200500.85793588162</v>
          </cell>
          <cell r="U20">
            <v>160853.25899243751</v>
          </cell>
          <cell r="V20">
            <v>128989.67404539938</v>
          </cell>
        </row>
        <row r="21">
          <cell r="G21">
            <v>3174657.4673311766</v>
          </cell>
          <cell r="H21">
            <v>1743442.2195728703</v>
          </cell>
          <cell r="I21">
            <v>977440.76002252486</v>
          </cell>
          <cell r="J21">
            <v>793032.16877716547</v>
          </cell>
          <cell r="K21">
            <v>697479.17876555619</v>
          </cell>
          <cell r="L21">
            <v>604505.7986850664</v>
          </cell>
          <cell r="M21">
            <v>517745.31126349501</v>
          </cell>
          <cell r="P21">
            <v>3174657.4673311766</v>
          </cell>
          <cell r="Q21">
            <v>1743442.2195728703</v>
          </cell>
          <cell r="R21">
            <v>977440.76002252486</v>
          </cell>
          <cell r="S21">
            <v>793032.16877716547</v>
          </cell>
          <cell r="T21">
            <v>697479.17876555619</v>
          </cell>
          <cell r="U21">
            <v>604505.7986850664</v>
          </cell>
          <cell r="V21">
            <v>517745.31126349501</v>
          </cell>
        </row>
        <row r="22">
          <cell r="G22">
            <v>5220091.5829999996</v>
          </cell>
          <cell r="H22">
            <v>5350087.3982231468</v>
          </cell>
          <cell r="I22">
            <v>5207653.156900337</v>
          </cell>
          <cell r="J22">
            <v>4620171.2844705684</v>
          </cell>
          <cell r="K22">
            <v>4127646.4038348729</v>
          </cell>
          <cell r="L22">
            <v>3604431.2125092335</v>
          </cell>
          <cell r="M22">
            <v>3197299.4041826953</v>
          </cell>
          <cell r="P22">
            <v>5220091.5829999996</v>
          </cell>
          <cell r="Q22">
            <v>5350087.3982231468</v>
          </cell>
          <cell r="R22">
            <v>5207653.156900337</v>
          </cell>
          <cell r="S22">
            <v>4620171.2844705684</v>
          </cell>
          <cell r="T22">
            <v>4127646.4038348729</v>
          </cell>
          <cell r="U22">
            <v>3604431.2125092335</v>
          </cell>
          <cell r="V22">
            <v>3197299.4041826953</v>
          </cell>
        </row>
        <row r="23">
          <cell r="G23">
            <v>1475597.5</v>
          </cell>
          <cell r="H23">
            <v>1621688.5013268322</v>
          </cell>
          <cell r="I23">
            <v>1613267.8184456525</v>
          </cell>
          <cell r="J23">
            <v>1419779.5556906925</v>
          </cell>
          <cell r="K23">
            <v>1212560.6718033943</v>
          </cell>
          <cell r="L23">
            <v>1005674.5956918716</v>
          </cell>
          <cell r="M23">
            <v>809472.10308365047</v>
          </cell>
          <cell r="P23">
            <v>1475597.5</v>
          </cell>
          <cell r="Q23">
            <v>1621688.5013268322</v>
          </cell>
          <cell r="R23">
            <v>1613267.8184456525</v>
          </cell>
          <cell r="S23">
            <v>1419779.5556906925</v>
          </cell>
          <cell r="T23">
            <v>1212560.6718033943</v>
          </cell>
          <cell r="U23">
            <v>1005674.5956918716</v>
          </cell>
          <cell r="V23">
            <v>809472.10308365047</v>
          </cell>
        </row>
        <row r="24">
          <cell r="G24">
            <v>2742762.0000000005</v>
          </cell>
          <cell r="H24">
            <v>4413910.4937774232</v>
          </cell>
          <cell r="I24">
            <v>5668596.5750656761</v>
          </cell>
          <cell r="J24">
            <v>6146183.0628876146</v>
          </cell>
          <cell r="K24">
            <v>6273639.4774325732</v>
          </cell>
          <cell r="L24">
            <v>6223479.7569834627</v>
          </cell>
          <cell r="M24">
            <v>5895866.6649412829</v>
          </cell>
          <cell r="P24">
            <v>2742762.0000000005</v>
          </cell>
          <cell r="Q24">
            <v>4413910.4937774232</v>
          </cell>
          <cell r="R24">
            <v>5668596.5750656761</v>
          </cell>
          <cell r="S24">
            <v>6146183.0628876146</v>
          </cell>
          <cell r="T24">
            <v>6273639.4774325732</v>
          </cell>
          <cell r="U24">
            <v>6223479.7569834627</v>
          </cell>
          <cell r="V24">
            <v>5895866.6649412829</v>
          </cell>
        </row>
        <row r="25">
          <cell r="G25">
            <v>3430693.5830000001</v>
          </cell>
          <cell r="H25">
            <v>3770348.1709116818</v>
          </cell>
          <cell r="I25">
            <v>3750770.4861264057</v>
          </cell>
          <cell r="J25">
            <v>3300919.5332620516</v>
          </cell>
          <cell r="K25">
            <v>2819145.543248802</v>
          </cell>
          <cell r="L25">
            <v>2338145.3153900187</v>
          </cell>
          <cell r="M25">
            <v>1881983.9079875059</v>
          </cell>
          <cell r="P25">
            <v>3430693.5830000001</v>
          </cell>
          <cell r="Q25">
            <v>3770348.1709116818</v>
          </cell>
          <cell r="R25">
            <v>3750770.4861264057</v>
          </cell>
          <cell r="S25">
            <v>3300919.5332620516</v>
          </cell>
          <cell r="T25">
            <v>2819145.543248802</v>
          </cell>
          <cell r="U25">
            <v>2338145.3153900187</v>
          </cell>
          <cell r="V25">
            <v>1881983.9079875059</v>
          </cell>
        </row>
        <row r="26">
          <cell r="G26">
            <v>0</v>
          </cell>
          <cell r="H26">
            <v>0</v>
          </cell>
          <cell r="I26">
            <v>0</v>
          </cell>
          <cell r="J26">
            <v>0</v>
          </cell>
          <cell r="K26">
            <v>0</v>
          </cell>
          <cell r="L26">
            <v>0</v>
          </cell>
          <cell r="M26">
            <v>0</v>
          </cell>
          <cell r="P26">
            <v>0</v>
          </cell>
          <cell r="Q26">
            <v>0</v>
          </cell>
          <cell r="R26">
            <v>0</v>
          </cell>
          <cell r="S26">
            <v>0</v>
          </cell>
          <cell r="T26">
            <v>0</v>
          </cell>
          <cell r="U26">
            <v>0</v>
          </cell>
          <cell r="V26">
            <v>0</v>
          </cell>
        </row>
        <row r="27">
          <cell r="G27">
            <v>0</v>
          </cell>
          <cell r="H27">
            <v>0</v>
          </cell>
          <cell r="I27">
            <v>0</v>
          </cell>
          <cell r="J27">
            <v>0</v>
          </cell>
          <cell r="K27">
            <v>0</v>
          </cell>
          <cell r="L27">
            <v>0</v>
          </cell>
          <cell r="M27">
            <v>0</v>
          </cell>
          <cell r="P27">
            <v>0</v>
          </cell>
          <cell r="Q27">
            <v>0</v>
          </cell>
          <cell r="R27">
            <v>0</v>
          </cell>
          <cell r="S27">
            <v>0</v>
          </cell>
          <cell r="T27">
            <v>0</v>
          </cell>
          <cell r="U27">
            <v>0</v>
          </cell>
          <cell r="V27">
            <v>0</v>
          </cell>
        </row>
        <row r="28">
          <cell r="G28">
            <v>54247.137361367997</v>
          </cell>
          <cell r="H28">
            <v>105154.19149165838</v>
          </cell>
          <cell r="I28">
            <v>234225.40200073336</v>
          </cell>
          <cell r="J28">
            <v>460956.65399997443</v>
          </cell>
          <cell r="K28">
            <v>781572.70194903237</v>
          </cell>
          <cell r="L28">
            <v>1211220.6796782543</v>
          </cell>
          <cell r="M28">
            <v>1773147.1112624905</v>
          </cell>
          <cell r="P28">
            <v>54247.137361367997</v>
          </cell>
          <cell r="Q28">
            <v>105154.19149165838</v>
          </cell>
          <cell r="R28">
            <v>234225.40200073336</v>
          </cell>
          <cell r="S28">
            <v>460956.65399997443</v>
          </cell>
          <cell r="T28">
            <v>781572.70194903237</v>
          </cell>
          <cell r="U28">
            <v>1211220.6796782543</v>
          </cell>
          <cell r="V28">
            <v>1773147.1112624905</v>
          </cell>
        </row>
        <row r="29">
          <cell r="G29">
            <v>387407.86121188407</v>
          </cell>
          <cell r="H29">
            <v>562304.4408031482</v>
          </cell>
          <cell r="I29">
            <v>946096.84857442626</v>
          </cell>
          <cell r="J29">
            <v>1431201.8137181143</v>
          </cell>
          <cell r="K29">
            <v>1878936.7369971867</v>
          </cell>
          <cell r="L29">
            <v>2251629.3516618223</v>
          </cell>
          <cell r="M29">
            <v>2523044.303396964</v>
          </cell>
          <cell r="P29">
            <v>387407.86121188407</v>
          </cell>
          <cell r="Q29">
            <v>562304.4408031482</v>
          </cell>
          <cell r="R29">
            <v>946096.84857442626</v>
          </cell>
          <cell r="S29">
            <v>1431201.8137181143</v>
          </cell>
          <cell r="T29">
            <v>1878936.7369971867</v>
          </cell>
          <cell r="U29">
            <v>2251629.3516618223</v>
          </cell>
          <cell r="V29">
            <v>2523044.303396964</v>
          </cell>
        </row>
        <row r="30">
          <cell r="G30">
            <v>41.793374394851327</v>
          </cell>
          <cell r="H30">
            <v>111.47787801024327</v>
          </cell>
          <cell r="I30">
            <v>248.31107938487892</v>
          </cell>
          <cell r="J30">
            <v>488.67733100962909</v>
          </cell>
          <cell r="K30">
            <v>828.57435436534274</v>
          </cell>
          <cell r="L30">
            <v>1284.0601906331763</v>
          </cell>
          <cell r="M30">
            <v>1879.7793464962886</v>
          </cell>
          <cell r="P30">
            <v>41.793374394851327</v>
          </cell>
          <cell r="Q30">
            <v>111.47787801024327</v>
          </cell>
          <cell r="R30">
            <v>248.31107938487892</v>
          </cell>
          <cell r="S30">
            <v>488.67733100962909</v>
          </cell>
          <cell r="T30">
            <v>828.57435436534274</v>
          </cell>
          <cell r="U30">
            <v>1284.0601906331763</v>
          </cell>
          <cell r="V30">
            <v>1879.7793464962886</v>
          </cell>
        </row>
        <row r="31">
          <cell r="G31">
            <v>313.98518653313914</v>
          </cell>
          <cell r="H31">
            <v>34201.018958307519</v>
          </cell>
          <cell r="I31">
            <v>122061.17767944587</v>
          </cell>
          <cell r="J31">
            <v>304711.57557463512</v>
          </cell>
          <cell r="K31">
            <v>598667.30463023938</v>
          </cell>
          <cell r="L31">
            <v>1026624.2042799839</v>
          </cell>
          <cell r="M31">
            <v>1618685.1080240051</v>
          </cell>
          <cell r="P31">
            <v>313.98518653313914</v>
          </cell>
          <cell r="Q31">
            <v>34201.018958307519</v>
          </cell>
          <cell r="R31">
            <v>122061.17767944587</v>
          </cell>
          <cell r="S31">
            <v>304711.57557463512</v>
          </cell>
          <cell r="T31">
            <v>598667.30463023938</v>
          </cell>
          <cell r="U31">
            <v>1026624.2042799839</v>
          </cell>
          <cell r="V31">
            <v>1618685.1080240051</v>
          </cell>
        </row>
        <row r="32">
          <cell r="G32">
            <v>751184.01249999995</v>
          </cell>
          <cell r="H32">
            <v>405796.059042081</v>
          </cell>
          <cell r="I32">
            <v>287994.8441142196</v>
          </cell>
          <cell r="J32">
            <v>224253.5860216576</v>
          </cell>
          <cell r="K32">
            <v>98756.390542345034</v>
          </cell>
          <cell r="L32">
            <v>21381.19610584242</v>
          </cell>
          <cell r="M32">
            <v>0</v>
          </cell>
          <cell r="P32">
            <v>751184.01249999995</v>
          </cell>
          <cell r="Q32">
            <v>405796.059042081</v>
          </cell>
          <cell r="R32">
            <v>287994.8441142196</v>
          </cell>
          <cell r="S32">
            <v>224253.5860216576</v>
          </cell>
          <cell r="T32">
            <v>98756.390542345034</v>
          </cell>
          <cell r="U32">
            <v>21381.19610584242</v>
          </cell>
          <cell r="V32">
            <v>0</v>
          </cell>
        </row>
        <row r="33">
          <cell r="G33">
            <v>1119662.5120000001</v>
          </cell>
          <cell r="H33">
            <v>604851.3110850543</v>
          </cell>
          <cell r="I33">
            <v>429265.0339173394</v>
          </cell>
          <cell r="J33">
            <v>334256.75902549544</v>
          </cell>
          <cell r="K33">
            <v>147199.38985748196</v>
          </cell>
          <cell r="L33">
            <v>31869.320090770896</v>
          </cell>
          <cell r="M33">
            <v>0</v>
          </cell>
          <cell r="P33">
            <v>1119662.5120000001</v>
          </cell>
          <cell r="Q33">
            <v>604851.3110850543</v>
          </cell>
          <cell r="R33">
            <v>429265.0339173394</v>
          </cell>
          <cell r="S33">
            <v>334256.75902549544</v>
          </cell>
          <cell r="T33">
            <v>147199.38985748196</v>
          </cell>
          <cell r="U33">
            <v>31869.320090770896</v>
          </cell>
          <cell r="V33">
            <v>0</v>
          </cell>
        </row>
        <row r="34">
          <cell r="G34">
            <v>10547799.960000001</v>
          </cell>
          <cell r="H34">
            <v>10213370.868188431</v>
          </cell>
          <cell r="I34">
            <v>9370077.4478988964</v>
          </cell>
          <cell r="J34">
            <v>8432612.469118489</v>
          </cell>
          <cell r="K34">
            <v>7720700.4090044098</v>
          </cell>
          <cell r="L34">
            <v>6950417.067159567</v>
          </cell>
          <cell r="M34">
            <v>6250737.3083340805</v>
          </cell>
          <cell r="P34">
            <v>10547799.960000001</v>
          </cell>
          <cell r="Q34">
            <v>10213370.868188431</v>
          </cell>
          <cell r="R34">
            <v>9370077.4478988964</v>
          </cell>
          <cell r="S34">
            <v>8432612.469118489</v>
          </cell>
          <cell r="T34">
            <v>7720700.4090044098</v>
          </cell>
          <cell r="U34">
            <v>6950417.067159567</v>
          </cell>
          <cell r="V34">
            <v>6250737.3083340805</v>
          </cell>
        </row>
        <row r="35">
          <cell r="G35">
            <v>2322213.3330000001</v>
          </cell>
          <cell r="H35">
            <v>2629939.9081798182</v>
          </cell>
          <cell r="I35">
            <v>2512759.2942921128</v>
          </cell>
          <cell r="J35">
            <v>2302781.9553496931</v>
          </cell>
          <cell r="K35">
            <v>2234749.2477266164</v>
          </cell>
          <cell r="L35">
            <v>2091867.1235530896</v>
          </cell>
          <cell r="M35">
            <v>1904088.1735346993</v>
          </cell>
          <cell r="P35">
            <v>2322213.3330000001</v>
          </cell>
          <cell r="Q35">
            <v>2629939.9081798182</v>
          </cell>
          <cell r="R35">
            <v>2512759.2942921128</v>
          </cell>
          <cell r="S35">
            <v>2302781.9553496931</v>
          </cell>
          <cell r="T35">
            <v>2234749.2477266164</v>
          </cell>
          <cell r="U35">
            <v>2091867.1235530896</v>
          </cell>
          <cell r="V35">
            <v>1904088.1735346993</v>
          </cell>
        </row>
        <row r="36">
          <cell r="G36">
            <v>28.626193404197693</v>
          </cell>
          <cell r="H36">
            <v>18.948227025254031</v>
          </cell>
          <cell r="I36">
            <v>1.3173616544790463</v>
          </cell>
          <cell r="J36">
            <v>0</v>
          </cell>
          <cell r="K36">
            <v>0</v>
          </cell>
          <cell r="L36">
            <v>0</v>
          </cell>
          <cell r="M36">
            <v>0</v>
          </cell>
          <cell r="P36">
            <v>28.626193404197693</v>
          </cell>
          <cell r="Q36">
            <v>18.948227025254031</v>
          </cell>
          <cell r="R36">
            <v>1.3173616544790463</v>
          </cell>
          <cell r="S36">
            <v>0</v>
          </cell>
          <cell r="T36">
            <v>0</v>
          </cell>
          <cell r="U36">
            <v>0</v>
          </cell>
          <cell r="V36">
            <v>0</v>
          </cell>
        </row>
        <row r="37">
          <cell r="G37">
            <v>12.278112077713011</v>
          </cell>
          <cell r="H37">
            <v>11.709522426904044</v>
          </cell>
          <cell r="I37">
            <v>0.81409600048102804</v>
          </cell>
          <cell r="J37">
            <v>0</v>
          </cell>
          <cell r="K37">
            <v>0</v>
          </cell>
          <cell r="L37">
            <v>0</v>
          </cell>
          <cell r="M37">
            <v>0</v>
          </cell>
          <cell r="P37">
            <v>12.278112077713011</v>
          </cell>
          <cell r="Q37">
            <v>11.709522426904044</v>
          </cell>
          <cell r="R37">
            <v>0.81409600048102804</v>
          </cell>
          <cell r="S37">
            <v>0</v>
          </cell>
          <cell r="T37">
            <v>0</v>
          </cell>
          <cell r="U37">
            <v>0</v>
          </cell>
          <cell r="V37">
            <v>0</v>
          </cell>
        </row>
        <row r="38">
          <cell r="G38">
            <v>93.042617845535275</v>
          </cell>
          <cell r="H38">
            <v>58.255708913144815</v>
          </cell>
          <cell r="I38">
            <v>16.477281206362242</v>
          </cell>
          <cell r="J38">
            <v>11.800401952244973</v>
          </cell>
          <cell r="K38">
            <v>3.9613095685624478</v>
          </cell>
          <cell r="L38">
            <v>2.8238722873874473</v>
          </cell>
          <cell r="M38">
            <v>2.8445240857970453</v>
          </cell>
          <cell r="P38">
            <v>93.042617845535275</v>
          </cell>
          <cell r="Q38">
            <v>58.255708913144815</v>
          </cell>
          <cell r="R38">
            <v>16.477281206362242</v>
          </cell>
          <cell r="S38">
            <v>11.800401952244973</v>
          </cell>
          <cell r="T38">
            <v>3.9613095685624478</v>
          </cell>
          <cell r="U38">
            <v>2.8238722873874473</v>
          </cell>
          <cell r="V38">
            <v>2.8445240857970453</v>
          </cell>
        </row>
        <row r="39">
          <cell r="G39">
            <v>465.61903724670407</v>
          </cell>
          <cell r="H39">
            <v>292.44737009877036</v>
          </cell>
          <cell r="I39">
            <v>82.717001390592173</v>
          </cell>
          <cell r="J39">
            <v>59.238769580293535</v>
          </cell>
          <cell r="K39">
            <v>19.886026401298917</v>
          </cell>
          <cell r="L39">
            <v>14.176018785944546</v>
          </cell>
          <cell r="M39">
            <v>14.279692129645525</v>
          </cell>
          <cell r="P39">
            <v>465.61903724670407</v>
          </cell>
          <cell r="Q39">
            <v>292.44737009877036</v>
          </cell>
          <cell r="R39">
            <v>82.717001390592173</v>
          </cell>
          <cell r="S39">
            <v>59.238769580293535</v>
          </cell>
          <cell r="T39">
            <v>19.886026401298917</v>
          </cell>
          <cell r="U39">
            <v>14.176018785944546</v>
          </cell>
          <cell r="V39">
            <v>14.279692129645525</v>
          </cell>
        </row>
        <row r="40">
          <cell r="G40">
            <v>6.8914700031280525</v>
          </cell>
          <cell r="H40">
            <v>7.1832233657964757</v>
          </cell>
          <cell r="I40">
            <v>5.2560857907356304</v>
          </cell>
          <cell r="J40">
            <v>5.1905445738769513</v>
          </cell>
          <cell r="K40">
            <v>4.6829242306156944</v>
          </cell>
          <cell r="L40">
            <v>3.9876339741413465</v>
          </cell>
          <cell r="M40">
            <v>2.5990024358927832</v>
          </cell>
          <cell r="P40">
            <v>6.8914700031280525</v>
          </cell>
          <cell r="Q40">
            <v>7.1832233657964757</v>
          </cell>
          <cell r="R40">
            <v>5.2560857907356304</v>
          </cell>
          <cell r="S40">
            <v>5.1905445738769513</v>
          </cell>
          <cell r="T40">
            <v>4.6829242306156944</v>
          </cell>
          <cell r="U40">
            <v>3.9876339741413465</v>
          </cell>
          <cell r="V40">
            <v>2.5990024358927832</v>
          </cell>
        </row>
        <row r="41">
          <cell r="G41">
            <v>4.9349684715270996</v>
          </cell>
          <cell r="H41">
            <v>6.1745218358426612</v>
          </cell>
          <cell r="I41">
            <v>4.5180018542220299</v>
          </cell>
          <cell r="J41">
            <v>4.4616642389157093</v>
          </cell>
          <cell r="K41">
            <v>4.0253262978308095</v>
          </cell>
          <cell r="L41">
            <v>3.4276719228754944</v>
          </cell>
          <cell r="M41">
            <v>2.2340384636012076</v>
          </cell>
          <cell r="P41">
            <v>4.9349684715270996</v>
          </cell>
          <cell r="Q41">
            <v>6.1745218358426612</v>
          </cell>
          <cell r="R41">
            <v>4.5180018542220299</v>
          </cell>
          <cell r="S41">
            <v>4.4616642389157093</v>
          </cell>
          <cell r="T41">
            <v>4.0253262978308095</v>
          </cell>
          <cell r="U41">
            <v>3.4276719228754944</v>
          </cell>
          <cell r="V41">
            <v>2.2340384636012076</v>
          </cell>
        </row>
        <row r="42">
          <cell r="G42">
            <v>4.7192906379699711</v>
          </cell>
          <cell r="H42">
            <v>4.5757313939338475</v>
          </cell>
          <cell r="I42">
            <v>3.2355247608993545</v>
          </cell>
          <cell r="J42">
            <v>3.508817940865455</v>
          </cell>
          <cell r="K42">
            <v>3.4652612437581305</v>
          </cell>
          <cell r="L42">
            <v>3.7863679831075729</v>
          </cell>
          <cell r="M42">
            <v>3.4275967934674365</v>
          </cell>
          <cell r="P42">
            <v>4.7192906379699711</v>
          </cell>
          <cell r="Q42">
            <v>4.5757313939338475</v>
          </cell>
          <cell r="R42">
            <v>3.2355247608993545</v>
          </cell>
          <cell r="S42">
            <v>3.508817940865455</v>
          </cell>
          <cell r="T42">
            <v>3.4652612437581305</v>
          </cell>
          <cell r="U42">
            <v>3.7863679831075729</v>
          </cell>
          <cell r="V42">
            <v>3.4275967934674365</v>
          </cell>
        </row>
        <row r="43">
          <cell r="G43">
            <v>3.782429885864258</v>
          </cell>
          <cell r="H43">
            <v>4.0861946713351935</v>
          </cell>
          <cell r="I43">
            <v>2.8893706598441042</v>
          </cell>
          <cell r="J43">
            <v>3.133425443560256</v>
          </cell>
          <cell r="K43">
            <v>3.0945286796774671</v>
          </cell>
          <cell r="L43">
            <v>3.38128166718871</v>
          </cell>
          <cell r="M43">
            <v>3.0608937778821748</v>
          </cell>
          <cell r="P43">
            <v>3.782429885864258</v>
          </cell>
          <cell r="Q43">
            <v>4.0861946713351935</v>
          </cell>
          <cell r="R43">
            <v>2.8893706598441042</v>
          </cell>
          <cell r="S43">
            <v>3.133425443560256</v>
          </cell>
          <cell r="T43">
            <v>3.0945286796774671</v>
          </cell>
          <cell r="U43">
            <v>3.38128166718871</v>
          </cell>
          <cell r="V43">
            <v>3.0608937778821748</v>
          </cell>
        </row>
        <row r="44">
          <cell r="G44">
            <v>26.258631658554076</v>
          </cell>
          <cell r="H44">
            <v>37.401472386024196</v>
          </cell>
          <cell r="I44">
            <v>22.33179217288221</v>
          </cell>
          <cell r="J44">
            <v>22.030529338912245</v>
          </cell>
          <cell r="K44">
            <v>19.837040504951446</v>
          </cell>
          <cell r="L44">
            <v>16.858608839631657</v>
          </cell>
          <cell r="M44">
            <v>10.966292630722442</v>
          </cell>
          <cell r="P44">
            <v>26.258631658554076</v>
          </cell>
          <cell r="Q44">
            <v>37.401472386024196</v>
          </cell>
          <cell r="R44">
            <v>22.33179217288221</v>
          </cell>
          <cell r="S44">
            <v>22.030529338912245</v>
          </cell>
          <cell r="T44">
            <v>19.837040504951446</v>
          </cell>
          <cell r="U44">
            <v>16.858608839631657</v>
          </cell>
          <cell r="V44">
            <v>10.966292630722442</v>
          </cell>
        </row>
        <row r="45">
          <cell r="G45">
            <v>45.3806312084198</v>
          </cell>
          <cell r="H45">
            <v>56.177144079106995</v>
          </cell>
          <cell r="I45">
            <v>33.542430990215777</v>
          </cell>
          <cell r="J45">
            <v>33.089933145881311</v>
          </cell>
          <cell r="K45">
            <v>29.795305143284999</v>
          </cell>
          <cell r="L45">
            <v>25.321690226056049</v>
          </cell>
          <cell r="M45">
            <v>16.4714103971999</v>
          </cell>
          <cell r="P45">
            <v>45.3806312084198</v>
          </cell>
          <cell r="Q45">
            <v>56.177144079106995</v>
          </cell>
          <cell r="R45">
            <v>33.542430990215777</v>
          </cell>
          <cell r="S45">
            <v>33.089933145881311</v>
          </cell>
          <cell r="T45">
            <v>29.795305143284999</v>
          </cell>
          <cell r="U45">
            <v>25.321690226056049</v>
          </cell>
          <cell r="V45">
            <v>16.4714103971999</v>
          </cell>
        </row>
        <row r="46">
          <cell r="G46">
            <v>87.889993739128116</v>
          </cell>
          <cell r="H46">
            <v>85.587404566880167</v>
          </cell>
          <cell r="I46">
            <v>71.822819799550473</v>
          </cell>
          <cell r="J46">
            <v>74.20870667597606</v>
          </cell>
          <cell r="K46">
            <v>68.534990524808336</v>
          </cell>
          <cell r="L46">
            <v>69.751713473351998</v>
          </cell>
          <cell r="M46">
            <v>58.813560950715839</v>
          </cell>
          <cell r="P46">
            <v>87.889993739128116</v>
          </cell>
          <cell r="Q46">
            <v>85.587404566880167</v>
          </cell>
          <cell r="R46">
            <v>71.822819799550473</v>
          </cell>
          <cell r="S46">
            <v>74.20870667597606</v>
          </cell>
          <cell r="T46">
            <v>68.534990524808336</v>
          </cell>
          <cell r="U46">
            <v>69.751713473351998</v>
          </cell>
          <cell r="V46">
            <v>58.813560950715839</v>
          </cell>
        </row>
        <row r="47">
          <cell r="G47">
            <v>108.88324642181396</v>
          </cell>
          <cell r="H47">
            <v>93.424314832621263</v>
          </cell>
          <cell r="I47">
            <v>78.399359848287787</v>
          </cell>
          <cell r="J47">
            <v>81.003713232132057</v>
          </cell>
          <cell r="K47">
            <v>74.810476661166547</v>
          </cell>
          <cell r="L47">
            <v>76.138610261946496</v>
          </cell>
          <cell r="M47">
            <v>64.198893078871251</v>
          </cell>
          <cell r="P47">
            <v>108.88324642181396</v>
          </cell>
          <cell r="Q47">
            <v>93.424314832621263</v>
          </cell>
          <cell r="R47">
            <v>78.399359848287787</v>
          </cell>
          <cell r="S47">
            <v>81.003713232132057</v>
          </cell>
          <cell r="T47">
            <v>74.810476661166547</v>
          </cell>
          <cell r="U47">
            <v>76.138610261946496</v>
          </cell>
          <cell r="V47">
            <v>64.198893078871251</v>
          </cell>
        </row>
        <row r="48">
          <cell r="G48">
            <v>11.84976053237915</v>
          </cell>
          <cell r="H48">
            <v>17.912321383217353</v>
          </cell>
          <cell r="I48">
            <v>15.852348437953168</v>
          </cell>
          <cell r="J48">
            <v>15.800974542426806</v>
          </cell>
          <cell r="K48">
            <v>9.0225388176160024</v>
          </cell>
          <cell r="L48">
            <v>8.1421553996629665</v>
          </cell>
          <cell r="M48">
            <v>10.382652302026875</v>
          </cell>
          <cell r="P48">
            <v>11.84976053237915</v>
          </cell>
          <cell r="Q48">
            <v>17.912321383217353</v>
          </cell>
          <cell r="R48">
            <v>15.852348437953168</v>
          </cell>
          <cell r="S48">
            <v>15.800974542426806</v>
          </cell>
          <cell r="T48">
            <v>9.0225388176160024</v>
          </cell>
          <cell r="U48">
            <v>8.1421553996629665</v>
          </cell>
          <cell r="V48">
            <v>10.382652302026875</v>
          </cell>
        </row>
        <row r="49">
          <cell r="G49">
            <v>8.2733955860137929</v>
          </cell>
          <cell r="H49">
            <v>8.2547962930144294</v>
          </cell>
          <cell r="I49">
            <v>7.3054689183834087</v>
          </cell>
          <cell r="J49">
            <v>7.2817935368805919</v>
          </cell>
          <cell r="K49">
            <v>4.1579881463614994</v>
          </cell>
          <cell r="L49">
            <v>3.7522682165170536</v>
          </cell>
          <cell r="M49">
            <v>4.7847890790263845</v>
          </cell>
          <cell r="P49">
            <v>8.2733955860137929</v>
          </cell>
          <cell r="Q49">
            <v>8.2547962930144294</v>
          </cell>
          <cell r="R49">
            <v>7.3054689183834087</v>
          </cell>
          <cell r="S49">
            <v>7.2817935368805919</v>
          </cell>
          <cell r="T49">
            <v>4.1579881463614994</v>
          </cell>
          <cell r="U49">
            <v>3.7522682165170536</v>
          </cell>
          <cell r="V49">
            <v>4.7847890790263845</v>
          </cell>
        </row>
        <row r="50">
          <cell r="G50">
            <v>266.4659844875336</v>
          </cell>
          <cell r="H50">
            <v>304.12820631186599</v>
          </cell>
          <cell r="I50">
            <v>377.75283457848303</v>
          </cell>
          <cell r="J50">
            <v>296.90726087436389</v>
          </cell>
          <cell r="K50">
            <v>164.02652623565294</v>
          </cell>
          <cell r="L50">
            <v>146.02204192671783</v>
          </cell>
          <cell r="M50">
            <v>183.68810869980285</v>
          </cell>
          <cell r="P50">
            <v>266.4659844875336</v>
          </cell>
          <cell r="Q50">
            <v>304.12820631186599</v>
          </cell>
          <cell r="R50">
            <v>377.75283457848303</v>
          </cell>
          <cell r="S50">
            <v>296.90726087436389</v>
          </cell>
          <cell r="T50">
            <v>164.02652623565294</v>
          </cell>
          <cell r="U50">
            <v>146.02204192671783</v>
          </cell>
          <cell r="V50">
            <v>183.68810869980285</v>
          </cell>
        </row>
        <row r="51">
          <cell r="G51">
            <v>186.40661163330077</v>
          </cell>
          <cell r="H51">
            <v>204.47618982832878</v>
          </cell>
          <cell r="I51">
            <v>253.97664112828949</v>
          </cell>
          <cell r="J51">
            <v>199.62129186301277</v>
          </cell>
          <cell r="K51">
            <v>110.28085662350526</v>
          </cell>
          <cell r="L51">
            <v>98.175802653141773</v>
          </cell>
          <cell r="M51">
            <v>123.50003651154971</v>
          </cell>
          <cell r="P51">
            <v>186.40661163330077</v>
          </cell>
          <cell r="Q51">
            <v>204.47618982832878</v>
          </cell>
          <cell r="R51">
            <v>253.97664112828949</v>
          </cell>
          <cell r="S51">
            <v>199.62129186301277</v>
          </cell>
          <cell r="T51">
            <v>110.28085662350526</v>
          </cell>
          <cell r="U51">
            <v>98.175802653141773</v>
          </cell>
          <cell r="V51">
            <v>123.50003651154971</v>
          </cell>
        </row>
        <row r="52">
          <cell r="G52">
            <v>5457.552000546455</v>
          </cell>
          <cell r="H52">
            <v>6000.9751681353873</v>
          </cell>
          <cell r="I52">
            <v>6046.6004969377473</v>
          </cell>
          <cell r="J52">
            <v>6054.5423708405342</v>
          </cell>
          <cell r="K52">
            <v>5922.9147253604697</v>
          </cell>
          <cell r="L52">
            <v>5738.8566486908221</v>
          </cell>
          <cell r="M52">
            <v>5503.5831852276679</v>
          </cell>
          <cell r="P52">
            <v>5457.552000546455</v>
          </cell>
          <cell r="Q52">
            <v>6000.9751681353873</v>
          </cell>
          <cell r="R52">
            <v>6046.6004969377473</v>
          </cell>
          <cell r="S52">
            <v>6054.5423708405342</v>
          </cell>
          <cell r="T52">
            <v>5922.9147253604697</v>
          </cell>
          <cell r="U52">
            <v>5738.8566486908221</v>
          </cell>
          <cell r="V52">
            <v>5503.5831852276679</v>
          </cell>
        </row>
        <row r="53">
          <cell r="G53">
            <v>5.470420932769775</v>
          </cell>
          <cell r="H53">
            <v>0</v>
          </cell>
          <cell r="I53">
            <v>0</v>
          </cell>
          <cell r="J53">
            <v>0</v>
          </cell>
          <cell r="K53">
            <v>0</v>
          </cell>
          <cell r="L53">
            <v>0</v>
          </cell>
          <cell r="M53">
            <v>0</v>
          </cell>
          <cell r="P53">
            <v>5.470420932769775</v>
          </cell>
          <cell r="Q53">
            <v>0</v>
          </cell>
          <cell r="R53">
            <v>0</v>
          </cell>
          <cell r="S53">
            <v>0</v>
          </cell>
          <cell r="T53">
            <v>0</v>
          </cell>
          <cell r="U53">
            <v>0</v>
          </cell>
          <cell r="V53">
            <v>0</v>
          </cell>
        </row>
        <row r="54">
          <cell r="G54">
            <v>2.2638412952423095</v>
          </cell>
          <cell r="H54">
            <v>0</v>
          </cell>
          <cell r="I54">
            <v>0</v>
          </cell>
          <cell r="J54">
            <v>0</v>
          </cell>
          <cell r="K54">
            <v>0</v>
          </cell>
          <cell r="L54">
            <v>0</v>
          </cell>
          <cell r="M54">
            <v>0</v>
          </cell>
          <cell r="P54">
            <v>2.2638412952423095</v>
          </cell>
          <cell r="Q54">
            <v>0</v>
          </cell>
          <cell r="R54">
            <v>0</v>
          </cell>
          <cell r="S54">
            <v>0</v>
          </cell>
          <cell r="T54">
            <v>0</v>
          </cell>
          <cell r="U54">
            <v>0</v>
          </cell>
          <cell r="V54">
            <v>0</v>
          </cell>
        </row>
        <row r="55">
          <cell r="G55">
            <v>1.1298408508300781</v>
          </cell>
          <cell r="H55">
            <v>0</v>
          </cell>
          <cell r="I55">
            <v>0</v>
          </cell>
          <cell r="J55">
            <v>0</v>
          </cell>
          <cell r="K55">
            <v>0</v>
          </cell>
          <cell r="L55">
            <v>0</v>
          </cell>
          <cell r="M55">
            <v>0</v>
          </cell>
          <cell r="P55">
            <v>1.1298408508300781</v>
          </cell>
          <cell r="Q55">
            <v>0</v>
          </cell>
          <cell r="R55">
            <v>0</v>
          </cell>
          <cell r="S55">
            <v>0</v>
          </cell>
          <cell r="T55">
            <v>0</v>
          </cell>
          <cell r="U55">
            <v>0</v>
          </cell>
          <cell r="V55">
            <v>0</v>
          </cell>
        </row>
        <row r="56">
          <cell r="G56">
            <v>18.641973638534548</v>
          </cell>
          <cell r="H56">
            <v>0</v>
          </cell>
          <cell r="I56">
            <v>0</v>
          </cell>
          <cell r="J56">
            <v>0</v>
          </cell>
          <cell r="K56">
            <v>0</v>
          </cell>
          <cell r="L56">
            <v>0</v>
          </cell>
          <cell r="M56">
            <v>0</v>
          </cell>
          <cell r="P56">
            <v>18.641973638534548</v>
          </cell>
          <cell r="Q56">
            <v>0</v>
          </cell>
          <cell r="R56">
            <v>0</v>
          </cell>
          <cell r="S56">
            <v>0</v>
          </cell>
          <cell r="T56">
            <v>0</v>
          </cell>
          <cell r="U56">
            <v>0</v>
          </cell>
          <cell r="V56">
            <v>0</v>
          </cell>
        </row>
        <row r="57">
          <cell r="G57">
            <v>173.19340348243713</v>
          </cell>
          <cell r="H57">
            <v>0</v>
          </cell>
          <cell r="I57">
            <v>0</v>
          </cell>
          <cell r="J57">
            <v>0</v>
          </cell>
          <cell r="K57">
            <v>0</v>
          </cell>
          <cell r="L57">
            <v>0</v>
          </cell>
          <cell r="M57">
            <v>0</v>
          </cell>
          <cell r="P57">
            <v>173.19340348243713</v>
          </cell>
          <cell r="Q57">
            <v>0</v>
          </cell>
          <cell r="R57">
            <v>0</v>
          </cell>
          <cell r="S57">
            <v>0</v>
          </cell>
          <cell r="T57">
            <v>0</v>
          </cell>
          <cell r="U57">
            <v>0</v>
          </cell>
          <cell r="V57">
            <v>0</v>
          </cell>
        </row>
        <row r="58">
          <cell r="G58">
            <v>4.6575428962707521</v>
          </cell>
          <cell r="H58">
            <v>0</v>
          </cell>
          <cell r="I58">
            <v>0</v>
          </cell>
          <cell r="J58">
            <v>0</v>
          </cell>
          <cell r="K58">
            <v>0</v>
          </cell>
          <cell r="L58">
            <v>0</v>
          </cell>
          <cell r="M58">
            <v>0</v>
          </cell>
          <cell r="P58">
            <v>4.6575428962707521</v>
          </cell>
          <cell r="Q58">
            <v>0</v>
          </cell>
          <cell r="R58">
            <v>0</v>
          </cell>
          <cell r="S58">
            <v>0</v>
          </cell>
          <cell r="T58">
            <v>0</v>
          </cell>
          <cell r="U58">
            <v>0</v>
          </cell>
          <cell r="V58">
            <v>0</v>
          </cell>
        </row>
        <row r="59">
          <cell r="G59">
            <v>25.83164567947388</v>
          </cell>
          <cell r="H59">
            <v>0</v>
          </cell>
          <cell r="I59">
            <v>0</v>
          </cell>
          <cell r="J59">
            <v>0</v>
          </cell>
          <cell r="K59">
            <v>0</v>
          </cell>
          <cell r="L59">
            <v>0</v>
          </cell>
          <cell r="M59">
            <v>0</v>
          </cell>
          <cell r="P59">
            <v>25.83164567947388</v>
          </cell>
          <cell r="Q59">
            <v>0</v>
          </cell>
          <cell r="R59">
            <v>0</v>
          </cell>
          <cell r="S59">
            <v>0</v>
          </cell>
          <cell r="T59">
            <v>0</v>
          </cell>
          <cell r="U59">
            <v>0</v>
          </cell>
          <cell r="V59">
            <v>0</v>
          </cell>
        </row>
        <row r="60">
          <cell r="G60">
            <v>472.18423676490784</v>
          </cell>
          <cell r="H60">
            <v>434.48546513923202</v>
          </cell>
          <cell r="I60">
            <v>434.24096009413387</v>
          </cell>
          <cell r="J60">
            <v>430.81788946276129</v>
          </cell>
          <cell r="K60">
            <v>423.9717482000159</v>
          </cell>
          <cell r="L60">
            <v>412.48001108040768</v>
          </cell>
          <cell r="M60">
            <v>398.54322350981886</v>
          </cell>
          <cell r="P60">
            <v>472.18423676490784</v>
          </cell>
          <cell r="Q60">
            <v>434.48546513923202</v>
          </cell>
          <cell r="R60">
            <v>434.24096009413387</v>
          </cell>
          <cell r="S60">
            <v>430.81788946276129</v>
          </cell>
          <cell r="T60">
            <v>423.9717482000159</v>
          </cell>
          <cell r="U60">
            <v>412.48001108040768</v>
          </cell>
          <cell r="V60">
            <v>398.54322350981886</v>
          </cell>
        </row>
        <row r="61">
          <cell r="G61">
            <v>592.42464365959165</v>
          </cell>
          <cell r="H61">
            <v>470.37318222554535</v>
          </cell>
          <cell r="I61">
            <v>495.99309051067905</v>
          </cell>
          <cell r="J61">
            <v>496.36156720563179</v>
          </cell>
          <cell r="K61">
            <v>444.44223383934434</v>
          </cell>
          <cell r="L61">
            <v>398.69696292287159</v>
          </cell>
          <cell r="M61">
            <v>361.92639152909464</v>
          </cell>
          <cell r="P61">
            <v>592.42464365959165</v>
          </cell>
          <cell r="Q61">
            <v>470.37318222554535</v>
          </cell>
          <cell r="R61">
            <v>495.99309051067905</v>
          </cell>
          <cell r="S61">
            <v>496.36156720563179</v>
          </cell>
          <cell r="T61">
            <v>444.44223383934434</v>
          </cell>
          <cell r="U61">
            <v>398.69696292287159</v>
          </cell>
          <cell r="V61">
            <v>361.92639152909464</v>
          </cell>
        </row>
        <row r="62">
          <cell r="G62">
            <v>17.053878283500673</v>
          </cell>
          <cell r="H62">
            <v>19.67712405983395</v>
          </cell>
          <cell r="I62">
            <v>19.787118023705442</v>
          </cell>
          <cell r="J62">
            <v>19.755338068389587</v>
          </cell>
          <cell r="K62">
            <v>19.575787802095217</v>
          </cell>
          <cell r="L62">
            <v>19.189196631542028</v>
          </cell>
          <cell r="M62">
            <v>18.676388192502962</v>
          </cell>
          <cell r="P62">
            <v>17.053878283500673</v>
          </cell>
          <cell r="Q62">
            <v>19.67712405983395</v>
          </cell>
          <cell r="R62">
            <v>19.787118023705442</v>
          </cell>
          <cell r="S62">
            <v>19.755338068389587</v>
          </cell>
          <cell r="T62">
            <v>19.575787802095217</v>
          </cell>
          <cell r="U62">
            <v>19.189196631542028</v>
          </cell>
          <cell r="V62">
            <v>18.676388192502962</v>
          </cell>
        </row>
        <row r="63">
          <cell r="G63">
            <v>11.14904155731201</v>
          </cell>
          <cell r="H63">
            <v>14.028215215834223</v>
          </cell>
          <cell r="I63">
            <v>15.199471466638322</v>
          </cell>
          <cell r="J63">
            <v>16.271456354165799</v>
          </cell>
          <cell r="K63">
            <v>16.901536973828751</v>
          </cell>
          <cell r="L63">
            <v>17.33890634784315</v>
          </cell>
          <cell r="M63">
            <v>17.60546352110876</v>
          </cell>
          <cell r="P63">
            <v>11.14904155731201</v>
          </cell>
          <cell r="Q63">
            <v>14.028215215834223</v>
          </cell>
          <cell r="R63">
            <v>15.199471466638322</v>
          </cell>
          <cell r="S63">
            <v>16.271456354165799</v>
          </cell>
          <cell r="T63">
            <v>16.901536973828751</v>
          </cell>
          <cell r="U63">
            <v>17.33890634784315</v>
          </cell>
          <cell r="V63">
            <v>17.60546352110876</v>
          </cell>
        </row>
        <row r="64">
          <cell r="G64">
            <v>5.8978350877761843</v>
          </cell>
          <cell r="H64">
            <v>4.421243046936957</v>
          </cell>
          <cell r="I64">
            <v>2.6744763691051601</v>
          </cell>
          <cell r="J64">
            <v>1.2650115711560543</v>
          </cell>
          <cell r="K64">
            <v>0.56992189518963099</v>
          </cell>
          <cell r="L64">
            <v>0.26324810328033338</v>
          </cell>
          <cell r="M64">
            <v>9.6108956147128652E-2</v>
          </cell>
          <cell r="P64">
            <v>5.8978350877761843</v>
          </cell>
          <cell r="Q64">
            <v>4.421243046936957</v>
          </cell>
          <cell r="R64">
            <v>2.6744763691051601</v>
          </cell>
          <cell r="S64">
            <v>1.2650115711560543</v>
          </cell>
          <cell r="T64">
            <v>0.56992189518963099</v>
          </cell>
          <cell r="U64">
            <v>0.26324810328033338</v>
          </cell>
          <cell r="V64">
            <v>9.6108956147128652E-2</v>
          </cell>
        </row>
        <row r="65">
          <cell r="G65">
            <v>380.3257666110992</v>
          </cell>
          <cell r="H65">
            <v>333.02862730927836</v>
          </cell>
          <cell r="I65">
            <v>324.77250987595875</v>
          </cell>
          <cell r="J65">
            <v>313.93489662446632</v>
          </cell>
          <cell r="K65">
            <v>299.99002357699925</v>
          </cell>
          <cell r="L65">
            <v>282.26105637182661</v>
          </cell>
          <cell r="M65">
            <v>263.6900045839331</v>
          </cell>
          <cell r="P65">
            <v>380.3257666110992</v>
          </cell>
          <cell r="Q65">
            <v>333.02862730927836</v>
          </cell>
          <cell r="R65">
            <v>324.77250987595875</v>
          </cell>
          <cell r="S65">
            <v>313.93489662446632</v>
          </cell>
          <cell r="T65">
            <v>299.99002357699925</v>
          </cell>
          <cell r="U65">
            <v>282.26105637182661</v>
          </cell>
          <cell r="V65">
            <v>263.6900045839331</v>
          </cell>
        </row>
        <row r="66">
          <cell r="G66">
            <v>2510.2529870271683</v>
          </cell>
          <cell r="H66">
            <v>2450.1104716175496</v>
          </cell>
          <cell r="I66">
            <v>2468.7386266652884</v>
          </cell>
          <cell r="J66">
            <v>2471.981177728791</v>
          </cell>
          <cell r="K66">
            <v>2418.2395334944467</v>
          </cell>
          <cell r="L66">
            <v>2343.0913103475382</v>
          </cell>
          <cell r="M66">
            <v>2247.0325931600928</v>
          </cell>
          <cell r="P66">
            <v>2510.2529870271683</v>
          </cell>
          <cell r="Q66">
            <v>2450.1104716175496</v>
          </cell>
          <cell r="R66">
            <v>2468.7386266652884</v>
          </cell>
          <cell r="S66">
            <v>2471.981177728791</v>
          </cell>
          <cell r="T66">
            <v>2418.2395334944467</v>
          </cell>
          <cell r="U66">
            <v>2343.0913103475382</v>
          </cell>
          <cell r="V66">
            <v>2247.0325931600928</v>
          </cell>
        </row>
        <row r="67">
          <cell r="G67">
            <v>236.2404990196228</v>
          </cell>
          <cell r="H67">
            <v>496.58261793979466</v>
          </cell>
          <cell r="I67">
            <v>641.79020952832764</v>
          </cell>
          <cell r="J67">
            <v>776.19008515398309</v>
          </cell>
          <cell r="K67">
            <v>855.2254937787834</v>
          </cell>
          <cell r="L67">
            <v>921.46018930701621</v>
          </cell>
          <cell r="M67">
            <v>1004.6672253164919</v>
          </cell>
          <cell r="P67">
            <v>236.2404990196228</v>
          </cell>
          <cell r="Q67">
            <v>496.58261793979466</v>
          </cell>
          <cell r="R67">
            <v>641.79020952832764</v>
          </cell>
          <cell r="S67">
            <v>776.19008515398309</v>
          </cell>
          <cell r="T67">
            <v>855.2254937787834</v>
          </cell>
          <cell r="U67">
            <v>921.46018930701621</v>
          </cell>
          <cell r="V67">
            <v>1004.6672253164919</v>
          </cell>
        </row>
        <row r="68">
          <cell r="G68">
            <v>1762.4557987451553</v>
          </cell>
          <cell r="H68">
            <v>1826.4450635640658</v>
          </cell>
          <cell r="I68">
            <v>2280.719933305616</v>
          </cell>
          <cell r="J68">
            <v>2634.4896183057162</v>
          </cell>
          <cell r="K68">
            <v>2811.6365591892595</v>
          </cell>
          <cell r="L68">
            <v>2959.2575761185917</v>
          </cell>
          <cell r="M68">
            <v>3151.7812987733914</v>
          </cell>
          <cell r="P68">
            <v>1762.4557987451553</v>
          </cell>
          <cell r="Q68">
            <v>1826.4450635640658</v>
          </cell>
          <cell r="R68">
            <v>2280.719933305616</v>
          </cell>
          <cell r="S68">
            <v>2634.4896183057162</v>
          </cell>
          <cell r="T68">
            <v>2811.6365591892595</v>
          </cell>
          <cell r="U68">
            <v>2959.2575761185917</v>
          </cell>
          <cell r="V68">
            <v>3151.7812987733914</v>
          </cell>
        </row>
        <row r="69">
          <cell r="G69">
            <v>0.84002089500427246</v>
          </cell>
          <cell r="H69">
            <v>0</v>
          </cell>
          <cell r="I69">
            <v>0</v>
          </cell>
          <cell r="J69">
            <v>0</v>
          </cell>
          <cell r="K69">
            <v>0</v>
          </cell>
          <cell r="L69">
            <v>0</v>
          </cell>
          <cell r="M69">
            <v>0</v>
          </cell>
          <cell r="P69">
            <v>0.84002089500427246</v>
          </cell>
          <cell r="Q69">
            <v>0</v>
          </cell>
          <cell r="R69">
            <v>0</v>
          </cell>
          <cell r="S69">
            <v>0</v>
          </cell>
          <cell r="T69">
            <v>0</v>
          </cell>
          <cell r="U69">
            <v>0</v>
          </cell>
          <cell r="V69">
            <v>0</v>
          </cell>
        </row>
        <row r="70">
          <cell r="G70">
            <v>0</v>
          </cell>
          <cell r="H70">
            <v>0</v>
          </cell>
          <cell r="I70">
            <v>0</v>
          </cell>
          <cell r="J70">
            <v>0</v>
          </cell>
          <cell r="K70">
            <v>0</v>
          </cell>
          <cell r="L70">
            <v>0</v>
          </cell>
          <cell r="M70">
            <v>0</v>
          </cell>
          <cell r="P70">
            <v>0</v>
          </cell>
          <cell r="Q70">
            <v>0</v>
          </cell>
          <cell r="R70">
            <v>0</v>
          </cell>
          <cell r="S70">
            <v>0</v>
          </cell>
          <cell r="T70">
            <v>0</v>
          </cell>
          <cell r="U70">
            <v>0</v>
          </cell>
          <cell r="V70">
            <v>0</v>
          </cell>
        </row>
        <row r="71">
          <cell r="G71">
            <v>0</v>
          </cell>
          <cell r="H71">
            <v>0</v>
          </cell>
          <cell r="I71">
            <v>0</v>
          </cell>
          <cell r="J71">
            <v>0</v>
          </cell>
          <cell r="K71">
            <v>0</v>
          </cell>
          <cell r="L71">
            <v>0</v>
          </cell>
          <cell r="M71">
            <v>0</v>
          </cell>
          <cell r="P71">
            <v>0</v>
          </cell>
          <cell r="Q71">
            <v>0</v>
          </cell>
          <cell r="R71">
            <v>0</v>
          </cell>
          <cell r="S71">
            <v>0</v>
          </cell>
          <cell r="T71">
            <v>0</v>
          </cell>
          <cell r="U71">
            <v>0</v>
          </cell>
          <cell r="V71">
            <v>0</v>
          </cell>
        </row>
        <row r="72">
          <cell r="G72">
            <v>2.7413763284683226</v>
          </cell>
          <cell r="H72">
            <v>0</v>
          </cell>
          <cell r="I72">
            <v>0</v>
          </cell>
          <cell r="J72">
            <v>0</v>
          </cell>
          <cell r="K72">
            <v>0</v>
          </cell>
          <cell r="L72">
            <v>0</v>
          </cell>
          <cell r="M72">
            <v>0</v>
          </cell>
          <cell r="P72">
            <v>2.7413763284683226</v>
          </cell>
          <cell r="Q72">
            <v>0</v>
          </cell>
          <cell r="R72">
            <v>0</v>
          </cell>
          <cell r="S72">
            <v>0</v>
          </cell>
          <cell r="T72">
            <v>0</v>
          </cell>
          <cell r="U72">
            <v>0</v>
          </cell>
          <cell r="V72">
            <v>0</v>
          </cell>
        </row>
        <row r="73">
          <cell r="G73">
            <v>362.4890330791473</v>
          </cell>
          <cell r="H73">
            <v>583.92062963062028</v>
          </cell>
          <cell r="I73">
            <v>583.59203051433951</v>
          </cell>
          <cell r="J73">
            <v>578.99164288641134</v>
          </cell>
          <cell r="K73">
            <v>569.79086763055466</v>
          </cell>
          <cell r="L73">
            <v>554.34670916536663</v>
          </cell>
          <cell r="M73">
            <v>535.61655953737261</v>
          </cell>
          <cell r="P73">
            <v>362.4890330791473</v>
          </cell>
          <cell r="Q73">
            <v>583.92062963062028</v>
          </cell>
          <cell r="R73">
            <v>583.59203051433951</v>
          </cell>
          <cell r="S73">
            <v>578.99164288641134</v>
          </cell>
          <cell r="T73">
            <v>569.79086763055466</v>
          </cell>
          <cell r="U73">
            <v>554.34670916536663</v>
          </cell>
          <cell r="V73">
            <v>535.61655953737261</v>
          </cell>
        </row>
        <row r="74">
          <cell r="G74">
            <v>1739.277511548996</v>
          </cell>
          <cell r="H74">
            <v>2184.3193542782851</v>
          </cell>
          <cell r="I74">
            <v>2303.293104561561</v>
          </cell>
          <cell r="J74">
            <v>2305.0042369279467</v>
          </cell>
          <cell r="K74">
            <v>2063.9011957285688</v>
          </cell>
          <cell r="L74">
            <v>1851.4692705988709</v>
          </cell>
          <cell r="M74">
            <v>1680.7140621848305</v>
          </cell>
          <cell r="P74">
            <v>1739.277511548996</v>
          </cell>
          <cell r="Q74">
            <v>2184.3193542782851</v>
          </cell>
          <cell r="R74">
            <v>2303.293104561561</v>
          </cell>
          <cell r="S74">
            <v>2305.0042369279467</v>
          </cell>
          <cell r="T74">
            <v>2063.9011957285688</v>
          </cell>
          <cell r="U74">
            <v>1851.4692705988709</v>
          </cell>
          <cell r="V74">
            <v>1680.7140621848305</v>
          </cell>
        </row>
        <row r="75">
          <cell r="G75">
            <v>0</v>
          </cell>
          <cell r="H75">
            <v>0</v>
          </cell>
          <cell r="I75">
            <v>0</v>
          </cell>
          <cell r="J75">
            <v>0</v>
          </cell>
          <cell r="K75">
            <v>0</v>
          </cell>
          <cell r="L75">
            <v>0</v>
          </cell>
          <cell r="M75">
            <v>0</v>
          </cell>
          <cell r="P75">
            <v>0</v>
          </cell>
          <cell r="Q75">
            <v>0</v>
          </cell>
          <cell r="R75">
            <v>0</v>
          </cell>
          <cell r="S75">
            <v>0</v>
          </cell>
          <cell r="T75">
            <v>0</v>
          </cell>
          <cell r="U75">
            <v>0</v>
          </cell>
          <cell r="V75">
            <v>0</v>
          </cell>
        </row>
        <row r="76">
          <cell r="G76">
            <v>5.5223291873931881</v>
          </cell>
          <cell r="H76">
            <v>4.310321911641509</v>
          </cell>
          <cell r="I76">
            <v>2.9148312173474324</v>
          </cell>
          <cell r="J76">
            <v>1.5924144062664494</v>
          </cell>
          <cell r="K76">
            <v>0.82178918832482162</v>
          </cell>
          <cell r="L76">
            <v>0.63072044982367648</v>
          </cell>
          <cell r="M76">
            <v>0.38261509704010405</v>
          </cell>
          <cell r="P76">
            <v>5.5223291873931881</v>
          </cell>
          <cell r="Q76">
            <v>4.310321911641509</v>
          </cell>
          <cell r="R76">
            <v>2.9148312173474324</v>
          </cell>
          <cell r="S76">
            <v>1.5924144062664494</v>
          </cell>
          <cell r="T76">
            <v>0.82178918832482162</v>
          </cell>
          <cell r="U76">
            <v>0.63072044982367648</v>
          </cell>
          <cell r="V76">
            <v>0.38261509704010405</v>
          </cell>
        </row>
        <row r="77">
          <cell r="G77">
            <v>30.665139293670656</v>
          </cell>
          <cell r="H77">
            <v>26.482745762017522</v>
          </cell>
          <cell r="I77">
            <v>26.630782750131626</v>
          </cell>
          <cell r="J77">
            <v>26.588011231570327</v>
          </cell>
          <cell r="K77">
            <v>26.346360874571133</v>
          </cell>
          <cell r="L77">
            <v>25.826061482623945</v>
          </cell>
          <cell r="M77">
            <v>25.135890730313143</v>
          </cell>
          <cell r="P77">
            <v>30.665139293670656</v>
          </cell>
          <cell r="Q77">
            <v>26.482745762017522</v>
          </cell>
          <cell r="R77">
            <v>26.630782750131626</v>
          </cell>
          <cell r="S77">
            <v>26.588011231570327</v>
          </cell>
          <cell r="T77">
            <v>26.346360874571133</v>
          </cell>
          <cell r="U77">
            <v>25.826061482623945</v>
          </cell>
          <cell r="V77">
            <v>25.135890730313143</v>
          </cell>
        </row>
        <row r="78">
          <cell r="G78">
            <v>29.79829370975494</v>
          </cell>
          <cell r="H78">
            <v>26.871273126824512</v>
          </cell>
          <cell r="I78">
            <v>29.114833418181632</v>
          </cell>
          <cell r="J78">
            <v>31.168237807648442</v>
          </cell>
          <cell r="K78">
            <v>32.375167425022099</v>
          </cell>
          <cell r="L78">
            <v>33.212955534601662</v>
          </cell>
          <cell r="M78">
            <v>33.723550111069919</v>
          </cell>
          <cell r="P78">
            <v>29.79829370975494</v>
          </cell>
          <cell r="Q78">
            <v>26.871273126824512</v>
          </cell>
          <cell r="R78">
            <v>29.114833418181632</v>
          </cell>
          <cell r="S78">
            <v>31.168237807648442</v>
          </cell>
          <cell r="T78">
            <v>32.375167425022099</v>
          </cell>
          <cell r="U78">
            <v>33.212955534601662</v>
          </cell>
          <cell r="V78">
            <v>33.723550111069919</v>
          </cell>
        </row>
        <row r="79">
          <cell r="G79">
            <v>22.092643928527831</v>
          </cell>
          <cell r="H79">
            <v>14.912843159237632</v>
          </cell>
          <cell r="I79">
            <v>9.0210029627718171</v>
          </cell>
          <cell r="J79">
            <v>4.2668812718497025</v>
          </cell>
          <cell r="K79">
            <v>1.9223453100744279</v>
          </cell>
          <cell r="L79">
            <v>0.88793527849734133</v>
          </cell>
          <cell r="M79">
            <v>0.32417529957172109</v>
          </cell>
          <cell r="P79">
            <v>22.092643928527831</v>
          </cell>
          <cell r="Q79">
            <v>14.912843159237632</v>
          </cell>
          <cell r="R79">
            <v>9.0210029627718171</v>
          </cell>
          <cell r="S79">
            <v>4.2668812718497025</v>
          </cell>
          <cell r="T79">
            <v>1.9223453100744279</v>
          </cell>
          <cell r="U79">
            <v>0.88793527849734133</v>
          </cell>
          <cell r="V79">
            <v>0.32417529957172109</v>
          </cell>
        </row>
        <row r="80">
          <cell r="G80">
            <v>276.12753117084503</v>
          </cell>
          <cell r="H80">
            <v>293.15022316811132</v>
          </cell>
          <cell r="I80">
            <v>285.88273181869027</v>
          </cell>
          <cell r="J80">
            <v>276.34286502419326</v>
          </cell>
          <cell r="K80">
            <v>264.06781624251732</v>
          </cell>
          <cell r="L80">
            <v>248.46179842138309</v>
          </cell>
          <cell r="M80">
            <v>232.11453116068699</v>
          </cell>
          <cell r="P80">
            <v>276.12753117084503</v>
          </cell>
          <cell r="Q80">
            <v>293.15022316811132</v>
          </cell>
          <cell r="R80">
            <v>285.88273181869027</v>
          </cell>
          <cell r="S80">
            <v>276.34286502419326</v>
          </cell>
          <cell r="T80">
            <v>264.06781624251732</v>
          </cell>
          <cell r="U80">
            <v>248.46179842138309</v>
          </cell>
          <cell r="V80">
            <v>232.11453116068699</v>
          </cell>
        </row>
        <row r="81">
          <cell r="G81">
            <v>262.70968856811521</v>
          </cell>
          <cell r="H81">
            <v>389.93516720594153</v>
          </cell>
          <cell r="I81">
            <v>503.95757648912644</v>
          </cell>
          <cell r="J81">
            <v>609.49336465660815</v>
          </cell>
          <cell r="K81">
            <v>671.55491124307741</v>
          </cell>
          <cell r="L81">
            <v>723.56486113376707</v>
          </cell>
          <cell r="M81">
            <v>788.9021249181377</v>
          </cell>
          <cell r="P81">
            <v>262.70968856811521</v>
          </cell>
          <cell r="Q81">
            <v>389.93516720594153</v>
          </cell>
          <cell r="R81">
            <v>503.95757648912644</v>
          </cell>
          <cell r="S81">
            <v>609.49336465660815</v>
          </cell>
          <cell r="T81">
            <v>671.55491124307741</v>
          </cell>
          <cell r="U81">
            <v>723.56486113376707</v>
          </cell>
          <cell r="V81">
            <v>788.9021249181377</v>
          </cell>
        </row>
        <row r="82">
          <cell r="G82">
            <v>1439.5740509033203</v>
          </cell>
          <cell r="H82">
            <v>2048.1250975618104</v>
          </cell>
          <cell r="I82">
            <v>2557.5364017779448</v>
          </cell>
          <cell r="J82">
            <v>2954.2439650436859</v>
          </cell>
          <cell r="K82">
            <v>3152.8916565717791</v>
          </cell>
          <cell r="L82">
            <v>3318.4297916803016</v>
          </cell>
          <cell r="M82">
            <v>3534.3205819983391</v>
          </cell>
          <cell r="P82">
            <v>1439.5740509033203</v>
          </cell>
          <cell r="Q82">
            <v>2048.1250975618104</v>
          </cell>
          <cell r="R82">
            <v>2557.5364017779448</v>
          </cell>
          <cell r="S82">
            <v>2954.2439650436859</v>
          </cell>
          <cell r="T82">
            <v>3152.8916565717791</v>
          </cell>
          <cell r="U82">
            <v>3318.4297916803016</v>
          </cell>
          <cell r="V82">
            <v>3534.3205819983391</v>
          </cell>
        </row>
        <row r="83">
          <cell r="G83">
            <v>5311.120322129741</v>
          </cell>
          <cell r="H83">
            <v>4740.913003759908</v>
          </cell>
          <cell r="I83">
            <v>4538.3984771389523</v>
          </cell>
          <cell r="J83">
            <v>4318.4222343065539</v>
          </cell>
          <cell r="K83">
            <v>4093.4352527573005</v>
          </cell>
          <cell r="L83">
            <v>3837.3486606981992</v>
          </cell>
          <cell r="M83">
            <v>3577.0977000651328</v>
          </cell>
          <cell r="P83">
            <v>5311.120322129741</v>
          </cell>
          <cell r="Q83">
            <v>4740.913003759908</v>
          </cell>
          <cell r="R83">
            <v>4538.3984771389523</v>
          </cell>
          <cell r="S83">
            <v>4318.4222343065539</v>
          </cell>
          <cell r="T83">
            <v>4093.4352527573005</v>
          </cell>
          <cell r="U83">
            <v>3837.3486606981992</v>
          </cell>
          <cell r="V83">
            <v>3577.0977000651328</v>
          </cell>
        </row>
        <row r="84">
          <cell r="G84">
            <v>5413.4251930221017</v>
          </cell>
          <cell r="H84">
            <v>5848.5225224125224</v>
          </cell>
          <cell r="I84">
            <v>5675.1572372180244</v>
          </cell>
          <cell r="J84">
            <v>5462.8966376501758</v>
          </cell>
          <cell r="K84">
            <v>5209.1636857752892</v>
          </cell>
          <cell r="L84">
            <v>4896.5784343237692</v>
          </cell>
          <cell r="M84">
            <v>4571.8169176069759</v>
          </cell>
          <cell r="P84">
            <v>5413.4251930221017</v>
          </cell>
          <cell r="Q84">
            <v>5848.5225224125224</v>
          </cell>
          <cell r="R84">
            <v>5675.1572372180244</v>
          </cell>
          <cell r="S84">
            <v>5462.8966376501758</v>
          </cell>
          <cell r="T84">
            <v>5209.1636857752892</v>
          </cell>
          <cell r="U84">
            <v>4896.5784343237692</v>
          </cell>
          <cell r="V84">
            <v>4571.8169176069759</v>
          </cell>
        </row>
        <row r="85">
          <cell r="G85">
            <v>103907.78354342873</v>
          </cell>
          <cell r="H85">
            <v>107199.65237111559</v>
          </cell>
          <cell r="I85">
            <v>108014.68980251535</v>
          </cell>
          <cell r="J85">
            <v>108156.56109804657</v>
          </cell>
          <cell r="K85">
            <v>105805.20361987928</v>
          </cell>
          <cell r="L85">
            <v>102517.24436621465</v>
          </cell>
          <cell r="M85">
            <v>98314.388532162746</v>
          </cell>
          <cell r="P85">
            <v>103907.78354342873</v>
          </cell>
          <cell r="Q85">
            <v>107199.65237111559</v>
          </cell>
          <cell r="R85">
            <v>108014.68980251535</v>
          </cell>
          <cell r="S85">
            <v>108156.56109804657</v>
          </cell>
          <cell r="T85">
            <v>105805.20361987928</v>
          </cell>
          <cell r="U85">
            <v>102517.24436621465</v>
          </cell>
          <cell r="V85">
            <v>98314.388532162746</v>
          </cell>
        </row>
        <row r="86">
          <cell r="G86">
            <v>45425.724876592387</v>
          </cell>
          <cell r="H86">
            <v>43739.926532969941</v>
          </cell>
          <cell r="I86">
            <v>44072.480571929227</v>
          </cell>
          <cell r="J86">
            <v>44130.367327216372</v>
          </cell>
          <cell r="K86">
            <v>43170.959334066036</v>
          </cell>
          <cell r="L86">
            <v>41829.396250439451</v>
          </cell>
          <cell r="M86">
            <v>40114.534295722638</v>
          </cell>
          <cell r="P86">
            <v>45425.724876592387</v>
          </cell>
          <cell r="Q86">
            <v>43739.926532969941</v>
          </cell>
          <cell r="R86">
            <v>44072.480571929227</v>
          </cell>
          <cell r="S86">
            <v>44130.367327216372</v>
          </cell>
          <cell r="T86">
            <v>43170.959334066036</v>
          </cell>
          <cell r="U86">
            <v>41829.396250439451</v>
          </cell>
          <cell r="V86">
            <v>40114.534295722638</v>
          </cell>
        </row>
        <row r="87">
          <cell r="G87">
            <v>0</v>
          </cell>
          <cell r="H87">
            <v>0</v>
          </cell>
          <cell r="I87">
            <v>0</v>
          </cell>
          <cell r="J87">
            <v>0</v>
          </cell>
          <cell r="K87">
            <v>0</v>
          </cell>
          <cell r="L87">
            <v>0</v>
          </cell>
          <cell r="M87">
            <v>0</v>
          </cell>
          <cell r="P87">
            <v>0</v>
          </cell>
          <cell r="Q87">
            <v>0</v>
          </cell>
          <cell r="R87">
            <v>0</v>
          </cell>
          <cell r="S87">
            <v>0</v>
          </cell>
          <cell r="T87">
            <v>0</v>
          </cell>
          <cell r="U87">
            <v>0</v>
          </cell>
          <cell r="V87">
            <v>0</v>
          </cell>
        </row>
        <row r="88">
          <cell r="G88">
            <v>1.0532715559005736</v>
          </cell>
          <cell r="H88">
            <v>0.62665673797316546</v>
          </cell>
          <cell r="I88">
            <v>0.42377313338753975</v>
          </cell>
          <cell r="J88">
            <v>0.23151338526183921</v>
          </cell>
          <cell r="K88">
            <v>0.11947593303098029</v>
          </cell>
          <cell r="L88">
            <v>9.169737847003416E-2</v>
          </cell>
          <cell r="M88">
            <v>5.5626547976117685E-2</v>
          </cell>
          <cell r="P88">
            <v>1.0532715559005736</v>
          </cell>
          <cell r="Q88">
            <v>0.62665673797316546</v>
          </cell>
          <cell r="R88">
            <v>0.42377313338753975</v>
          </cell>
          <cell r="S88">
            <v>0.23151338526183921</v>
          </cell>
          <cell r="T88">
            <v>0.11947593303098029</v>
          </cell>
          <cell r="U88">
            <v>9.169737847003416E-2</v>
          </cell>
          <cell r="V88">
            <v>5.5626547976117685E-2</v>
          </cell>
        </row>
        <row r="89">
          <cell r="G89">
            <v>57.497258720484979</v>
          </cell>
          <cell r="H89">
            <v>0</v>
          </cell>
          <cell r="I89">
            <v>0</v>
          </cell>
          <cell r="J89">
            <v>0</v>
          </cell>
          <cell r="K89">
            <v>0</v>
          </cell>
          <cell r="L89">
            <v>0</v>
          </cell>
          <cell r="M89">
            <v>0</v>
          </cell>
          <cell r="P89">
            <v>57.497258720484979</v>
          </cell>
          <cell r="Q89">
            <v>0</v>
          </cell>
          <cell r="R89">
            <v>0</v>
          </cell>
          <cell r="S89">
            <v>0</v>
          </cell>
          <cell r="T89">
            <v>0</v>
          </cell>
          <cell r="U89">
            <v>0</v>
          </cell>
          <cell r="V89">
            <v>0</v>
          </cell>
        </row>
        <row r="90">
          <cell r="G90">
            <v>0.7548619469691753</v>
          </cell>
          <cell r="H90">
            <v>0.863286</v>
          </cell>
          <cell r="I90">
            <v>0.863286</v>
          </cell>
          <cell r="J90">
            <v>0.863286</v>
          </cell>
          <cell r="K90">
            <v>0.863286</v>
          </cell>
          <cell r="L90">
            <v>0.863286</v>
          </cell>
          <cell r="M90">
            <v>0.863286</v>
          </cell>
          <cell r="P90">
            <v>0.7548619469691753</v>
          </cell>
          <cell r="Q90">
            <v>0.863286</v>
          </cell>
          <cell r="R90">
            <v>0.863286</v>
          </cell>
          <cell r="S90">
            <v>0.863286</v>
          </cell>
          <cell r="T90">
            <v>0.863286</v>
          </cell>
          <cell r="U90">
            <v>0.863286</v>
          </cell>
          <cell r="V90">
            <v>0.863286</v>
          </cell>
        </row>
        <row r="91">
          <cell r="G91">
            <v>1935.2194458814029</v>
          </cell>
          <cell r="H91">
            <v>2462.9540733240292</v>
          </cell>
          <cell r="I91">
            <v>2461.5680552748872</v>
          </cell>
          <cell r="J91">
            <v>2442.1638025869106</v>
          </cell>
          <cell r="K91">
            <v>2403.3552972109551</v>
          </cell>
          <cell r="L91">
            <v>2338.2124489013154</v>
          </cell>
          <cell r="M91">
            <v>2259.2094201002633</v>
          </cell>
          <cell r="P91">
            <v>1935.2194458814029</v>
          </cell>
          <cell r="Q91">
            <v>2462.9540733240292</v>
          </cell>
          <cell r="R91">
            <v>2461.5680552748872</v>
          </cell>
          <cell r="S91">
            <v>2442.1638025869106</v>
          </cell>
          <cell r="T91">
            <v>2403.3552972109551</v>
          </cell>
          <cell r="U91">
            <v>2338.2124489013154</v>
          </cell>
          <cell r="V91">
            <v>2259.2094201002633</v>
          </cell>
        </row>
        <row r="92">
          <cell r="G92">
            <v>2904.081427830366</v>
          </cell>
          <cell r="H92">
            <v>2372.5242983279641</v>
          </cell>
          <cell r="I92">
            <v>2371.1891692912004</v>
          </cell>
          <cell r="J92">
            <v>2352.497362776518</v>
          </cell>
          <cell r="K92">
            <v>2315.1137497471523</v>
          </cell>
          <cell r="L92">
            <v>2252.3626850192886</v>
          </cell>
          <cell r="M92">
            <v>2176.260329923794</v>
          </cell>
          <cell r="P92">
            <v>2904.081427830366</v>
          </cell>
          <cell r="Q92">
            <v>2372.5242983279641</v>
          </cell>
          <cell r="R92">
            <v>2371.1891692912004</v>
          </cell>
          <cell r="S92">
            <v>2352.497362776518</v>
          </cell>
          <cell r="T92">
            <v>2315.1137497471523</v>
          </cell>
          <cell r="U92">
            <v>2252.3626850192886</v>
          </cell>
          <cell r="V92">
            <v>2176.260329923794</v>
          </cell>
        </row>
        <row r="93">
          <cell r="G93">
            <v>3625.8702296294796</v>
          </cell>
          <cell r="H93">
            <v>4730.3606324638649</v>
          </cell>
          <cell r="I93">
            <v>6113.5831818857723</v>
          </cell>
          <cell r="J93">
            <v>7393.8532874026741</v>
          </cell>
          <cell r="K93">
            <v>8146.731000038958</v>
          </cell>
          <cell r="L93">
            <v>8777.6713207651464</v>
          </cell>
          <cell r="M93">
            <v>9570.2872385678656</v>
          </cell>
          <cell r="P93">
            <v>3625.8702296294796</v>
          </cell>
          <cell r="Q93">
            <v>4730.3606324638649</v>
          </cell>
          <cell r="R93">
            <v>6113.5831818857723</v>
          </cell>
          <cell r="S93">
            <v>7393.8532874026741</v>
          </cell>
          <cell r="T93">
            <v>8146.731000038958</v>
          </cell>
          <cell r="U93">
            <v>8777.6713207651464</v>
          </cell>
          <cell r="V93">
            <v>9570.2872385678656</v>
          </cell>
        </row>
        <row r="94">
          <cell r="G94">
            <v>4514.6360566598778</v>
          </cell>
          <cell r="H94">
            <v>6583.1146078188385</v>
          </cell>
          <cell r="I94">
            <v>8508.1079177307838</v>
          </cell>
          <cell r="J94">
            <v>10289.825103465135</v>
          </cell>
          <cell r="K94">
            <v>11337.584598574838</v>
          </cell>
          <cell r="L94">
            <v>12215.647132228014</v>
          </cell>
          <cell r="M94">
            <v>13318.709209792916</v>
          </cell>
          <cell r="P94">
            <v>4514.6360566598778</v>
          </cell>
          <cell r="Q94">
            <v>6583.1146078188385</v>
          </cell>
          <cell r="R94">
            <v>8508.1079177307838</v>
          </cell>
          <cell r="S94">
            <v>10289.825103465135</v>
          </cell>
          <cell r="T94">
            <v>11337.584598574838</v>
          </cell>
          <cell r="U94">
            <v>12215.647132228014</v>
          </cell>
          <cell r="V94">
            <v>13318.709209792916</v>
          </cell>
        </row>
        <row r="95">
          <cell r="G95">
            <v>23152.015412796376</v>
          </cell>
          <cell r="H95">
            <v>27322.102788625416</v>
          </cell>
          <cell r="I95">
            <v>34117.677937843524</v>
          </cell>
          <cell r="J95">
            <v>39409.778910325542</v>
          </cell>
          <cell r="K95">
            <v>42059.7501709262</v>
          </cell>
          <cell r="L95">
            <v>44268.038106197651</v>
          </cell>
          <cell r="M95">
            <v>47148.033264310296</v>
          </cell>
          <cell r="P95">
            <v>23152.015412796376</v>
          </cell>
          <cell r="Q95">
            <v>27322.102788625416</v>
          </cell>
          <cell r="R95">
            <v>34117.677937843524</v>
          </cell>
          <cell r="S95">
            <v>39409.778910325542</v>
          </cell>
          <cell r="T95">
            <v>42059.7501709262</v>
          </cell>
          <cell r="U95">
            <v>44268.038106197651</v>
          </cell>
          <cell r="V95">
            <v>47148.033264310296</v>
          </cell>
        </row>
        <row r="96">
          <cell r="G96">
            <v>22293.406414611214</v>
          </cell>
          <cell r="H96">
            <v>24629.823960414844</v>
          </cell>
          <cell r="I96">
            <v>30755.773376895773</v>
          </cell>
          <cell r="J96">
            <v>35526.398695940996</v>
          </cell>
          <cell r="K96">
            <v>37915.245782627346</v>
          </cell>
          <cell r="L96">
            <v>39905.932353145887</v>
          </cell>
          <cell r="M96">
            <v>42502.137129181363</v>
          </cell>
          <cell r="P96">
            <v>22293.406414611214</v>
          </cell>
          <cell r="Q96">
            <v>24629.823960414844</v>
          </cell>
          <cell r="R96">
            <v>30755.773376895773</v>
          </cell>
          <cell r="S96">
            <v>35526.398695940996</v>
          </cell>
          <cell r="T96">
            <v>37915.245782627346</v>
          </cell>
          <cell r="U96">
            <v>39905.932353145887</v>
          </cell>
          <cell r="V96">
            <v>42502.137129181363</v>
          </cell>
        </row>
        <row r="97">
          <cell r="G97">
            <v>204.0816720193252</v>
          </cell>
          <cell r="H97">
            <v>238.12336575754853</v>
          </cell>
          <cell r="I97">
            <v>251.0932777801485</v>
          </cell>
          <cell r="J97">
            <v>251.27981671162041</v>
          </cell>
          <cell r="K97">
            <v>224.99599170575434</v>
          </cell>
          <cell r="L97">
            <v>201.83774567952119</v>
          </cell>
          <cell r="M97">
            <v>183.22288294502988</v>
          </cell>
          <cell r="P97">
            <v>204.0816720193252</v>
          </cell>
          <cell r="Q97">
            <v>238.12336575754853</v>
          </cell>
          <cell r="R97">
            <v>251.0932777801485</v>
          </cell>
          <cell r="S97">
            <v>251.27981671162041</v>
          </cell>
          <cell r="T97">
            <v>224.99599170575434</v>
          </cell>
          <cell r="U97">
            <v>201.83774567952119</v>
          </cell>
          <cell r="V97">
            <v>183.22288294502988</v>
          </cell>
        </row>
        <row r="98">
          <cell r="G98">
            <v>0</v>
          </cell>
          <cell r="H98">
            <v>0</v>
          </cell>
          <cell r="I98">
            <v>0</v>
          </cell>
          <cell r="J98">
            <v>0</v>
          </cell>
          <cell r="K98">
            <v>0</v>
          </cell>
          <cell r="L98">
            <v>0</v>
          </cell>
          <cell r="M98">
            <v>0</v>
          </cell>
          <cell r="P98">
            <v>0</v>
          </cell>
          <cell r="Q98">
            <v>0</v>
          </cell>
          <cell r="R98">
            <v>0</v>
          </cell>
          <cell r="S98">
            <v>0</v>
          </cell>
          <cell r="T98">
            <v>0</v>
          </cell>
          <cell r="U98">
            <v>0</v>
          </cell>
          <cell r="V98">
            <v>0</v>
          </cell>
        </row>
        <row r="99">
          <cell r="G99">
            <v>0</v>
          </cell>
          <cell r="H99">
            <v>0</v>
          </cell>
          <cell r="I99">
            <v>0</v>
          </cell>
          <cell r="J99">
            <v>0</v>
          </cell>
          <cell r="K99">
            <v>0</v>
          </cell>
          <cell r="L99">
            <v>0</v>
          </cell>
          <cell r="M99">
            <v>0</v>
          </cell>
          <cell r="P99">
            <v>0</v>
          </cell>
          <cell r="Q99">
            <v>0</v>
          </cell>
          <cell r="R99">
            <v>0</v>
          </cell>
          <cell r="S99">
            <v>0</v>
          </cell>
          <cell r="T99">
            <v>0</v>
          </cell>
          <cell r="U99">
            <v>0</v>
          </cell>
          <cell r="V99">
            <v>0</v>
          </cell>
        </row>
        <row r="100">
          <cell r="G100">
            <v>0</v>
          </cell>
          <cell r="H100">
            <v>0</v>
          </cell>
          <cell r="I100">
            <v>0</v>
          </cell>
          <cell r="J100">
            <v>0</v>
          </cell>
          <cell r="K100">
            <v>0</v>
          </cell>
          <cell r="L100">
            <v>0</v>
          </cell>
          <cell r="M100">
            <v>0</v>
          </cell>
          <cell r="P100">
            <v>0</v>
          </cell>
          <cell r="Q100">
            <v>0</v>
          </cell>
          <cell r="R100">
            <v>0</v>
          </cell>
          <cell r="S100">
            <v>0</v>
          </cell>
          <cell r="T100">
            <v>0</v>
          </cell>
          <cell r="U100">
            <v>0</v>
          </cell>
          <cell r="V100">
            <v>0</v>
          </cell>
        </row>
        <row r="101">
          <cell r="G101">
            <v>5.2552840709686279</v>
          </cell>
          <cell r="H101">
            <v>3.7896454050508059</v>
          </cell>
          <cell r="I101">
            <v>0.26347233089580968</v>
          </cell>
          <cell r="J101">
            <v>0</v>
          </cell>
          <cell r="K101">
            <v>0</v>
          </cell>
          <cell r="L101">
            <v>0</v>
          </cell>
          <cell r="M101">
            <v>0</v>
          </cell>
          <cell r="P101">
            <v>5.2552840709686279</v>
          </cell>
          <cell r="Q101">
            <v>3.7896454050508059</v>
          </cell>
          <cell r="R101">
            <v>0.26347233089580968</v>
          </cell>
          <cell r="S101">
            <v>0</v>
          </cell>
          <cell r="T101">
            <v>0</v>
          </cell>
          <cell r="U101">
            <v>0</v>
          </cell>
          <cell r="V101">
            <v>0</v>
          </cell>
        </row>
        <row r="102">
          <cell r="G102">
            <v>7.7710603713989261</v>
          </cell>
          <cell r="H102">
            <v>8.5160163104756688</v>
          </cell>
          <cell r="I102">
            <v>0.59206981853165674</v>
          </cell>
          <cell r="J102">
            <v>0</v>
          </cell>
          <cell r="K102">
            <v>0</v>
          </cell>
          <cell r="L102">
            <v>0</v>
          </cell>
          <cell r="M102">
            <v>0</v>
          </cell>
          <cell r="P102">
            <v>7.7710603713989261</v>
          </cell>
          <cell r="Q102">
            <v>8.5160163104756688</v>
          </cell>
          <cell r="R102">
            <v>0.59206981853165674</v>
          </cell>
          <cell r="S102">
            <v>0</v>
          </cell>
          <cell r="T102">
            <v>0</v>
          </cell>
          <cell r="U102">
            <v>0</v>
          </cell>
          <cell r="V102">
            <v>0</v>
          </cell>
        </row>
        <row r="103">
          <cell r="G103">
            <v>59.582456588745117</v>
          </cell>
          <cell r="H103">
            <v>42.205666661564109</v>
          </cell>
          <cell r="I103">
            <v>11.937622098486933</v>
          </cell>
          <cell r="J103">
            <v>8.5492708021366646</v>
          </cell>
          <cell r="K103">
            <v>2.8699283608972834</v>
          </cell>
          <cell r="L103">
            <v>2.0458666571888653</v>
          </cell>
          <cell r="M103">
            <v>2.0608286744039819</v>
          </cell>
          <cell r="P103">
            <v>59.582456588745117</v>
          </cell>
          <cell r="Q103">
            <v>42.205666661564109</v>
          </cell>
          <cell r="R103">
            <v>11.937622098486933</v>
          </cell>
          <cell r="S103">
            <v>8.5492708021366646</v>
          </cell>
          <cell r="T103">
            <v>2.8699283608972834</v>
          </cell>
          <cell r="U103">
            <v>2.0458666571888653</v>
          </cell>
          <cell r="V103">
            <v>2.0608286744039819</v>
          </cell>
        </row>
        <row r="104">
          <cell r="G104">
            <v>456.88955445289611</v>
          </cell>
          <cell r="H104">
            <v>331.88683731310829</v>
          </cell>
          <cell r="I104">
            <v>93.872220407644022</v>
          </cell>
          <cell r="J104">
            <v>67.227713060587561</v>
          </cell>
          <cell r="K104">
            <v>22.567856933789614</v>
          </cell>
          <cell r="L104">
            <v>16.087797400842923</v>
          </cell>
          <cell r="M104">
            <v>16.205452136951415</v>
          </cell>
          <cell r="P104">
            <v>456.88955445289611</v>
          </cell>
          <cell r="Q104">
            <v>331.88683731310829</v>
          </cell>
          <cell r="R104">
            <v>93.872220407644022</v>
          </cell>
          <cell r="S104">
            <v>67.227713060587561</v>
          </cell>
          <cell r="T104">
            <v>22.567856933789614</v>
          </cell>
          <cell r="U104">
            <v>16.087797400842923</v>
          </cell>
          <cell r="V104">
            <v>16.205452136951415</v>
          </cell>
        </row>
        <row r="105">
          <cell r="G105">
            <v>2.1555882453918458</v>
          </cell>
          <cell r="H105">
            <v>2.0581739452808874</v>
          </cell>
          <cell r="I105">
            <v>1.5060006180740104</v>
          </cell>
          <cell r="J105">
            <v>1.4872214129719035</v>
          </cell>
          <cell r="K105">
            <v>1.3417754326102702</v>
          </cell>
          <cell r="L105">
            <v>1.1425573076251654</v>
          </cell>
          <cell r="M105">
            <v>0.74467948786706961</v>
          </cell>
          <cell r="P105">
            <v>2.1555882453918458</v>
          </cell>
          <cell r="Q105">
            <v>2.0581739452808874</v>
          </cell>
          <cell r="R105">
            <v>1.5060006180740104</v>
          </cell>
          <cell r="S105">
            <v>1.4872214129719035</v>
          </cell>
          <cell r="T105">
            <v>1.3417754326102702</v>
          </cell>
          <cell r="U105">
            <v>1.1425573076251654</v>
          </cell>
          <cell r="V105">
            <v>0.74467948786706961</v>
          </cell>
        </row>
        <row r="106">
          <cell r="G106">
            <v>2.330974054336548</v>
          </cell>
          <cell r="H106">
            <v>2.0430973356675968</v>
          </cell>
          <cell r="I106">
            <v>1.4446853299220521</v>
          </cell>
          <cell r="J106">
            <v>1.566712721780128</v>
          </cell>
          <cell r="K106">
            <v>1.5472643398387336</v>
          </cell>
          <cell r="L106">
            <v>1.690640833594355</v>
          </cell>
          <cell r="M106">
            <v>1.5304468889410874</v>
          </cell>
          <cell r="P106">
            <v>2.330974054336548</v>
          </cell>
          <cell r="Q106">
            <v>2.0430973356675968</v>
          </cell>
          <cell r="R106">
            <v>1.4446853299220521</v>
          </cell>
          <cell r="S106">
            <v>1.566712721780128</v>
          </cell>
          <cell r="T106">
            <v>1.5472643398387336</v>
          </cell>
          <cell r="U106">
            <v>1.690640833594355</v>
          </cell>
          <cell r="V106">
            <v>1.5304468889410874</v>
          </cell>
        </row>
        <row r="107">
          <cell r="G107">
            <v>9.0714149475097656</v>
          </cell>
          <cell r="H107">
            <v>11.508145349545906</v>
          </cell>
          <cell r="I107">
            <v>6.8713206685791421</v>
          </cell>
          <cell r="J107">
            <v>6.7786244119729995</v>
          </cell>
          <cell r="K107">
            <v>6.1037047707542929</v>
          </cell>
          <cell r="L107">
            <v>5.1872642583482023</v>
          </cell>
          <cell r="M107">
            <v>3.3742438863761368</v>
          </cell>
          <cell r="P107">
            <v>9.0714149475097656</v>
          </cell>
          <cell r="Q107">
            <v>11.508145349545906</v>
          </cell>
          <cell r="R107">
            <v>6.8713206685791421</v>
          </cell>
          <cell r="S107">
            <v>6.7786244119729995</v>
          </cell>
          <cell r="T107">
            <v>6.1037047707542929</v>
          </cell>
          <cell r="U107">
            <v>5.1872642583482023</v>
          </cell>
          <cell r="V107">
            <v>3.3742438863761368</v>
          </cell>
        </row>
        <row r="108">
          <cell r="G108">
            <v>4.8543100833892829</v>
          </cell>
          <cell r="H108">
            <v>8.2210454749912678</v>
          </cell>
          <cell r="I108">
            <v>4.9086484375925536</v>
          </cell>
          <cell r="J108">
            <v>4.8424292408606817</v>
          </cell>
          <cell r="K108">
            <v>4.3602885575539041</v>
          </cell>
          <cell r="L108">
            <v>3.705613203813082</v>
          </cell>
          <cell r="M108">
            <v>2.4104503020292545</v>
          </cell>
          <cell r="P108">
            <v>4.8543100833892829</v>
          </cell>
          <cell r="Q108">
            <v>8.2210454749912678</v>
          </cell>
          <cell r="R108">
            <v>4.9086484375925536</v>
          </cell>
          <cell r="S108">
            <v>4.8424292408606817</v>
          </cell>
          <cell r="T108">
            <v>4.3602885575539041</v>
          </cell>
          <cell r="U108">
            <v>3.705613203813082</v>
          </cell>
          <cell r="V108">
            <v>2.4104503020292545</v>
          </cell>
        </row>
        <row r="109">
          <cell r="G109">
            <v>35.607048273086548</v>
          </cell>
          <cell r="H109">
            <v>27.995879998512205</v>
          </cell>
          <cell r="I109">
            <v>23.493445728824927</v>
          </cell>
          <cell r="J109">
            <v>24.273876015506186</v>
          </cell>
          <cell r="K109">
            <v>22.417987554843847</v>
          </cell>
          <cell r="L109">
            <v>22.81598104268523</v>
          </cell>
          <cell r="M109">
            <v>19.238080684813589</v>
          </cell>
          <cell r="P109">
            <v>35.607048273086548</v>
          </cell>
          <cell r="Q109">
            <v>27.995879998512205</v>
          </cell>
          <cell r="R109">
            <v>23.493445728824927</v>
          </cell>
          <cell r="S109">
            <v>24.273876015506186</v>
          </cell>
          <cell r="T109">
            <v>22.417987554843847</v>
          </cell>
          <cell r="U109">
            <v>22.81598104268523</v>
          </cell>
          <cell r="V109">
            <v>19.238080684813589</v>
          </cell>
        </row>
        <row r="110">
          <cell r="G110">
            <v>27.995174217224118</v>
          </cell>
          <cell r="H110">
            <v>21.354129104599146</v>
          </cell>
          <cell r="I110">
            <v>17.919853679608639</v>
          </cell>
          <cell r="J110">
            <v>18.515134453058756</v>
          </cell>
          <cell r="K110">
            <v>17.099537522552357</v>
          </cell>
          <cell r="L110">
            <v>17.403110917016342</v>
          </cell>
          <cell r="M110">
            <v>14.674032703742</v>
          </cell>
          <cell r="P110">
            <v>27.995174217224118</v>
          </cell>
          <cell r="Q110">
            <v>21.354129104599146</v>
          </cell>
          <cell r="R110">
            <v>17.919853679608639</v>
          </cell>
          <cell r="S110">
            <v>18.515134453058756</v>
          </cell>
          <cell r="T110">
            <v>17.099537522552357</v>
          </cell>
          <cell r="U110">
            <v>17.403110917016342</v>
          </cell>
          <cell r="V110">
            <v>14.674032703742</v>
          </cell>
        </row>
        <row r="111">
          <cell r="G111">
            <v>30.13523807525635</v>
          </cell>
          <cell r="H111">
            <v>46.273496906644837</v>
          </cell>
          <cell r="I111">
            <v>40.95190013137902</v>
          </cell>
          <cell r="J111">
            <v>40.819184234602588</v>
          </cell>
          <cell r="K111">
            <v>23.308225278841345</v>
          </cell>
          <cell r="L111">
            <v>21.033901449129335</v>
          </cell>
          <cell r="M111">
            <v>26.821851780236091</v>
          </cell>
          <cell r="P111">
            <v>30.13523807525635</v>
          </cell>
          <cell r="Q111">
            <v>46.273496906644837</v>
          </cell>
          <cell r="R111">
            <v>40.95190013137902</v>
          </cell>
          <cell r="S111">
            <v>40.819184234602588</v>
          </cell>
          <cell r="T111">
            <v>23.308225278841345</v>
          </cell>
          <cell r="U111">
            <v>21.033901449129335</v>
          </cell>
          <cell r="V111">
            <v>26.821851780236091</v>
          </cell>
        </row>
        <row r="112">
          <cell r="G112">
            <v>4.284716320037842</v>
          </cell>
          <cell r="H112">
            <v>3.6687983524508576</v>
          </cell>
          <cell r="I112">
            <v>3.2468750748370709</v>
          </cell>
          <cell r="J112">
            <v>3.2363526830580414</v>
          </cell>
          <cell r="K112">
            <v>1.8479947317162222</v>
          </cell>
          <cell r="L112">
            <v>1.6676747628964692</v>
          </cell>
          <cell r="M112">
            <v>2.1265729240117266</v>
          </cell>
          <cell r="P112">
            <v>4.284716320037842</v>
          </cell>
          <cell r="Q112">
            <v>3.6687983524508576</v>
          </cell>
          <cell r="R112">
            <v>3.2468750748370709</v>
          </cell>
          <cell r="S112">
            <v>3.2363526830580414</v>
          </cell>
          <cell r="T112">
            <v>1.8479947317162222</v>
          </cell>
          <cell r="U112">
            <v>1.6676747628964692</v>
          </cell>
          <cell r="V112">
            <v>2.1265729240117266</v>
          </cell>
        </row>
        <row r="113">
          <cell r="G113">
            <v>237.23263192176819</v>
          </cell>
          <cell r="H113">
            <v>283.77316888154428</v>
          </cell>
          <cell r="I113">
            <v>352.47016454763968</v>
          </cell>
          <cell r="J113">
            <v>277.03551506781201</v>
          </cell>
          <cell r="K113">
            <v>153.04837290492029</v>
          </cell>
          <cell r="L113">
            <v>136.24891313634697</v>
          </cell>
          <cell r="M113">
            <v>171.39402268446176</v>
          </cell>
          <cell r="P113">
            <v>237.23263192176819</v>
          </cell>
          <cell r="Q113">
            <v>283.77316888154428</v>
          </cell>
          <cell r="R113">
            <v>352.47016454763968</v>
          </cell>
          <cell r="S113">
            <v>277.03551506781201</v>
          </cell>
          <cell r="T113">
            <v>153.04837290492029</v>
          </cell>
          <cell r="U113">
            <v>136.24891313634697</v>
          </cell>
          <cell r="V113">
            <v>171.39402268446176</v>
          </cell>
        </row>
        <row r="114">
          <cell r="G114">
            <v>194.06053497791291</v>
          </cell>
          <cell r="H114">
            <v>224.22673089129231</v>
          </cell>
          <cell r="I114">
            <v>278.50847578272646</v>
          </cell>
          <cell r="J114">
            <v>218.90289391796279</v>
          </cell>
          <cell r="K114">
            <v>120.93298482009379</v>
          </cell>
          <cell r="L114">
            <v>107.65869268213841</v>
          </cell>
          <cell r="M114">
            <v>135.42901731096075</v>
          </cell>
          <cell r="P114">
            <v>194.06053497791291</v>
          </cell>
          <cell r="Q114">
            <v>224.22673089129231</v>
          </cell>
          <cell r="R114">
            <v>278.50847578272646</v>
          </cell>
          <cell r="S114">
            <v>218.90289391796279</v>
          </cell>
          <cell r="T114">
            <v>120.93298482009379</v>
          </cell>
          <cell r="U114">
            <v>107.65869268213841</v>
          </cell>
          <cell r="V114">
            <v>135.42901731096075</v>
          </cell>
        </row>
        <row r="115">
          <cell r="G115">
            <v>1.9703840255737304</v>
          </cell>
          <cell r="H115">
            <v>3.7381185729353645</v>
          </cell>
          <cell r="I115">
            <v>4.8779276423979168</v>
          </cell>
          <cell r="J115">
            <v>6.0232494363893885</v>
          </cell>
          <cell r="K115">
            <v>6.8360405388992529</v>
          </cell>
          <cell r="L115">
            <v>7.5684237895136075</v>
          </cell>
          <cell r="M115">
            <v>8.4792213863550909</v>
          </cell>
          <cell r="P115">
            <v>1.9703840255737304</v>
          </cell>
          <cell r="Q115">
            <v>3.7381185729353645</v>
          </cell>
          <cell r="R115">
            <v>4.8779276423979168</v>
          </cell>
          <cell r="S115">
            <v>6.0232494363893885</v>
          </cell>
          <cell r="T115">
            <v>6.8360405388992529</v>
          </cell>
          <cell r="U115">
            <v>7.5684237895136075</v>
          </cell>
          <cell r="V115">
            <v>8.4792213863550909</v>
          </cell>
        </row>
        <row r="116">
          <cell r="G116">
            <v>2.8241671800613402</v>
          </cell>
          <cell r="H116">
            <v>0</v>
          </cell>
          <cell r="I116">
            <v>0</v>
          </cell>
          <cell r="J116">
            <v>0</v>
          </cell>
          <cell r="K116">
            <v>0</v>
          </cell>
          <cell r="L116">
            <v>0</v>
          </cell>
          <cell r="M116">
            <v>0</v>
          </cell>
          <cell r="P116">
            <v>2.8241671800613402</v>
          </cell>
          <cell r="Q116">
            <v>0</v>
          </cell>
          <cell r="R116">
            <v>0</v>
          </cell>
          <cell r="S116">
            <v>0</v>
          </cell>
          <cell r="T116">
            <v>0</v>
          </cell>
          <cell r="U116">
            <v>0</v>
          </cell>
          <cell r="V116">
            <v>0</v>
          </cell>
        </row>
        <row r="117">
          <cell r="G117">
            <v>43.287014722824097</v>
          </cell>
          <cell r="H117">
            <v>0</v>
          </cell>
          <cell r="I117">
            <v>0</v>
          </cell>
          <cell r="J117">
            <v>0</v>
          </cell>
          <cell r="K117">
            <v>0</v>
          </cell>
          <cell r="L117">
            <v>0</v>
          </cell>
          <cell r="M117">
            <v>0</v>
          </cell>
          <cell r="P117">
            <v>43.287014722824097</v>
          </cell>
          <cell r="Q117">
            <v>0</v>
          </cell>
          <cell r="R117">
            <v>0</v>
          </cell>
          <cell r="S117">
            <v>0</v>
          </cell>
          <cell r="T117">
            <v>0</v>
          </cell>
          <cell r="U117">
            <v>0</v>
          </cell>
          <cell r="V117">
            <v>0</v>
          </cell>
        </row>
        <row r="118">
          <cell r="G118">
            <v>1.8157852649688722</v>
          </cell>
          <cell r="H118">
            <v>0</v>
          </cell>
          <cell r="I118">
            <v>0</v>
          </cell>
          <cell r="J118">
            <v>0</v>
          </cell>
          <cell r="K118">
            <v>0</v>
          </cell>
          <cell r="L118">
            <v>0</v>
          </cell>
          <cell r="M118">
            <v>0</v>
          </cell>
          <cell r="P118">
            <v>1.8157852649688722</v>
          </cell>
          <cell r="Q118">
            <v>0</v>
          </cell>
          <cell r="R118">
            <v>0</v>
          </cell>
          <cell r="S118">
            <v>0</v>
          </cell>
          <cell r="T118">
            <v>0</v>
          </cell>
          <cell r="U118">
            <v>0</v>
          </cell>
          <cell r="V118">
            <v>0</v>
          </cell>
        </row>
        <row r="119">
          <cell r="G119">
            <v>4.1111869812011719</v>
          </cell>
          <cell r="H119">
            <v>0</v>
          </cell>
          <cell r="I119">
            <v>0</v>
          </cell>
          <cell r="J119">
            <v>0</v>
          </cell>
          <cell r="K119">
            <v>0</v>
          </cell>
          <cell r="L119">
            <v>0</v>
          </cell>
          <cell r="M119">
            <v>0</v>
          </cell>
          <cell r="P119">
            <v>4.1111869812011719</v>
          </cell>
          <cell r="Q119">
            <v>0</v>
          </cell>
          <cell r="R119">
            <v>0</v>
          </cell>
          <cell r="S119">
            <v>0</v>
          </cell>
          <cell r="T119">
            <v>0</v>
          </cell>
          <cell r="U119">
            <v>0</v>
          </cell>
          <cell r="V119">
            <v>0</v>
          </cell>
        </row>
        <row r="120">
          <cell r="G120">
            <v>314.13832306861877</v>
          </cell>
          <cell r="H120">
            <v>347.19158173226305</v>
          </cell>
          <cell r="I120">
            <v>346.9962009884631</v>
          </cell>
          <cell r="J120">
            <v>344.26087057526581</v>
          </cell>
          <cell r="K120">
            <v>338.79020974887118</v>
          </cell>
          <cell r="L120">
            <v>329.60731479028016</v>
          </cell>
          <cell r="M120">
            <v>318.47061239369089</v>
          </cell>
          <cell r="P120">
            <v>314.13832306861877</v>
          </cell>
          <cell r="Q120">
            <v>347.19158173226305</v>
          </cell>
          <cell r="R120">
            <v>346.9962009884631</v>
          </cell>
          <cell r="S120">
            <v>344.26087057526581</v>
          </cell>
          <cell r="T120">
            <v>338.79020974887118</v>
          </cell>
          <cell r="U120">
            <v>329.60731479028016</v>
          </cell>
          <cell r="V120">
            <v>318.47061239369089</v>
          </cell>
        </row>
        <row r="121">
          <cell r="G121">
            <v>462.35289554595948</v>
          </cell>
          <cell r="H121">
            <v>367.21286660666317</v>
          </cell>
          <cell r="I121">
            <v>387.21392176688818</v>
          </cell>
          <cell r="J121">
            <v>387.50158566556365</v>
          </cell>
          <cell r="K121">
            <v>346.96898738363296</v>
          </cell>
          <cell r="L121">
            <v>311.25638151725178</v>
          </cell>
          <cell r="M121">
            <v>282.55018091204971</v>
          </cell>
          <cell r="P121">
            <v>462.35289554595948</v>
          </cell>
          <cell r="Q121">
            <v>367.21286660666317</v>
          </cell>
          <cell r="R121">
            <v>387.21392176688818</v>
          </cell>
          <cell r="S121">
            <v>387.50158566556365</v>
          </cell>
          <cell r="T121">
            <v>346.96898738363296</v>
          </cell>
          <cell r="U121">
            <v>311.25638151725178</v>
          </cell>
          <cell r="V121">
            <v>282.55018091204971</v>
          </cell>
        </row>
        <row r="122">
          <cell r="G122">
            <v>2.4730994939804081</v>
          </cell>
          <cell r="H122">
            <v>3.1069143252369393</v>
          </cell>
          <cell r="I122">
            <v>3.1242817932166496</v>
          </cell>
          <cell r="J122">
            <v>3.1192639055351985</v>
          </cell>
          <cell r="K122">
            <v>3.0909138634887188</v>
          </cell>
          <cell r="L122">
            <v>3.0298731523487414</v>
          </cell>
          <cell r="M122">
            <v>2.9489033988162578</v>
          </cell>
          <cell r="P122">
            <v>2.4730994939804081</v>
          </cell>
          <cell r="Q122">
            <v>3.1069143252369393</v>
          </cell>
          <cell r="R122">
            <v>3.1242817932166496</v>
          </cell>
          <cell r="S122">
            <v>3.1192639055351985</v>
          </cell>
          <cell r="T122">
            <v>3.0909138634887188</v>
          </cell>
          <cell r="U122">
            <v>3.0298731523487414</v>
          </cell>
          <cell r="V122">
            <v>2.9489033988162578</v>
          </cell>
        </row>
        <row r="123">
          <cell r="G123">
            <v>2.8683497428894045</v>
          </cell>
          <cell r="H123">
            <v>3.8258768770456966</v>
          </cell>
          <cell r="I123">
            <v>4.1453103999922689</v>
          </cell>
          <cell r="J123">
            <v>4.4376699147724903</v>
          </cell>
          <cell r="K123">
            <v>4.6095100837714771</v>
          </cell>
          <cell r="L123">
            <v>4.728792640320858</v>
          </cell>
          <cell r="M123">
            <v>4.801490051211478</v>
          </cell>
          <cell r="P123">
            <v>2.8683497428894045</v>
          </cell>
          <cell r="Q123">
            <v>3.8258768770456966</v>
          </cell>
          <cell r="R123">
            <v>4.1453103999922689</v>
          </cell>
          <cell r="S123">
            <v>4.4376699147724903</v>
          </cell>
          <cell r="T123">
            <v>4.6095100837714771</v>
          </cell>
          <cell r="U123">
            <v>4.728792640320858</v>
          </cell>
          <cell r="V123">
            <v>4.801490051211478</v>
          </cell>
        </row>
        <row r="124">
          <cell r="G124">
            <v>51.08390107154846</v>
          </cell>
          <cell r="H124">
            <v>56.73042862681713</v>
          </cell>
          <cell r="I124">
            <v>55.324023764358913</v>
          </cell>
          <cell r="J124">
            <v>53.47786882561887</v>
          </cell>
          <cell r="K124">
            <v>51.102401492611861</v>
          </cell>
          <cell r="L124">
            <v>48.082325060184978</v>
          </cell>
          <cell r="M124">
            <v>44.918802042688924</v>
          </cell>
          <cell r="P124">
            <v>51.08390107154846</v>
          </cell>
          <cell r="Q124">
            <v>56.73042862681713</v>
          </cell>
          <cell r="R124">
            <v>55.324023764358913</v>
          </cell>
          <cell r="S124">
            <v>53.47786882561887</v>
          </cell>
          <cell r="T124">
            <v>51.102401492611861</v>
          </cell>
          <cell r="U124">
            <v>48.082325060184978</v>
          </cell>
          <cell r="V124">
            <v>44.918802042688924</v>
          </cell>
        </row>
        <row r="125">
          <cell r="G125">
            <v>420.29423341751101</v>
          </cell>
          <cell r="H125">
            <v>440.91540256827534</v>
          </cell>
          <cell r="I125">
            <v>444.26767609925429</v>
          </cell>
          <cell r="J125">
            <v>444.85119701558597</v>
          </cell>
          <cell r="K125">
            <v>435.17999280795556</v>
          </cell>
          <cell r="L125">
            <v>421.65651725657159</v>
          </cell>
          <cell r="M125">
            <v>404.37004448339377</v>
          </cell>
          <cell r="P125">
            <v>420.29423341751101</v>
          </cell>
          <cell r="Q125">
            <v>440.91540256827534</v>
          </cell>
          <cell r="R125">
            <v>444.26767609925429</v>
          </cell>
          <cell r="S125">
            <v>444.85119701558597</v>
          </cell>
          <cell r="T125">
            <v>435.17999280795556</v>
          </cell>
          <cell r="U125">
            <v>421.65651725657159</v>
          </cell>
          <cell r="V125">
            <v>404.37004448339377</v>
          </cell>
        </row>
        <row r="126">
          <cell r="G126">
            <v>132.78884530067444</v>
          </cell>
          <cell r="H126">
            <v>261.00246813217876</v>
          </cell>
          <cell r="I126">
            <v>337.32318179987186</v>
          </cell>
          <cell r="J126">
            <v>407.96338946659858</v>
          </cell>
          <cell r="K126">
            <v>449.50418444345604</v>
          </cell>
          <cell r="L126">
            <v>484.31695956751025</v>
          </cell>
          <cell r="M126">
            <v>528.05035050764411</v>
          </cell>
          <cell r="P126">
            <v>132.78884530067444</v>
          </cell>
          <cell r="Q126">
            <v>261.00246813217876</v>
          </cell>
          <cell r="R126">
            <v>337.32318179987186</v>
          </cell>
          <cell r="S126">
            <v>407.96338946659858</v>
          </cell>
          <cell r="T126">
            <v>449.50418444345604</v>
          </cell>
          <cell r="U126">
            <v>484.31695956751025</v>
          </cell>
          <cell r="V126">
            <v>528.05035050764411</v>
          </cell>
        </row>
        <row r="127">
          <cell r="G127">
            <v>389.97476539611819</v>
          </cell>
          <cell r="H127">
            <v>420.58407658927047</v>
          </cell>
          <cell r="I127">
            <v>525.19208283016508</v>
          </cell>
          <cell r="J127">
            <v>606.656288493543</v>
          </cell>
          <cell r="K127">
            <v>647.44874595006922</v>
          </cell>
          <cell r="L127">
            <v>681.4421303277179</v>
          </cell>
          <cell r="M127">
            <v>725.77547148843735</v>
          </cell>
          <cell r="P127">
            <v>389.97476539611819</v>
          </cell>
          <cell r="Q127">
            <v>420.58407658927047</v>
          </cell>
          <cell r="R127">
            <v>525.19208283016508</v>
          </cell>
          <cell r="S127">
            <v>606.656288493543</v>
          </cell>
          <cell r="T127">
            <v>647.44874595006922</v>
          </cell>
          <cell r="U127">
            <v>681.4421303277179</v>
          </cell>
          <cell r="V127">
            <v>725.77547148843735</v>
          </cell>
        </row>
        <row r="128">
          <cell r="G128">
            <v>1.8058141231536866</v>
          </cell>
          <cell r="H128">
            <v>0</v>
          </cell>
          <cell r="I128">
            <v>0</v>
          </cell>
          <cell r="J128">
            <v>0</v>
          </cell>
          <cell r="K128">
            <v>0</v>
          </cell>
          <cell r="L128">
            <v>0</v>
          </cell>
          <cell r="M128">
            <v>0</v>
          </cell>
          <cell r="P128">
            <v>1.8058141231536866</v>
          </cell>
          <cell r="Q128">
            <v>0</v>
          </cell>
          <cell r="R128">
            <v>0</v>
          </cell>
          <cell r="S128">
            <v>0</v>
          </cell>
          <cell r="T128">
            <v>0</v>
          </cell>
          <cell r="U128">
            <v>0</v>
          </cell>
          <cell r="V128">
            <v>0</v>
          </cell>
        </row>
        <row r="129">
          <cell r="G129">
            <v>2.1030014991760253</v>
          </cell>
          <cell r="H129">
            <v>0</v>
          </cell>
          <cell r="I129">
            <v>0</v>
          </cell>
          <cell r="J129">
            <v>0</v>
          </cell>
          <cell r="K129">
            <v>0</v>
          </cell>
          <cell r="L129">
            <v>0</v>
          </cell>
          <cell r="M129">
            <v>0</v>
          </cell>
          <cell r="P129">
            <v>2.1030014991760253</v>
          </cell>
          <cell r="Q129">
            <v>0</v>
          </cell>
          <cell r="R129">
            <v>0</v>
          </cell>
          <cell r="S129">
            <v>0</v>
          </cell>
          <cell r="T129">
            <v>0</v>
          </cell>
          <cell r="U129">
            <v>0</v>
          </cell>
          <cell r="V129">
            <v>0</v>
          </cell>
        </row>
        <row r="130">
          <cell r="G130">
            <v>5.084140419960022</v>
          </cell>
          <cell r="H130">
            <v>0</v>
          </cell>
          <cell r="I130">
            <v>0</v>
          </cell>
          <cell r="J130">
            <v>0</v>
          </cell>
          <cell r="K130">
            <v>0</v>
          </cell>
          <cell r="L130">
            <v>0</v>
          </cell>
          <cell r="M130">
            <v>0</v>
          </cell>
          <cell r="P130">
            <v>5.084140419960022</v>
          </cell>
          <cell r="Q130">
            <v>0</v>
          </cell>
          <cell r="R130">
            <v>0</v>
          </cell>
          <cell r="S130">
            <v>0</v>
          </cell>
          <cell r="T130">
            <v>0</v>
          </cell>
          <cell r="U130">
            <v>0</v>
          </cell>
          <cell r="V130">
            <v>0</v>
          </cell>
        </row>
        <row r="131">
          <cell r="G131">
            <v>0.86252088546752925</v>
          </cell>
          <cell r="H131">
            <v>0</v>
          </cell>
          <cell r="I131">
            <v>0</v>
          </cell>
          <cell r="J131">
            <v>0</v>
          </cell>
          <cell r="K131">
            <v>0</v>
          </cell>
          <cell r="L131">
            <v>0</v>
          </cell>
          <cell r="M131">
            <v>0</v>
          </cell>
          <cell r="P131">
            <v>0.86252088546752925</v>
          </cell>
          <cell r="Q131">
            <v>0</v>
          </cell>
          <cell r="R131">
            <v>0</v>
          </cell>
          <cell r="S131">
            <v>0</v>
          </cell>
          <cell r="T131">
            <v>0</v>
          </cell>
          <cell r="U131">
            <v>0</v>
          </cell>
          <cell r="V131">
            <v>0</v>
          </cell>
        </row>
        <row r="132">
          <cell r="G132">
            <v>19.982107138633729</v>
          </cell>
          <cell r="H132">
            <v>0</v>
          </cell>
          <cell r="I132">
            <v>0</v>
          </cell>
          <cell r="J132">
            <v>0</v>
          </cell>
          <cell r="K132">
            <v>0</v>
          </cell>
          <cell r="L132">
            <v>0</v>
          </cell>
          <cell r="M132">
            <v>0</v>
          </cell>
          <cell r="P132">
            <v>19.982107138633729</v>
          </cell>
          <cell r="Q132">
            <v>0</v>
          </cell>
          <cell r="R132">
            <v>0</v>
          </cell>
          <cell r="S132">
            <v>0</v>
          </cell>
          <cell r="T132">
            <v>0</v>
          </cell>
          <cell r="U132">
            <v>0</v>
          </cell>
          <cell r="V132">
            <v>0</v>
          </cell>
        </row>
        <row r="133">
          <cell r="G133">
            <v>0</v>
          </cell>
          <cell r="H133">
            <v>0</v>
          </cell>
          <cell r="I133">
            <v>0</v>
          </cell>
          <cell r="J133">
            <v>0</v>
          </cell>
          <cell r="K133">
            <v>0</v>
          </cell>
          <cell r="L133">
            <v>0</v>
          </cell>
          <cell r="M133">
            <v>0</v>
          </cell>
          <cell r="P133">
            <v>0</v>
          </cell>
          <cell r="Q133">
            <v>0</v>
          </cell>
          <cell r="R133">
            <v>0</v>
          </cell>
          <cell r="S133">
            <v>0</v>
          </cell>
          <cell r="T133">
            <v>0</v>
          </cell>
          <cell r="U133">
            <v>0</v>
          </cell>
          <cell r="V133">
            <v>0</v>
          </cell>
        </row>
        <row r="134">
          <cell r="G134">
            <v>12.029219341278077</v>
          </cell>
          <cell r="H134">
            <v>0</v>
          </cell>
          <cell r="I134">
            <v>0</v>
          </cell>
          <cell r="J134">
            <v>0</v>
          </cell>
          <cell r="K134">
            <v>0</v>
          </cell>
          <cell r="L134">
            <v>0</v>
          </cell>
          <cell r="M134">
            <v>0</v>
          </cell>
          <cell r="P134">
            <v>12.029219341278077</v>
          </cell>
          <cell r="Q134">
            <v>0</v>
          </cell>
          <cell r="R134">
            <v>0</v>
          </cell>
          <cell r="S134">
            <v>0</v>
          </cell>
          <cell r="T134">
            <v>0</v>
          </cell>
          <cell r="U134">
            <v>0</v>
          </cell>
          <cell r="V134">
            <v>0</v>
          </cell>
        </row>
        <row r="135">
          <cell r="G135">
            <v>234.26620292663574</v>
          </cell>
          <cell r="H135">
            <v>322.93578839616697</v>
          </cell>
          <cell r="I135">
            <v>322.75405750793044</v>
          </cell>
          <cell r="J135">
            <v>320.20982507262016</v>
          </cell>
          <cell r="K135">
            <v>315.12136020199966</v>
          </cell>
          <cell r="L135">
            <v>306.58000845488675</v>
          </cell>
          <cell r="M135">
            <v>296.22134782540917</v>
          </cell>
          <cell r="P135">
            <v>234.26620292663574</v>
          </cell>
          <cell r="Q135">
            <v>322.93578839616697</v>
          </cell>
          <cell r="R135">
            <v>322.75405750793044</v>
          </cell>
          <cell r="S135">
            <v>320.20982507262016</v>
          </cell>
          <cell r="T135">
            <v>315.12136020199966</v>
          </cell>
          <cell r="U135">
            <v>306.58000845488675</v>
          </cell>
          <cell r="V135">
            <v>296.22134782540917</v>
          </cell>
        </row>
        <row r="136">
          <cell r="G136">
            <v>1600.7622959375383</v>
          </cell>
          <cell r="H136">
            <v>2190.0857728481851</v>
          </cell>
          <cell r="I136">
            <v>2309.3736037816284</v>
          </cell>
          <cell r="J136">
            <v>2311.0892533929095</v>
          </cell>
          <cell r="K136">
            <v>2069.3497205324979</v>
          </cell>
          <cell r="L136">
            <v>1856.3569930661324</v>
          </cell>
          <cell r="M136">
            <v>1685.1510053268173</v>
          </cell>
          <cell r="P136">
            <v>1600.7622959375383</v>
          </cell>
          <cell r="Q136">
            <v>2190.0857728481851</v>
          </cell>
          <cell r="R136">
            <v>2309.3736037816284</v>
          </cell>
          <cell r="S136">
            <v>2311.0892533929095</v>
          </cell>
          <cell r="T136">
            <v>2069.3497205324979</v>
          </cell>
          <cell r="U136">
            <v>1856.3569930661324</v>
          </cell>
          <cell r="V136">
            <v>1685.1510053268173</v>
          </cell>
        </row>
        <row r="137">
          <cell r="G137">
            <v>1.113598108291626</v>
          </cell>
          <cell r="H137">
            <v>0.71838698527358491</v>
          </cell>
          <cell r="I137">
            <v>0.48580520289123874</v>
          </cell>
          <cell r="J137">
            <v>0.26540240104440821</v>
          </cell>
          <cell r="K137">
            <v>0.13696486472080358</v>
          </cell>
          <cell r="L137">
            <v>0.10512007497061272</v>
          </cell>
          <cell r="M137">
            <v>6.3769182840017327E-2</v>
          </cell>
          <cell r="P137">
            <v>1.113598108291626</v>
          </cell>
          <cell r="Q137">
            <v>0.71838698527358491</v>
          </cell>
          <cell r="R137">
            <v>0.48580520289123874</v>
          </cell>
          <cell r="S137">
            <v>0.26540240104440821</v>
          </cell>
          <cell r="T137">
            <v>0.13696486472080358</v>
          </cell>
          <cell r="U137">
            <v>0.10512007497061272</v>
          </cell>
          <cell r="V137">
            <v>6.3769182840017327E-2</v>
          </cell>
        </row>
        <row r="138">
          <cell r="G138">
            <v>6.8869942426681519</v>
          </cell>
          <cell r="H138">
            <v>7.1299700128508698</v>
          </cell>
          <cell r="I138">
            <v>7.1698261250354367</v>
          </cell>
          <cell r="J138">
            <v>7.1583107161920108</v>
          </cell>
          <cell r="K138">
            <v>7.0932510046922275</v>
          </cell>
          <cell r="L138">
            <v>6.953170399167985</v>
          </cell>
          <cell r="M138">
            <v>6.767355196622769</v>
          </cell>
          <cell r="P138">
            <v>6.8869942426681519</v>
          </cell>
          <cell r="Q138">
            <v>7.1299700128508698</v>
          </cell>
          <cell r="R138">
            <v>7.1698261250354367</v>
          </cell>
          <cell r="S138">
            <v>7.1583107161920108</v>
          </cell>
          <cell r="T138">
            <v>7.0932510046922275</v>
          </cell>
          <cell r="U138">
            <v>6.953170399167985</v>
          </cell>
          <cell r="V138">
            <v>6.767355196622769</v>
          </cell>
        </row>
        <row r="139">
          <cell r="G139">
            <v>13.217702865600586</v>
          </cell>
          <cell r="H139">
            <v>12.898211100875763</v>
          </cell>
          <cell r="I139">
            <v>13.97512004072718</v>
          </cell>
          <cell r="J139">
            <v>14.960754147671249</v>
          </cell>
          <cell r="K139">
            <v>15.540080364010603</v>
          </cell>
          <cell r="L139">
            <v>15.942218656608794</v>
          </cell>
          <cell r="M139">
            <v>16.187304053313557</v>
          </cell>
          <cell r="P139">
            <v>13.217702865600586</v>
          </cell>
          <cell r="Q139">
            <v>12.898211100875763</v>
          </cell>
          <cell r="R139">
            <v>13.97512004072718</v>
          </cell>
          <cell r="S139">
            <v>14.960754147671249</v>
          </cell>
          <cell r="T139">
            <v>15.540080364010603</v>
          </cell>
          <cell r="U139">
            <v>15.942218656608794</v>
          </cell>
          <cell r="V139">
            <v>16.187304053313557</v>
          </cell>
        </row>
        <row r="140">
          <cell r="G140">
            <v>16.615005111694337</v>
          </cell>
          <cell r="H140">
            <v>10.374151762947919</v>
          </cell>
          <cell r="I140">
            <v>6.2754803219282218</v>
          </cell>
          <cell r="J140">
            <v>2.9682652325910976</v>
          </cell>
          <cell r="K140">
            <v>1.3372836939648201</v>
          </cell>
          <cell r="L140">
            <v>0.61769410678075953</v>
          </cell>
          <cell r="M140">
            <v>0.22551325187597995</v>
          </cell>
          <cell r="P140">
            <v>16.615005111694337</v>
          </cell>
          <cell r="Q140">
            <v>10.374151762947919</v>
          </cell>
          <cell r="R140">
            <v>6.2754803219282218</v>
          </cell>
          <cell r="S140">
            <v>2.9682652325910976</v>
          </cell>
          <cell r="T140">
            <v>1.3372836939648201</v>
          </cell>
          <cell r="U140">
            <v>0.61769410678075953</v>
          </cell>
          <cell r="V140">
            <v>0.22551325187597995</v>
          </cell>
        </row>
        <row r="141">
          <cell r="G141">
            <v>244.74788703918455</v>
          </cell>
          <cell r="H141">
            <v>208.97837691192092</v>
          </cell>
          <cell r="I141">
            <v>203.79759099946236</v>
          </cell>
          <cell r="J141">
            <v>196.99689387863285</v>
          </cell>
          <cell r="K141">
            <v>188.24636405407179</v>
          </cell>
          <cell r="L141">
            <v>177.12128204296616</v>
          </cell>
          <cell r="M141">
            <v>165.46778458979662</v>
          </cell>
          <cell r="P141">
            <v>244.74788703918455</v>
          </cell>
          <cell r="Q141">
            <v>208.97837691192092</v>
          </cell>
          <cell r="R141">
            <v>203.79759099946236</v>
          </cell>
          <cell r="S141">
            <v>196.99689387863285</v>
          </cell>
          <cell r="T141">
            <v>188.24636405407179</v>
          </cell>
          <cell r="U141">
            <v>177.12128204296616</v>
          </cell>
          <cell r="V141">
            <v>165.46778458979662</v>
          </cell>
        </row>
        <row r="142">
          <cell r="G142">
            <v>1166.0348267555237</v>
          </cell>
          <cell r="H142">
            <v>1437.7647490936617</v>
          </cell>
          <cell r="I142">
            <v>1448.6960540199282</v>
          </cell>
          <cell r="J142">
            <v>1450.5988358210936</v>
          </cell>
          <cell r="K142">
            <v>1419.0623632687107</v>
          </cell>
          <cell r="L142">
            <v>1374.9641613919937</v>
          </cell>
          <cell r="M142">
            <v>1318.5953408775097</v>
          </cell>
          <cell r="P142">
            <v>1166.0348267555237</v>
          </cell>
          <cell r="Q142">
            <v>1437.7647490936617</v>
          </cell>
          <cell r="R142">
            <v>1448.6960540199282</v>
          </cell>
          <cell r="S142">
            <v>1450.5988358210936</v>
          </cell>
          <cell r="T142">
            <v>1419.0623632687107</v>
          </cell>
          <cell r="U142">
            <v>1374.9641613919937</v>
          </cell>
          <cell r="V142">
            <v>1318.5953408775097</v>
          </cell>
        </row>
        <row r="143">
          <cell r="G143">
            <v>196.28073463439944</v>
          </cell>
          <cell r="H143">
            <v>284.75528657802306</v>
          </cell>
          <cell r="I143">
            <v>368.02165125192784</v>
          </cell>
          <cell r="J143">
            <v>445.09054919002307</v>
          </cell>
          <cell r="K143">
            <v>490.41181018408952</v>
          </cell>
          <cell r="L143">
            <v>528.39276043321138</v>
          </cell>
          <cell r="M143">
            <v>576.10615701258735</v>
          </cell>
          <cell r="P143">
            <v>196.28073463439944</v>
          </cell>
          <cell r="Q143">
            <v>284.75528657802306</v>
          </cell>
          <cell r="R143">
            <v>368.02165125192784</v>
          </cell>
          <cell r="S143">
            <v>445.09054919002307</v>
          </cell>
          <cell r="T143">
            <v>490.41181018408952</v>
          </cell>
          <cell r="U143">
            <v>528.39276043321138</v>
          </cell>
          <cell r="V143">
            <v>576.10615701258735</v>
          </cell>
        </row>
        <row r="144">
          <cell r="G144">
            <v>657.02841510772703</v>
          </cell>
          <cell r="H144">
            <v>974.8287723972079</v>
          </cell>
          <cell r="I144">
            <v>1217.2889604616182</v>
          </cell>
          <cell r="J144">
            <v>1406.1065025929083</v>
          </cell>
          <cell r="K144">
            <v>1500.6551634644527</v>
          </cell>
          <cell r="L144">
            <v>1579.4449489247593</v>
          </cell>
          <cell r="M144">
            <v>1682.2006616242099</v>
          </cell>
          <cell r="P144">
            <v>657.02841510772703</v>
          </cell>
          <cell r="Q144">
            <v>974.8287723972079</v>
          </cell>
          <cell r="R144">
            <v>1217.2889604616182</v>
          </cell>
          <cell r="S144">
            <v>1406.1065025929083</v>
          </cell>
          <cell r="T144">
            <v>1500.6551634644527</v>
          </cell>
          <cell r="U144">
            <v>1579.4449489247593</v>
          </cell>
          <cell r="V144">
            <v>1682.2006616242099</v>
          </cell>
        </row>
        <row r="145">
          <cell r="G145">
            <v>896.33748982756958</v>
          </cell>
          <cell r="H145">
            <v>1006.2844234111116</v>
          </cell>
          <cell r="I145">
            <v>963.71471405365253</v>
          </cell>
          <cell r="J145">
            <v>917.34445029720382</v>
          </cell>
          <cell r="K145">
            <v>869.7190445662975</v>
          </cell>
          <cell r="L145">
            <v>815.38135991874196</v>
          </cell>
          <cell r="M145">
            <v>760.12155268486686</v>
          </cell>
          <cell r="P145">
            <v>896.33748982756958</v>
          </cell>
          <cell r="Q145">
            <v>1006.2844234111116</v>
          </cell>
          <cell r="R145">
            <v>963.71471405365253</v>
          </cell>
          <cell r="S145">
            <v>917.34445029720382</v>
          </cell>
          <cell r="T145">
            <v>869.7190445662975</v>
          </cell>
          <cell r="U145">
            <v>815.38135991874196</v>
          </cell>
          <cell r="V145">
            <v>760.12155268486686</v>
          </cell>
        </row>
        <row r="146">
          <cell r="G146">
            <v>299.66905587768809</v>
          </cell>
          <cell r="H146">
            <v>337.54569944135523</v>
          </cell>
          <cell r="I146">
            <v>329.17759920860334</v>
          </cell>
          <cell r="J146">
            <v>318.19298874191026</v>
          </cell>
          <cell r="K146">
            <v>304.05897280322392</v>
          </cell>
          <cell r="L146">
            <v>286.08953671001598</v>
          </cell>
          <cell r="M146">
            <v>267.26659432289011</v>
          </cell>
          <cell r="P146">
            <v>299.66905587768809</v>
          </cell>
          <cell r="Q146">
            <v>337.54569944135523</v>
          </cell>
          <cell r="R146">
            <v>329.17759920860334</v>
          </cell>
          <cell r="S146">
            <v>318.19298874191026</v>
          </cell>
          <cell r="T146">
            <v>304.05897280322392</v>
          </cell>
          <cell r="U146">
            <v>286.08953671001598</v>
          </cell>
          <cell r="V146">
            <v>267.26659432289011</v>
          </cell>
        </row>
        <row r="147">
          <cell r="G147">
            <v>8595.0781048608187</v>
          </cell>
          <cell r="H147">
            <v>10052.818835696944</v>
          </cell>
          <cell r="I147">
            <v>10129.250274241247</v>
          </cell>
          <cell r="J147">
            <v>10142.554481861469</v>
          </cell>
          <cell r="K147">
            <v>9922.0521740354598</v>
          </cell>
          <cell r="L147">
            <v>9613.7185368906612</v>
          </cell>
          <cell r="M147">
            <v>9219.5890098096552</v>
          </cell>
          <cell r="P147">
            <v>8595.0781048608187</v>
          </cell>
          <cell r="Q147">
            <v>10052.818835696944</v>
          </cell>
          <cell r="R147">
            <v>10129.250274241247</v>
          </cell>
          <cell r="S147">
            <v>10142.554481861469</v>
          </cell>
          <cell r="T147">
            <v>9922.0521740354598</v>
          </cell>
          <cell r="U147">
            <v>9613.7185368906612</v>
          </cell>
          <cell r="V147">
            <v>9219.5890098096552</v>
          </cell>
        </row>
        <row r="148">
          <cell r="G148">
            <v>2347.1793223552604</v>
          </cell>
          <cell r="H148">
            <v>3065.1146643211168</v>
          </cell>
          <cell r="I148">
            <v>3088.4186874937436</v>
          </cell>
          <cell r="J148">
            <v>3092.475153897884</v>
          </cell>
          <cell r="K148">
            <v>3025.2437764822089</v>
          </cell>
          <cell r="L148">
            <v>2931.2325376284775</v>
          </cell>
          <cell r="M148">
            <v>2811.0620448699478</v>
          </cell>
          <cell r="P148">
            <v>2347.1793223552604</v>
          </cell>
          <cell r="Q148">
            <v>3065.1146643211168</v>
          </cell>
          <cell r="R148">
            <v>3088.4186874937436</v>
          </cell>
          <cell r="S148">
            <v>3092.475153897884</v>
          </cell>
          <cell r="T148">
            <v>3025.2437764822089</v>
          </cell>
          <cell r="U148">
            <v>2931.2325376284775</v>
          </cell>
          <cell r="V148">
            <v>2811.0620448699478</v>
          </cell>
        </row>
        <row r="149">
          <cell r="G149">
            <v>16.770576115319393</v>
          </cell>
          <cell r="H149">
            <v>0</v>
          </cell>
          <cell r="I149">
            <v>0</v>
          </cell>
          <cell r="J149">
            <v>0</v>
          </cell>
          <cell r="K149">
            <v>0</v>
          </cell>
          <cell r="L149">
            <v>0</v>
          </cell>
          <cell r="M149">
            <v>0</v>
          </cell>
          <cell r="P149">
            <v>16.770576115319393</v>
          </cell>
          <cell r="Q149">
            <v>0</v>
          </cell>
          <cell r="R149">
            <v>0</v>
          </cell>
          <cell r="S149">
            <v>0</v>
          </cell>
          <cell r="T149">
            <v>0</v>
          </cell>
          <cell r="U149">
            <v>0</v>
          </cell>
          <cell r="V149">
            <v>0</v>
          </cell>
        </row>
        <row r="150">
          <cell r="G150">
            <v>0.54326889702427383</v>
          </cell>
          <cell r="H150">
            <v>0</v>
          </cell>
          <cell r="I150">
            <v>0</v>
          </cell>
          <cell r="J150">
            <v>0</v>
          </cell>
          <cell r="K150">
            <v>0</v>
          </cell>
          <cell r="L150">
            <v>0</v>
          </cell>
          <cell r="M150">
            <v>0</v>
          </cell>
          <cell r="P150">
            <v>0.54326889702427383</v>
          </cell>
          <cell r="Q150">
            <v>0</v>
          </cell>
          <cell r="R150">
            <v>0</v>
          </cell>
          <cell r="S150">
            <v>0</v>
          </cell>
          <cell r="T150">
            <v>0</v>
          </cell>
          <cell r="U150">
            <v>0</v>
          </cell>
          <cell r="V150">
            <v>0</v>
          </cell>
        </row>
        <row r="151">
          <cell r="G151">
            <v>716.37441936087646</v>
          </cell>
          <cell r="H151">
            <v>838.89473996919207</v>
          </cell>
          <cell r="I151">
            <v>838.42265514084681</v>
          </cell>
          <cell r="J151">
            <v>831.81346754401579</v>
          </cell>
          <cell r="K151">
            <v>818.59509235035387</v>
          </cell>
          <cell r="L151">
            <v>796.40710541813576</v>
          </cell>
          <cell r="M151">
            <v>769.49827020246641</v>
          </cell>
          <cell r="P151">
            <v>716.37441936087646</v>
          </cell>
          <cell r="Q151">
            <v>838.89473996919207</v>
          </cell>
          <cell r="R151">
            <v>838.42265514084681</v>
          </cell>
          <cell r="S151">
            <v>831.81346754401579</v>
          </cell>
          <cell r="T151">
            <v>818.59509235035387</v>
          </cell>
          <cell r="U151">
            <v>796.40710541813576</v>
          </cell>
          <cell r="V151">
            <v>769.49827020246641</v>
          </cell>
        </row>
        <row r="152">
          <cell r="G152">
            <v>452.64255965918437</v>
          </cell>
          <cell r="H152">
            <v>344.80254612015244</v>
          </cell>
          <cell r="I152">
            <v>344.60850979706834</v>
          </cell>
          <cell r="J152">
            <v>341.8920012738933</v>
          </cell>
          <cell r="K152">
            <v>336.45898422754317</v>
          </cell>
          <cell r="L152">
            <v>327.33927704259833</v>
          </cell>
          <cell r="M152">
            <v>316.27920662681396</v>
          </cell>
          <cell r="P152">
            <v>452.64255965918437</v>
          </cell>
          <cell r="Q152">
            <v>344.80254612015244</v>
          </cell>
          <cell r="R152">
            <v>344.60850979706834</v>
          </cell>
          <cell r="S152">
            <v>341.8920012738933</v>
          </cell>
          <cell r="T152">
            <v>336.45898422754317</v>
          </cell>
          <cell r="U152">
            <v>327.33927704259833</v>
          </cell>
          <cell r="V152">
            <v>316.27920662681396</v>
          </cell>
        </row>
        <row r="153">
          <cell r="G153">
            <v>795.67840961949776</v>
          </cell>
          <cell r="H153">
            <v>1225.5693217906194</v>
          </cell>
          <cell r="I153">
            <v>1583.942658095322</v>
          </cell>
          <cell r="J153">
            <v>1915.642476954564</v>
          </cell>
          <cell r="K153">
            <v>2110.7024098769139</v>
          </cell>
          <cell r="L153">
            <v>2274.1700946990718</v>
          </cell>
          <cell r="M153">
            <v>2479.5256327431043</v>
          </cell>
          <cell r="P153">
            <v>795.67840961949776</v>
          </cell>
          <cell r="Q153">
            <v>1225.5693217906194</v>
          </cell>
          <cell r="R153">
            <v>1583.942658095322</v>
          </cell>
          <cell r="S153">
            <v>1915.642476954564</v>
          </cell>
          <cell r="T153">
            <v>2110.7024098769139</v>
          </cell>
          <cell r="U153">
            <v>2274.1700946990718</v>
          </cell>
          <cell r="V153">
            <v>2479.5256327431043</v>
          </cell>
        </row>
        <row r="154">
          <cell r="G154">
            <v>680.70616082137553</v>
          </cell>
          <cell r="H154">
            <v>1315.8257813841681</v>
          </cell>
          <cell r="I154">
            <v>1700.5913486075851</v>
          </cell>
          <cell r="J154">
            <v>2056.7190401018206</v>
          </cell>
          <cell r="K154">
            <v>2266.1440673857064</v>
          </cell>
          <cell r="L154">
            <v>2441.6502507470141</v>
          </cell>
          <cell r="M154">
            <v>2662.129098009249</v>
          </cell>
          <cell r="P154">
            <v>680.70616082137553</v>
          </cell>
          <cell r="Q154">
            <v>1315.8257813841681</v>
          </cell>
          <cell r="R154">
            <v>1700.5913486075851</v>
          </cell>
          <cell r="S154">
            <v>2056.7190401018206</v>
          </cell>
          <cell r="T154">
            <v>2266.1440673857064</v>
          </cell>
          <cell r="U154">
            <v>2441.6502507470141</v>
          </cell>
          <cell r="V154">
            <v>2662.129098009249</v>
          </cell>
        </row>
        <row r="155">
          <cell r="G155">
            <v>2071.8162937445113</v>
          </cell>
          <cell r="H155">
            <v>2063.9025611823204</v>
          </cell>
          <cell r="I155">
            <v>2577.2380487062583</v>
          </cell>
          <cell r="J155">
            <v>2977.001596762605</v>
          </cell>
          <cell r="K155">
            <v>3177.1795447824111</v>
          </cell>
          <cell r="L155">
            <v>3343.9928812483072</v>
          </cell>
          <cell r="M155">
            <v>3561.5467580127247</v>
          </cell>
          <cell r="P155">
            <v>2071.8162937445113</v>
          </cell>
          <cell r="Q155">
            <v>2063.9025611823204</v>
          </cell>
          <cell r="R155">
            <v>2577.2380487062583</v>
          </cell>
          <cell r="S155">
            <v>2977.001596762605</v>
          </cell>
          <cell r="T155">
            <v>3177.1795447824111</v>
          </cell>
          <cell r="U155">
            <v>3343.9928812483072</v>
          </cell>
          <cell r="V155">
            <v>3561.5467580127247</v>
          </cell>
        </row>
        <row r="156">
          <cell r="G156">
            <v>3470.590476322448</v>
          </cell>
          <cell r="H156">
            <v>4351.4620281463194</v>
          </cell>
          <cell r="I156">
            <v>5433.7611267921266</v>
          </cell>
          <cell r="J156">
            <v>6276.6090074632566</v>
          </cell>
          <cell r="K156">
            <v>6698.6573909787239</v>
          </cell>
          <cell r="L156">
            <v>7050.3609612305672</v>
          </cell>
          <cell r="M156">
            <v>7509.0441624733994</v>
          </cell>
          <cell r="P156">
            <v>3470.590476322448</v>
          </cell>
          <cell r="Q156">
            <v>4351.4620281463194</v>
          </cell>
          <cell r="R156">
            <v>5433.7611267921266</v>
          </cell>
          <cell r="S156">
            <v>6276.6090074632566</v>
          </cell>
          <cell r="T156">
            <v>6698.6573909787239</v>
          </cell>
          <cell r="U156">
            <v>7050.3609612305672</v>
          </cell>
          <cell r="V156">
            <v>7509.0441624733994</v>
          </cell>
        </row>
        <row r="157">
          <cell r="G157">
            <v>285.27128696513739</v>
          </cell>
          <cell r="H157">
            <v>338.33701275108308</v>
          </cell>
          <cell r="I157">
            <v>356.76528112117995</v>
          </cell>
          <cell r="J157">
            <v>357.03032451427663</v>
          </cell>
          <cell r="K157">
            <v>319.68501483470749</v>
          </cell>
          <cell r="L157">
            <v>286.78067654709878</v>
          </cell>
          <cell r="M157">
            <v>260.33179350564279</v>
          </cell>
          <cell r="P157">
            <v>285.27128696513739</v>
          </cell>
          <cell r="Q157">
            <v>338.33701275108308</v>
          </cell>
          <cell r="R157">
            <v>356.76528112117995</v>
          </cell>
          <cell r="S157">
            <v>357.03032451427663</v>
          </cell>
          <cell r="T157">
            <v>319.68501483470749</v>
          </cell>
          <cell r="U157">
            <v>286.78067654709878</v>
          </cell>
          <cell r="V157">
            <v>260.33179350564279</v>
          </cell>
        </row>
        <row r="158">
          <cell r="G158">
            <v>0.85999243259429936</v>
          </cell>
          <cell r="H158">
            <v>0.62665673797316546</v>
          </cell>
          <cell r="I158">
            <v>0.42377313338753975</v>
          </cell>
          <cell r="J158">
            <v>0.23151338526183921</v>
          </cell>
          <cell r="K158">
            <v>0.11947593303098029</v>
          </cell>
          <cell r="L158">
            <v>9.169737847003416E-2</v>
          </cell>
          <cell r="M158">
            <v>5.5626547976117685E-2</v>
          </cell>
          <cell r="P158">
            <v>0.85999243259429936</v>
          </cell>
          <cell r="Q158">
            <v>0.62665673797316546</v>
          </cell>
          <cell r="R158">
            <v>0.42377313338753975</v>
          </cell>
          <cell r="S158">
            <v>0.23151338526183921</v>
          </cell>
          <cell r="T158">
            <v>0.11947593303098029</v>
          </cell>
          <cell r="U158">
            <v>9.169737847003416E-2</v>
          </cell>
          <cell r="V158">
            <v>5.5626547976117685E-2</v>
          </cell>
        </row>
        <row r="159">
          <cell r="G159">
            <v>0</v>
          </cell>
          <cell r="H159">
            <v>0</v>
          </cell>
          <cell r="I159">
            <v>0</v>
          </cell>
          <cell r="J159">
            <v>0</v>
          </cell>
          <cell r="K159">
            <v>0</v>
          </cell>
          <cell r="L159">
            <v>0</v>
          </cell>
          <cell r="M159">
            <v>0</v>
          </cell>
          <cell r="P159">
            <v>0</v>
          </cell>
          <cell r="Q159">
            <v>0</v>
          </cell>
          <cell r="R159">
            <v>0</v>
          </cell>
          <cell r="S159">
            <v>0</v>
          </cell>
          <cell r="T159">
            <v>0</v>
          </cell>
          <cell r="U159">
            <v>0</v>
          </cell>
          <cell r="V159">
            <v>0</v>
          </cell>
        </row>
        <row r="160">
          <cell r="G160">
            <v>0</v>
          </cell>
          <cell r="H160">
            <v>0</v>
          </cell>
          <cell r="I160">
            <v>0</v>
          </cell>
          <cell r="J160">
            <v>0</v>
          </cell>
          <cell r="K160">
            <v>0</v>
          </cell>
          <cell r="L160">
            <v>0</v>
          </cell>
          <cell r="M160">
            <v>0</v>
          </cell>
          <cell r="P160">
            <v>0</v>
          </cell>
          <cell r="Q160">
            <v>0</v>
          </cell>
          <cell r="R160">
            <v>0</v>
          </cell>
          <cell r="S160">
            <v>0</v>
          </cell>
          <cell r="T160">
            <v>0</v>
          </cell>
          <cell r="U160">
            <v>0</v>
          </cell>
          <cell r="V160">
            <v>0</v>
          </cell>
        </row>
        <row r="161">
          <cell r="G161">
            <v>0</v>
          </cell>
          <cell r="H161">
            <v>0</v>
          </cell>
          <cell r="I161">
            <v>0</v>
          </cell>
          <cell r="J161">
            <v>0</v>
          </cell>
          <cell r="K161">
            <v>0</v>
          </cell>
          <cell r="L161">
            <v>0</v>
          </cell>
          <cell r="M161">
            <v>0</v>
          </cell>
          <cell r="P161">
            <v>0</v>
          </cell>
          <cell r="Q161">
            <v>0</v>
          </cell>
          <cell r="R161">
            <v>0</v>
          </cell>
          <cell r="S161">
            <v>0</v>
          </cell>
          <cell r="T161">
            <v>0</v>
          </cell>
          <cell r="U161">
            <v>0</v>
          </cell>
          <cell r="V161">
            <v>0</v>
          </cell>
        </row>
        <row r="162">
          <cell r="G162">
            <v>0</v>
          </cell>
          <cell r="H162">
            <v>0</v>
          </cell>
          <cell r="I162">
            <v>0</v>
          </cell>
          <cell r="J162">
            <v>0</v>
          </cell>
          <cell r="K162">
            <v>0</v>
          </cell>
          <cell r="L162">
            <v>0</v>
          </cell>
          <cell r="M162">
            <v>0</v>
          </cell>
          <cell r="P162">
            <v>0</v>
          </cell>
          <cell r="Q162">
            <v>0</v>
          </cell>
          <cell r="R162">
            <v>0</v>
          </cell>
          <cell r="S162">
            <v>0</v>
          </cell>
          <cell r="T162">
            <v>0</v>
          </cell>
          <cell r="U162">
            <v>0</v>
          </cell>
          <cell r="V162">
            <v>0</v>
          </cell>
        </row>
        <row r="163">
          <cell r="G163">
            <v>0</v>
          </cell>
          <cell r="H163">
            <v>0</v>
          </cell>
          <cell r="I163">
            <v>0</v>
          </cell>
          <cell r="J163">
            <v>0</v>
          </cell>
          <cell r="K163">
            <v>0</v>
          </cell>
          <cell r="L163">
            <v>0</v>
          </cell>
          <cell r="M163">
            <v>0</v>
          </cell>
          <cell r="P163">
            <v>0</v>
          </cell>
          <cell r="Q163">
            <v>0</v>
          </cell>
          <cell r="R163">
            <v>0</v>
          </cell>
          <cell r="S163">
            <v>0</v>
          </cell>
          <cell r="T163">
            <v>0</v>
          </cell>
          <cell r="U163">
            <v>0</v>
          </cell>
          <cell r="V163">
            <v>0</v>
          </cell>
        </row>
        <row r="164">
          <cell r="G164">
            <v>0</v>
          </cell>
          <cell r="H164">
            <v>0</v>
          </cell>
          <cell r="I164">
            <v>0</v>
          </cell>
          <cell r="J164">
            <v>0</v>
          </cell>
          <cell r="K164">
            <v>0</v>
          </cell>
          <cell r="L164">
            <v>0</v>
          </cell>
          <cell r="M164">
            <v>0</v>
          </cell>
          <cell r="P164">
            <v>0</v>
          </cell>
          <cell r="Q164">
            <v>0</v>
          </cell>
          <cell r="R164">
            <v>0</v>
          </cell>
          <cell r="S164">
            <v>0</v>
          </cell>
          <cell r="T164">
            <v>0</v>
          </cell>
          <cell r="U164">
            <v>0</v>
          </cell>
          <cell r="V164">
            <v>0</v>
          </cell>
        </row>
        <row r="165">
          <cell r="G165">
            <v>0</v>
          </cell>
          <cell r="H165">
            <v>0</v>
          </cell>
          <cell r="I165">
            <v>0</v>
          </cell>
          <cell r="J165">
            <v>0</v>
          </cell>
          <cell r="K165">
            <v>0</v>
          </cell>
          <cell r="L165">
            <v>0</v>
          </cell>
          <cell r="M165">
            <v>0</v>
          </cell>
          <cell r="P165">
            <v>0</v>
          </cell>
          <cell r="Q165">
            <v>0</v>
          </cell>
          <cell r="R165">
            <v>0</v>
          </cell>
          <cell r="S165">
            <v>0</v>
          </cell>
          <cell r="T165">
            <v>0</v>
          </cell>
          <cell r="U165">
            <v>0</v>
          </cell>
          <cell r="V165">
            <v>0</v>
          </cell>
        </row>
        <row r="166">
          <cell r="G166">
            <v>8.9717962503433224</v>
          </cell>
          <cell r="H166">
            <v>6.8213617290914508</v>
          </cell>
          <cell r="I166">
            <v>0.4742501956124574</v>
          </cell>
          <cell r="J166">
            <v>0</v>
          </cell>
          <cell r="K166">
            <v>0</v>
          </cell>
          <cell r="L166">
            <v>0</v>
          </cell>
          <cell r="M166">
            <v>0</v>
          </cell>
          <cell r="P166">
            <v>8.9717962503433224</v>
          </cell>
          <cell r="Q166">
            <v>6.8213617290914508</v>
          </cell>
          <cell r="R166">
            <v>0.4742501956124574</v>
          </cell>
          <cell r="S166">
            <v>0</v>
          </cell>
          <cell r="T166">
            <v>0</v>
          </cell>
          <cell r="U166">
            <v>0</v>
          </cell>
          <cell r="V166">
            <v>0</v>
          </cell>
        </row>
        <row r="167">
          <cell r="G167">
            <v>49.450851440429688</v>
          </cell>
          <cell r="H167">
            <v>33.288976521797039</v>
          </cell>
          <cell r="I167">
            <v>9.4155892607784253</v>
          </cell>
          <cell r="J167">
            <v>6.7430868298542705</v>
          </cell>
          <cell r="K167">
            <v>2.26360546774997</v>
          </cell>
          <cell r="L167">
            <v>1.6136413070785414</v>
          </cell>
          <cell r="M167">
            <v>1.6254423347411686</v>
          </cell>
          <cell r="P167">
            <v>49.450851440429688</v>
          </cell>
          <cell r="Q167">
            <v>33.288976521797039</v>
          </cell>
          <cell r="R167">
            <v>9.4155892607784253</v>
          </cell>
          <cell r="S167">
            <v>6.7430868298542705</v>
          </cell>
          <cell r="T167">
            <v>2.26360546774997</v>
          </cell>
          <cell r="U167">
            <v>1.6136413070785414</v>
          </cell>
          <cell r="V167">
            <v>1.6254423347411686</v>
          </cell>
        </row>
        <row r="168">
          <cell r="G168">
            <v>399.78268640041347</v>
          </cell>
          <cell r="H168">
            <v>319.23644216888664</v>
          </cell>
          <cell r="I168">
            <v>90.294131288966994</v>
          </cell>
          <cell r="J168">
            <v>64.665221755587595</v>
          </cell>
          <cell r="K168">
            <v>21.707647140349192</v>
          </cell>
          <cell r="L168">
            <v>15.474585392290608</v>
          </cell>
          <cell r="M168">
            <v>15.587755530834425</v>
          </cell>
          <cell r="P168">
            <v>399.78268640041347</v>
          </cell>
          <cell r="Q168">
            <v>319.23644216888664</v>
          </cell>
          <cell r="R168">
            <v>90.294131288966994</v>
          </cell>
          <cell r="S168">
            <v>64.665221755587595</v>
          </cell>
          <cell r="T168">
            <v>21.707647140349192</v>
          </cell>
          <cell r="U168">
            <v>15.474585392290608</v>
          </cell>
          <cell r="V168">
            <v>15.587755530834425</v>
          </cell>
        </row>
        <row r="169">
          <cell r="G169">
            <v>3.3526865005493165</v>
          </cell>
          <cell r="H169">
            <v>4.1163478905617747</v>
          </cell>
          <cell r="I169">
            <v>3.0120012361480208</v>
          </cell>
          <cell r="J169">
            <v>2.9744428259438069</v>
          </cell>
          <cell r="K169">
            <v>2.6835508652205404</v>
          </cell>
          <cell r="L169">
            <v>2.2851146152503308</v>
          </cell>
          <cell r="M169">
            <v>1.4893589757341392</v>
          </cell>
          <cell r="P169">
            <v>3.3526865005493165</v>
          </cell>
          <cell r="Q169">
            <v>4.1163478905617747</v>
          </cell>
          <cell r="R169">
            <v>3.0120012361480208</v>
          </cell>
          <cell r="S169">
            <v>2.9744428259438069</v>
          </cell>
          <cell r="T169">
            <v>2.6835508652205404</v>
          </cell>
          <cell r="U169">
            <v>2.2851146152503308</v>
          </cell>
          <cell r="V169">
            <v>1.4893589757341392</v>
          </cell>
        </row>
        <row r="170">
          <cell r="G170">
            <v>1.0359170198440553</v>
          </cell>
          <cell r="H170">
            <v>1.0215486678337984</v>
          </cell>
          <cell r="I170">
            <v>0.72234266496102606</v>
          </cell>
          <cell r="J170">
            <v>0.783356360890064</v>
          </cell>
          <cell r="K170">
            <v>0.77363216991936679</v>
          </cell>
          <cell r="L170">
            <v>0.84532041679717751</v>
          </cell>
          <cell r="M170">
            <v>0.76522344447054369</v>
          </cell>
          <cell r="P170">
            <v>1.0359170198440553</v>
          </cell>
          <cell r="Q170">
            <v>1.0215486678337984</v>
          </cell>
          <cell r="R170">
            <v>0.72234266496102606</v>
          </cell>
          <cell r="S170">
            <v>0.783356360890064</v>
          </cell>
          <cell r="T170">
            <v>0.77363216991936679</v>
          </cell>
          <cell r="U170">
            <v>0.84532041679717751</v>
          </cell>
          <cell r="V170">
            <v>0.76522344447054369</v>
          </cell>
        </row>
        <row r="171">
          <cell r="G171">
            <v>0.86794939041137698</v>
          </cell>
          <cell r="H171">
            <v>1.2832092342107444</v>
          </cell>
          <cell r="I171">
            <v>0</v>
          </cell>
          <cell r="J171">
            <v>0</v>
          </cell>
          <cell r="K171">
            <v>0</v>
          </cell>
          <cell r="L171">
            <v>0</v>
          </cell>
          <cell r="M171">
            <v>0</v>
          </cell>
          <cell r="P171">
            <v>0.86794939041137698</v>
          </cell>
          <cell r="Q171">
            <v>1.2832092342107444</v>
          </cell>
          <cell r="R171">
            <v>0</v>
          </cell>
          <cell r="S171">
            <v>0</v>
          </cell>
          <cell r="T171">
            <v>0</v>
          </cell>
          <cell r="U171">
            <v>0</v>
          </cell>
          <cell r="V171">
            <v>0</v>
          </cell>
        </row>
        <row r="172">
          <cell r="G172">
            <v>8.1973263025283813</v>
          </cell>
          <cell r="H172">
            <v>10.069627180852667</v>
          </cell>
          <cell r="I172">
            <v>6.012405585006749</v>
          </cell>
          <cell r="J172">
            <v>5.9312963604763738</v>
          </cell>
          <cell r="K172">
            <v>5.3407416744100056</v>
          </cell>
          <cell r="L172">
            <v>4.5388562260546763</v>
          </cell>
          <cell r="M172">
            <v>2.952463400579119</v>
          </cell>
          <cell r="P172">
            <v>8.1973263025283813</v>
          </cell>
          <cell r="Q172">
            <v>10.069627180852667</v>
          </cell>
          <cell r="R172">
            <v>6.012405585006749</v>
          </cell>
          <cell r="S172">
            <v>5.9312963604763738</v>
          </cell>
          <cell r="T172">
            <v>5.3407416744100056</v>
          </cell>
          <cell r="U172">
            <v>4.5388562260546763</v>
          </cell>
          <cell r="V172">
            <v>2.952463400579119</v>
          </cell>
        </row>
        <row r="173">
          <cell r="G173">
            <v>2.5175158023834232</v>
          </cell>
          <cell r="H173">
            <v>4.1105227374956339</v>
          </cell>
          <cell r="I173">
            <v>2.4543242187962768</v>
          </cell>
          <cell r="J173">
            <v>2.4212146204303409</v>
          </cell>
          <cell r="K173">
            <v>2.180144278776952</v>
          </cell>
          <cell r="L173">
            <v>1.852806601906541</v>
          </cell>
          <cell r="M173">
            <v>1.2052251510146272</v>
          </cell>
          <cell r="P173">
            <v>2.5175158023834232</v>
          </cell>
          <cell r="Q173">
            <v>4.1105227374956339</v>
          </cell>
          <cell r="R173">
            <v>2.4543242187962768</v>
          </cell>
          <cell r="S173">
            <v>2.4212146204303409</v>
          </cell>
          <cell r="T173">
            <v>2.180144278776952</v>
          </cell>
          <cell r="U173">
            <v>1.852806601906541</v>
          </cell>
          <cell r="V173">
            <v>1.2052251510146272</v>
          </cell>
        </row>
        <row r="174">
          <cell r="G174">
            <v>23.46107997894287</v>
          </cell>
          <cell r="H174">
            <v>19.197174856122654</v>
          </cell>
          <cell r="I174">
            <v>16.10979135690852</v>
          </cell>
          <cell r="J174">
            <v>16.644943553489959</v>
          </cell>
          <cell r="K174">
            <v>15.372334323321496</v>
          </cell>
          <cell r="L174">
            <v>15.645244143555592</v>
          </cell>
          <cell r="M174">
            <v>13.191826755300751</v>
          </cell>
          <cell r="P174">
            <v>23.46107997894287</v>
          </cell>
          <cell r="Q174">
            <v>19.197174856122654</v>
          </cell>
          <cell r="R174">
            <v>16.10979135690852</v>
          </cell>
          <cell r="S174">
            <v>16.644943553489959</v>
          </cell>
          <cell r="T174">
            <v>15.372334323321496</v>
          </cell>
          <cell r="U174">
            <v>15.645244143555592</v>
          </cell>
          <cell r="V174">
            <v>13.191826755300751</v>
          </cell>
        </row>
        <row r="175">
          <cell r="G175">
            <v>23.638647079467773</v>
          </cell>
          <cell r="H175">
            <v>23.133639863315739</v>
          </cell>
          <cell r="I175">
            <v>19.413174819576025</v>
          </cell>
          <cell r="J175">
            <v>20.058062324146984</v>
          </cell>
          <cell r="K175">
            <v>18.524498982765056</v>
          </cell>
          <cell r="L175">
            <v>18.85337016010104</v>
          </cell>
          <cell r="M175">
            <v>15.89686876238717</v>
          </cell>
          <cell r="P175">
            <v>23.638647079467773</v>
          </cell>
          <cell r="Q175">
            <v>23.133639863315739</v>
          </cell>
          <cell r="R175">
            <v>19.413174819576025</v>
          </cell>
          <cell r="S175">
            <v>20.058062324146984</v>
          </cell>
          <cell r="T175">
            <v>18.524498982765056</v>
          </cell>
          <cell r="U175">
            <v>18.85337016010104</v>
          </cell>
          <cell r="V175">
            <v>15.89686876238717</v>
          </cell>
        </row>
        <row r="176">
          <cell r="G176">
            <v>32.172524738311772</v>
          </cell>
          <cell r="H176">
            <v>41.795416560840494</v>
          </cell>
          <cell r="I176">
            <v>36.988813021890721</v>
          </cell>
          <cell r="J176">
            <v>36.868940598995884</v>
          </cell>
          <cell r="K176">
            <v>21.052590574437339</v>
          </cell>
          <cell r="L176">
            <v>18.998362599213589</v>
          </cell>
          <cell r="M176">
            <v>24.226188704729374</v>
          </cell>
          <cell r="P176">
            <v>32.172524738311772</v>
          </cell>
          <cell r="Q176">
            <v>41.795416560840494</v>
          </cell>
          <cell r="R176">
            <v>36.988813021890721</v>
          </cell>
          <cell r="S176">
            <v>36.868940598995884</v>
          </cell>
          <cell r="T176">
            <v>21.052590574437339</v>
          </cell>
          <cell r="U176">
            <v>18.998362599213589</v>
          </cell>
          <cell r="V176">
            <v>24.226188704729374</v>
          </cell>
        </row>
        <row r="177">
          <cell r="G177">
            <v>19.804951572418215</v>
          </cell>
          <cell r="H177">
            <v>16.509592586028859</v>
          </cell>
          <cell r="I177">
            <v>14.610937836766817</v>
          </cell>
          <cell r="J177">
            <v>14.563587073761184</v>
          </cell>
          <cell r="K177">
            <v>8.3159762927229988</v>
          </cell>
          <cell r="L177">
            <v>7.5045364330341071</v>
          </cell>
          <cell r="M177">
            <v>9.569578158052769</v>
          </cell>
          <cell r="P177">
            <v>19.804951572418215</v>
          </cell>
          <cell r="Q177">
            <v>16.509592586028859</v>
          </cell>
          <cell r="R177">
            <v>14.610937836766817</v>
          </cell>
          <cell r="S177">
            <v>14.563587073761184</v>
          </cell>
          <cell r="T177">
            <v>8.3159762927229988</v>
          </cell>
          <cell r="U177">
            <v>7.5045364330341071</v>
          </cell>
          <cell r="V177">
            <v>9.569578158052769</v>
          </cell>
        </row>
        <row r="178">
          <cell r="G178">
            <v>283.66320705413818</v>
          </cell>
          <cell r="H178">
            <v>373.57480460355191</v>
          </cell>
          <cell r="I178">
            <v>464.01135586018376</v>
          </cell>
          <cell r="J178">
            <v>364.70498186142328</v>
          </cell>
          <cell r="K178">
            <v>201.48140230521145</v>
          </cell>
          <cell r="L178">
            <v>179.36565779974791</v>
          </cell>
          <cell r="M178">
            <v>225.6326374580255</v>
          </cell>
          <cell r="P178">
            <v>283.66320705413818</v>
          </cell>
          <cell r="Q178">
            <v>373.57480460355191</v>
          </cell>
          <cell r="R178">
            <v>464.01135586018376</v>
          </cell>
          <cell r="S178">
            <v>364.70498186142328</v>
          </cell>
          <cell r="T178">
            <v>201.48140230521145</v>
          </cell>
          <cell r="U178">
            <v>179.36565779974791</v>
          </cell>
          <cell r="V178">
            <v>225.6326374580255</v>
          </cell>
        </row>
        <row r="179">
          <cell r="G179">
            <v>194.64147891998292</v>
          </cell>
          <cell r="H179">
            <v>211.44696902702182</v>
          </cell>
          <cell r="I179">
            <v>262.63493571220852</v>
          </cell>
          <cell r="J179">
            <v>206.42656317652464</v>
          </cell>
          <cell r="K179">
            <v>114.0404312811248</v>
          </cell>
          <cell r="L179">
            <v>101.52270501631709</v>
          </cell>
          <cell r="M179">
            <v>127.71026502898899</v>
          </cell>
          <cell r="P179">
            <v>194.64147891998292</v>
          </cell>
          <cell r="Q179">
            <v>211.44696902702182</v>
          </cell>
          <cell r="R179">
            <v>262.63493571220852</v>
          </cell>
          <cell r="S179">
            <v>206.42656317652464</v>
          </cell>
          <cell r="T179">
            <v>114.0404312811248</v>
          </cell>
          <cell r="U179">
            <v>101.52270501631709</v>
          </cell>
          <cell r="V179">
            <v>127.71026502898899</v>
          </cell>
        </row>
        <row r="180">
          <cell r="G180">
            <v>1.8053031444549561</v>
          </cell>
          <cell r="H180">
            <v>3.7381185729353645</v>
          </cell>
          <cell r="I180">
            <v>4.8779276423979168</v>
          </cell>
          <cell r="J180">
            <v>6.0232494363893885</v>
          </cell>
          <cell r="K180">
            <v>6.8360405388992529</v>
          </cell>
          <cell r="L180">
            <v>7.5684237895136075</v>
          </cell>
          <cell r="M180">
            <v>8.4792213863550909</v>
          </cell>
          <cell r="P180">
            <v>1.8053031444549561</v>
          </cell>
          <cell r="Q180">
            <v>3.7381185729353645</v>
          </cell>
          <cell r="R180">
            <v>4.8779276423979168</v>
          </cell>
          <cell r="S180">
            <v>6.0232494363893885</v>
          </cell>
          <cell r="T180">
            <v>6.8360405388992529</v>
          </cell>
          <cell r="U180">
            <v>7.5684237895136075</v>
          </cell>
          <cell r="V180">
            <v>8.4792213863550909</v>
          </cell>
        </row>
        <row r="181">
          <cell r="G181">
            <v>0.83595862388610842</v>
          </cell>
          <cell r="H181">
            <v>0</v>
          </cell>
          <cell r="I181">
            <v>0</v>
          </cell>
          <cell r="J181">
            <v>0</v>
          </cell>
          <cell r="K181">
            <v>0</v>
          </cell>
          <cell r="L181">
            <v>0</v>
          </cell>
          <cell r="M181">
            <v>0</v>
          </cell>
          <cell r="P181">
            <v>0.83595862388610842</v>
          </cell>
          <cell r="Q181">
            <v>0</v>
          </cell>
          <cell r="R181">
            <v>0</v>
          </cell>
          <cell r="S181">
            <v>0</v>
          </cell>
          <cell r="T181">
            <v>0</v>
          </cell>
          <cell r="U181">
            <v>0</v>
          </cell>
          <cell r="V181">
            <v>0</v>
          </cell>
        </row>
        <row r="182">
          <cell r="G182">
            <v>0.81238024234771733</v>
          </cell>
          <cell r="H182">
            <v>0</v>
          </cell>
          <cell r="I182">
            <v>0</v>
          </cell>
          <cell r="J182">
            <v>0</v>
          </cell>
          <cell r="K182">
            <v>0</v>
          </cell>
          <cell r="L182">
            <v>0</v>
          </cell>
          <cell r="M182">
            <v>0</v>
          </cell>
          <cell r="P182">
            <v>0.81238024234771733</v>
          </cell>
          <cell r="Q182">
            <v>0</v>
          </cell>
          <cell r="R182">
            <v>0</v>
          </cell>
          <cell r="S182">
            <v>0</v>
          </cell>
          <cell r="T182">
            <v>0</v>
          </cell>
          <cell r="U182">
            <v>0</v>
          </cell>
          <cell r="V182">
            <v>0</v>
          </cell>
        </row>
        <row r="183">
          <cell r="G183">
            <v>22.298089599609376</v>
          </cell>
          <cell r="H183">
            <v>0</v>
          </cell>
          <cell r="I183">
            <v>0</v>
          </cell>
          <cell r="J183">
            <v>0</v>
          </cell>
          <cell r="K183">
            <v>0</v>
          </cell>
          <cell r="L183">
            <v>0</v>
          </cell>
          <cell r="M183">
            <v>0</v>
          </cell>
          <cell r="P183">
            <v>22.298089599609376</v>
          </cell>
          <cell r="Q183">
            <v>0</v>
          </cell>
          <cell r="R183">
            <v>0</v>
          </cell>
          <cell r="S183">
            <v>0</v>
          </cell>
          <cell r="T183">
            <v>0</v>
          </cell>
          <cell r="U183">
            <v>0</v>
          </cell>
          <cell r="V183">
            <v>0</v>
          </cell>
        </row>
        <row r="184">
          <cell r="G184">
            <v>2.2321031093597412</v>
          </cell>
          <cell r="H184">
            <v>0</v>
          </cell>
          <cell r="I184">
            <v>0</v>
          </cell>
          <cell r="J184">
            <v>0</v>
          </cell>
          <cell r="K184">
            <v>0</v>
          </cell>
          <cell r="L184">
            <v>0</v>
          </cell>
          <cell r="M184">
            <v>0</v>
          </cell>
          <cell r="P184">
            <v>2.2321031093597412</v>
          </cell>
          <cell r="Q184">
            <v>0</v>
          </cell>
          <cell r="R184">
            <v>0</v>
          </cell>
          <cell r="S184">
            <v>0</v>
          </cell>
          <cell r="T184">
            <v>0</v>
          </cell>
          <cell r="U184">
            <v>0</v>
          </cell>
          <cell r="V184">
            <v>0</v>
          </cell>
        </row>
        <row r="185">
          <cell r="G185">
            <v>0.91890320777893064</v>
          </cell>
          <cell r="H185">
            <v>0</v>
          </cell>
          <cell r="I185">
            <v>0</v>
          </cell>
          <cell r="J185">
            <v>0</v>
          </cell>
          <cell r="K185">
            <v>0</v>
          </cell>
          <cell r="L185">
            <v>0</v>
          </cell>
          <cell r="M185">
            <v>0</v>
          </cell>
          <cell r="P185">
            <v>0.91890320777893064</v>
          </cell>
          <cell r="Q185">
            <v>0</v>
          </cell>
          <cell r="R185">
            <v>0</v>
          </cell>
          <cell r="S185">
            <v>0</v>
          </cell>
          <cell r="T185">
            <v>0</v>
          </cell>
          <cell r="U185">
            <v>0</v>
          </cell>
          <cell r="V185">
            <v>0</v>
          </cell>
        </row>
        <row r="186">
          <cell r="G186">
            <v>279.85733673572537</v>
          </cell>
          <cell r="H186">
            <v>310.48847166342375</v>
          </cell>
          <cell r="I186">
            <v>310.313745455397</v>
          </cell>
          <cell r="J186">
            <v>307.86757854302346</v>
          </cell>
          <cell r="K186">
            <v>302.97524471827614</v>
          </cell>
          <cell r="L186">
            <v>294.76311294102192</v>
          </cell>
          <cell r="M186">
            <v>284.80371908350071</v>
          </cell>
          <cell r="P186">
            <v>279.85733673572537</v>
          </cell>
          <cell r="Q186">
            <v>310.48847166342375</v>
          </cell>
          <cell r="R186">
            <v>310.313745455397</v>
          </cell>
          <cell r="S186">
            <v>307.86757854302346</v>
          </cell>
          <cell r="T186">
            <v>302.97524471827614</v>
          </cell>
          <cell r="U186">
            <v>294.76311294102192</v>
          </cell>
          <cell r="V186">
            <v>284.80371908350071</v>
          </cell>
        </row>
        <row r="187">
          <cell r="G187">
            <v>433.58697938919067</v>
          </cell>
          <cell r="H187">
            <v>413.58768738946338</v>
          </cell>
          <cell r="I187">
            <v>436.11464900033548</v>
          </cell>
          <cell r="J187">
            <v>436.43864158724574</v>
          </cell>
          <cell r="K187">
            <v>390.78723579032891</v>
          </cell>
          <cell r="L187">
            <v>350.5645327913378</v>
          </cell>
          <cell r="M187">
            <v>318.23306458393239</v>
          </cell>
          <cell r="P187">
            <v>433.58697938919067</v>
          </cell>
          <cell r="Q187">
            <v>413.58768738946338</v>
          </cell>
          <cell r="R187">
            <v>436.11464900033548</v>
          </cell>
          <cell r="S187">
            <v>436.43864158724574</v>
          </cell>
          <cell r="T187">
            <v>390.78723579032891</v>
          </cell>
          <cell r="U187">
            <v>350.5645327913378</v>
          </cell>
          <cell r="V187">
            <v>318.23306458393239</v>
          </cell>
        </row>
        <row r="188">
          <cell r="G188">
            <v>8.1165668249130238</v>
          </cell>
          <cell r="H188">
            <v>9.320742975710818</v>
          </cell>
          <cell r="I188">
            <v>9.3728453796499469</v>
          </cell>
          <cell r="J188">
            <v>9.3577917166055968</v>
          </cell>
          <cell r="K188">
            <v>9.2727415904661576</v>
          </cell>
          <cell r="L188">
            <v>9.0896194570462239</v>
          </cell>
          <cell r="M188">
            <v>8.8467101964487718</v>
          </cell>
          <cell r="P188">
            <v>8.1165668249130238</v>
          </cell>
          <cell r="Q188">
            <v>9.320742975710818</v>
          </cell>
          <cell r="R188">
            <v>9.3728453796499469</v>
          </cell>
          <cell r="S188">
            <v>9.3577917166055968</v>
          </cell>
          <cell r="T188">
            <v>9.2727415904661576</v>
          </cell>
          <cell r="U188">
            <v>9.0896194570462239</v>
          </cell>
          <cell r="V188">
            <v>8.8467101964487718</v>
          </cell>
        </row>
        <row r="189">
          <cell r="G189">
            <v>10.298668909072877</v>
          </cell>
          <cell r="H189">
            <v>14.028215215834223</v>
          </cell>
          <cell r="I189">
            <v>15.199471466638322</v>
          </cell>
          <cell r="J189">
            <v>16.271456354165799</v>
          </cell>
          <cell r="K189">
            <v>16.901536973828751</v>
          </cell>
          <cell r="L189">
            <v>17.33890634784315</v>
          </cell>
          <cell r="M189">
            <v>17.60546352110876</v>
          </cell>
          <cell r="P189">
            <v>10.298668909072877</v>
          </cell>
          <cell r="Q189">
            <v>14.028215215834223</v>
          </cell>
          <cell r="R189">
            <v>15.199471466638322</v>
          </cell>
          <cell r="S189">
            <v>16.271456354165799</v>
          </cell>
          <cell r="T189">
            <v>16.901536973828751</v>
          </cell>
          <cell r="U189">
            <v>17.33890634784315</v>
          </cell>
          <cell r="V189">
            <v>17.60546352110876</v>
          </cell>
        </row>
        <row r="190">
          <cell r="G190">
            <v>22.90325918197632</v>
          </cell>
          <cell r="H190">
            <v>29.415777806497783</v>
          </cell>
          <cell r="I190">
            <v>28.686530840778705</v>
          </cell>
          <cell r="J190">
            <v>27.729265316987572</v>
          </cell>
          <cell r="K190">
            <v>26.497541514687644</v>
          </cell>
          <cell r="L190">
            <v>24.931575957132964</v>
          </cell>
          <cell r="M190">
            <v>23.291230688801672</v>
          </cell>
          <cell r="P190">
            <v>22.90325918197632</v>
          </cell>
          <cell r="Q190">
            <v>29.415777806497783</v>
          </cell>
          <cell r="R190">
            <v>28.686530840778705</v>
          </cell>
          <cell r="S190">
            <v>27.729265316987572</v>
          </cell>
          <cell r="T190">
            <v>26.497541514687644</v>
          </cell>
          <cell r="U190">
            <v>24.931575957132964</v>
          </cell>
          <cell r="V190">
            <v>23.291230688801672</v>
          </cell>
        </row>
        <row r="191">
          <cell r="G191">
            <v>189.65750484466554</v>
          </cell>
          <cell r="H191">
            <v>199.56123670744213</v>
          </cell>
          <cell r="I191">
            <v>201.07849795013635</v>
          </cell>
          <cell r="J191">
            <v>201.34260338857086</v>
          </cell>
          <cell r="K191">
            <v>196.96535219506987</v>
          </cell>
          <cell r="L191">
            <v>190.84453743129183</v>
          </cell>
          <cell r="M191">
            <v>183.02056515717578</v>
          </cell>
          <cell r="P191">
            <v>189.65750484466554</v>
          </cell>
          <cell r="Q191">
            <v>199.56123670744213</v>
          </cell>
          <cell r="R191">
            <v>201.07849795013635</v>
          </cell>
          <cell r="S191">
            <v>201.34260338857086</v>
          </cell>
          <cell r="T191">
            <v>196.96535219506987</v>
          </cell>
          <cell r="U191">
            <v>190.84453743129183</v>
          </cell>
          <cell r="V191">
            <v>183.02056515717578</v>
          </cell>
        </row>
        <row r="192">
          <cell r="G192">
            <v>156.18601748943328</v>
          </cell>
          <cell r="H192">
            <v>299.98335622984177</v>
          </cell>
          <cell r="I192">
            <v>387.7026180427099</v>
          </cell>
          <cell r="J192">
            <v>468.89298659472689</v>
          </cell>
          <cell r="K192">
            <v>516.63792627592045</v>
          </cell>
          <cell r="L192">
            <v>556.65001197045001</v>
          </cell>
          <cell r="M192">
            <v>606.91501324579895</v>
          </cell>
          <cell r="P192">
            <v>156.18601748943328</v>
          </cell>
          <cell r="Q192">
            <v>299.98335622984177</v>
          </cell>
          <cell r="R192">
            <v>387.7026180427099</v>
          </cell>
          <cell r="S192">
            <v>468.89298659472689</v>
          </cell>
          <cell r="T192">
            <v>516.63792627592045</v>
          </cell>
          <cell r="U192">
            <v>556.65001197045001</v>
          </cell>
          <cell r="V192">
            <v>606.91501324579895</v>
          </cell>
        </row>
        <row r="193">
          <cell r="G193">
            <v>687.48827934265137</v>
          </cell>
          <cell r="H193">
            <v>640.48336536437125</v>
          </cell>
          <cell r="I193">
            <v>799.78489771091131</v>
          </cell>
          <cell r="J193">
            <v>923.84206369575065</v>
          </cell>
          <cell r="K193">
            <v>985.96255728436893</v>
          </cell>
          <cell r="L193">
            <v>1037.7291324787579</v>
          </cell>
          <cell r="M193">
            <v>1105.2418347539653</v>
          </cell>
          <cell r="P193">
            <v>687.48827934265137</v>
          </cell>
          <cell r="Q193">
            <v>640.48336536437125</v>
          </cell>
          <cell r="R193">
            <v>799.78489771091131</v>
          </cell>
          <cell r="S193">
            <v>923.84206369575065</v>
          </cell>
          <cell r="T193">
            <v>985.96255728436893</v>
          </cell>
          <cell r="U193">
            <v>1037.7291324787579</v>
          </cell>
          <cell r="V193">
            <v>1105.2418347539653</v>
          </cell>
        </row>
        <row r="194">
          <cell r="G194">
            <v>1.0354514360427856</v>
          </cell>
          <cell r="H194">
            <v>1.6283370822602545</v>
          </cell>
          <cell r="I194">
            <v>2.1248417645729414</v>
          </cell>
          <cell r="J194">
            <v>2.6237478083190826</v>
          </cell>
          <cell r="K194">
            <v>2.9778023591646239</v>
          </cell>
          <cell r="L194">
            <v>3.2968309780094232</v>
          </cell>
          <cell r="M194">
            <v>3.6935774889703952</v>
          </cell>
          <cell r="P194">
            <v>1.0354514360427856</v>
          </cell>
          <cell r="Q194">
            <v>1.6283370822602545</v>
          </cell>
          <cell r="R194">
            <v>2.1248417645729414</v>
          </cell>
          <cell r="S194">
            <v>2.6237478083190826</v>
          </cell>
          <cell r="T194">
            <v>2.9778023591646239</v>
          </cell>
          <cell r="U194">
            <v>3.2968309780094232</v>
          </cell>
          <cell r="V194">
            <v>3.6935774889703952</v>
          </cell>
        </row>
        <row r="195">
          <cell r="G195">
            <v>9.917669963836671</v>
          </cell>
          <cell r="H195">
            <v>0</v>
          </cell>
          <cell r="I195">
            <v>0</v>
          </cell>
          <cell r="J195">
            <v>0</v>
          </cell>
          <cell r="K195">
            <v>0</v>
          </cell>
          <cell r="L195">
            <v>0</v>
          </cell>
          <cell r="M195">
            <v>0</v>
          </cell>
          <cell r="P195">
            <v>9.917669963836671</v>
          </cell>
          <cell r="Q195">
            <v>0</v>
          </cell>
          <cell r="R195">
            <v>0</v>
          </cell>
          <cell r="S195">
            <v>0</v>
          </cell>
          <cell r="T195">
            <v>0</v>
          </cell>
          <cell r="U195">
            <v>0</v>
          </cell>
          <cell r="V195">
            <v>0</v>
          </cell>
        </row>
        <row r="196">
          <cell r="G196">
            <v>15.224992060661316</v>
          </cell>
          <cell r="H196">
            <v>0</v>
          </cell>
          <cell r="I196">
            <v>0</v>
          </cell>
          <cell r="J196">
            <v>0</v>
          </cell>
          <cell r="K196">
            <v>0</v>
          </cell>
          <cell r="L196">
            <v>0</v>
          </cell>
          <cell r="M196">
            <v>0</v>
          </cell>
          <cell r="P196">
            <v>15.224992060661316</v>
          </cell>
          <cell r="Q196">
            <v>0</v>
          </cell>
          <cell r="R196">
            <v>0</v>
          </cell>
          <cell r="S196">
            <v>0</v>
          </cell>
          <cell r="T196">
            <v>0</v>
          </cell>
          <cell r="U196">
            <v>0</v>
          </cell>
          <cell r="V196">
            <v>0</v>
          </cell>
        </row>
        <row r="197">
          <cell r="G197">
            <v>31.701829814910887</v>
          </cell>
          <cell r="H197">
            <v>0</v>
          </cell>
          <cell r="I197">
            <v>0</v>
          </cell>
          <cell r="J197">
            <v>0</v>
          </cell>
          <cell r="K197">
            <v>0</v>
          </cell>
          <cell r="L197">
            <v>0</v>
          </cell>
          <cell r="M197">
            <v>0</v>
          </cell>
          <cell r="P197">
            <v>31.701829814910887</v>
          </cell>
          <cell r="Q197">
            <v>0</v>
          </cell>
          <cell r="R197">
            <v>0</v>
          </cell>
          <cell r="S197">
            <v>0</v>
          </cell>
          <cell r="T197">
            <v>0</v>
          </cell>
          <cell r="U197">
            <v>0</v>
          </cell>
          <cell r="V197">
            <v>0</v>
          </cell>
        </row>
        <row r="198">
          <cell r="G198">
            <v>11.188941073417663</v>
          </cell>
          <cell r="H198">
            <v>0</v>
          </cell>
          <cell r="I198">
            <v>0</v>
          </cell>
          <cell r="J198">
            <v>0</v>
          </cell>
          <cell r="K198">
            <v>0</v>
          </cell>
          <cell r="L198">
            <v>0</v>
          </cell>
          <cell r="M198">
            <v>0</v>
          </cell>
          <cell r="P198">
            <v>11.188941073417663</v>
          </cell>
          <cell r="Q198">
            <v>0</v>
          </cell>
          <cell r="R198">
            <v>0</v>
          </cell>
          <cell r="S198">
            <v>0</v>
          </cell>
          <cell r="T198">
            <v>0</v>
          </cell>
          <cell r="U198">
            <v>0</v>
          </cell>
          <cell r="V198">
            <v>0</v>
          </cell>
        </row>
        <row r="199">
          <cell r="G199">
            <v>52.433421707153315</v>
          </cell>
          <cell r="H199">
            <v>0</v>
          </cell>
          <cell r="I199">
            <v>0</v>
          </cell>
          <cell r="J199">
            <v>0</v>
          </cell>
          <cell r="K199">
            <v>0</v>
          </cell>
          <cell r="L199">
            <v>0</v>
          </cell>
          <cell r="M199">
            <v>0</v>
          </cell>
          <cell r="P199">
            <v>52.433421707153315</v>
          </cell>
          <cell r="Q199">
            <v>0</v>
          </cell>
          <cell r="R199">
            <v>0</v>
          </cell>
          <cell r="S199">
            <v>0</v>
          </cell>
          <cell r="T199">
            <v>0</v>
          </cell>
          <cell r="U199">
            <v>0</v>
          </cell>
          <cell r="V199">
            <v>0</v>
          </cell>
        </row>
        <row r="200">
          <cell r="G200">
            <v>10.537487745285034</v>
          </cell>
          <cell r="H200">
            <v>0</v>
          </cell>
          <cell r="I200">
            <v>0</v>
          </cell>
          <cell r="J200">
            <v>0</v>
          </cell>
          <cell r="K200">
            <v>0</v>
          </cell>
          <cell r="L200">
            <v>0</v>
          </cell>
          <cell r="M200">
            <v>0</v>
          </cell>
          <cell r="P200">
            <v>10.537487745285034</v>
          </cell>
          <cell r="Q200">
            <v>0</v>
          </cell>
          <cell r="R200">
            <v>0</v>
          </cell>
          <cell r="S200">
            <v>0</v>
          </cell>
          <cell r="T200">
            <v>0</v>
          </cell>
          <cell r="U200">
            <v>0</v>
          </cell>
          <cell r="V200">
            <v>0</v>
          </cell>
        </row>
        <row r="201">
          <cell r="G201">
            <v>25.06438150405884</v>
          </cell>
          <cell r="H201">
            <v>0</v>
          </cell>
          <cell r="I201">
            <v>0</v>
          </cell>
          <cell r="J201">
            <v>0</v>
          </cell>
          <cell r="K201">
            <v>0</v>
          </cell>
          <cell r="L201">
            <v>0</v>
          </cell>
          <cell r="M201">
            <v>0</v>
          </cell>
          <cell r="P201">
            <v>25.06438150405884</v>
          </cell>
          <cell r="Q201">
            <v>0</v>
          </cell>
          <cell r="R201">
            <v>0</v>
          </cell>
          <cell r="S201">
            <v>0</v>
          </cell>
          <cell r="T201">
            <v>0</v>
          </cell>
          <cell r="U201">
            <v>0</v>
          </cell>
          <cell r="V201">
            <v>0</v>
          </cell>
        </row>
        <row r="202">
          <cell r="G202">
            <v>299.59478876590725</v>
          </cell>
          <cell r="H202">
            <v>333.48063046624588</v>
          </cell>
          <cell r="I202">
            <v>333.29296550818941</v>
          </cell>
          <cell r="J202">
            <v>330.66565609539964</v>
          </cell>
          <cell r="K202">
            <v>325.4110372698201</v>
          </cell>
          <cell r="L202">
            <v>316.59078424116876</v>
          </cell>
          <cell r="M202">
            <v>305.89388163195315</v>
          </cell>
          <cell r="P202">
            <v>299.59478876590725</v>
          </cell>
          <cell r="Q202">
            <v>333.48063046624588</v>
          </cell>
          <cell r="R202">
            <v>333.29296550818941</v>
          </cell>
          <cell r="S202">
            <v>330.66565609539964</v>
          </cell>
          <cell r="T202">
            <v>325.4110372698201</v>
          </cell>
          <cell r="U202">
            <v>316.59078424116876</v>
          </cell>
          <cell r="V202">
            <v>305.89388163195315</v>
          </cell>
        </row>
        <row r="203">
          <cell r="G203">
            <v>1691.6986465454102</v>
          </cell>
          <cell r="H203">
            <v>2306.5674279601744</v>
          </cell>
          <cell r="I203">
            <v>2432.1996880269921</v>
          </cell>
          <cell r="J203">
            <v>2434.0065859851602</v>
          </cell>
          <cell r="K203">
            <v>2179.4099215718784</v>
          </cell>
          <cell r="L203">
            <v>1955.0889869048265</v>
          </cell>
          <cell r="M203">
            <v>1774.7772567949633</v>
          </cell>
          <cell r="P203">
            <v>1691.6986465454102</v>
          </cell>
          <cell r="Q203">
            <v>2306.5674279601744</v>
          </cell>
          <cell r="R203">
            <v>2432.1996880269921</v>
          </cell>
          <cell r="S203">
            <v>2434.0065859851602</v>
          </cell>
          <cell r="T203">
            <v>2179.4099215718784</v>
          </cell>
          <cell r="U203">
            <v>1955.0889869048265</v>
          </cell>
          <cell r="V203">
            <v>1774.7772567949633</v>
          </cell>
        </row>
        <row r="204">
          <cell r="G204">
            <v>25.726317453384397</v>
          </cell>
          <cell r="H204">
            <v>15.804513676018868</v>
          </cell>
          <cell r="I204">
            <v>10.687714463607252</v>
          </cell>
          <cell r="J204">
            <v>5.8388528229769792</v>
          </cell>
          <cell r="K204">
            <v>3.0132270238576782</v>
          </cell>
          <cell r="L204">
            <v>2.3126416493534796</v>
          </cell>
          <cell r="M204">
            <v>1.4029220224803809</v>
          </cell>
          <cell r="P204">
            <v>25.726317453384397</v>
          </cell>
          <cell r="Q204">
            <v>15.804513676018868</v>
          </cell>
          <cell r="R204">
            <v>10.687714463607252</v>
          </cell>
          <cell r="S204">
            <v>5.8388528229769792</v>
          </cell>
          <cell r="T204">
            <v>3.0132270238576782</v>
          </cell>
          <cell r="U204">
            <v>2.3126416493534796</v>
          </cell>
          <cell r="V204">
            <v>1.4029220224803809</v>
          </cell>
        </row>
        <row r="205">
          <cell r="G205">
            <v>55.548442983627325</v>
          </cell>
          <cell r="H205">
            <v>53.984058668728025</v>
          </cell>
          <cell r="I205">
            <v>54.2858263752683</v>
          </cell>
          <cell r="J205">
            <v>54.198638279739512</v>
          </cell>
          <cell r="K205">
            <v>53.706043321241154</v>
          </cell>
          <cell r="L205">
            <v>52.645433022271881</v>
          </cell>
          <cell r="M205">
            <v>51.238546488715244</v>
          </cell>
          <cell r="P205">
            <v>55.548442983627325</v>
          </cell>
          <cell r="Q205">
            <v>53.984058668728025</v>
          </cell>
          <cell r="R205">
            <v>54.2858263752683</v>
          </cell>
          <cell r="S205">
            <v>54.198638279739512</v>
          </cell>
          <cell r="T205">
            <v>53.706043321241154</v>
          </cell>
          <cell r="U205">
            <v>52.645433022271881</v>
          </cell>
          <cell r="V205">
            <v>51.238546488715244</v>
          </cell>
        </row>
        <row r="206">
          <cell r="G206">
            <v>42.259075284004211</v>
          </cell>
          <cell r="H206">
            <v>48.368291628284126</v>
          </cell>
          <cell r="I206">
            <v>52.406700152726927</v>
          </cell>
          <cell r="J206">
            <v>56.102828053767183</v>
          </cell>
          <cell r="K206">
            <v>58.275301365039759</v>
          </cell>
          <cell r="L206">
            <v>59.783319962282995</v>
          </cell>
          <cell r="M206">
            <v>60.702390199925858</v>
          </cell>
          <cell r="P206">
            <v>42.259075284004211</v>
          </cell>
          <cell r="Q206">
            <v>48.368291628284126</v>
          </cell>
          <cell r="R206">
            <v>52.406700152726927</v>
          </cell>
          <cell r="S206">
            <v>56.102828053767183</v>
          </cell>
          <cell r="T206">
            <v>58.275301365039759</v>
          </cell>
          <cell r="U206">
            <v>59.783319962282995</v>
          </cell>
          <cell r="V206">
            <v>60.702390199925858</v>
          </cell>
        </row>
        <row r="207">
          <cell r="G207">
            <v>16.334267616271973</v>
          </cell>
          <cell r="H207">
            <v>12.319305218500654</v>
          </cell>
          <cell r="I207">
            <v>7.4521328822897637</v>
          </cell>
          <cell r="J207">
            <v>3.524814963701929</v>
          </cell>
          <cell r="K207">
            <v>1.5880243865832238</v>
          </cell>
          <cell r="L207">
            <v>0.73351175180215167</v>
          </cell>
          <cell r="M207">
            <v>0.26779698660272611</v>
          </cell>
          <cell r="P207">
            <v>16.334267616271973</v>
          </cell>
          <cell r="Q207">
            <v>12.319305218500654</v>
          </cell>
          <cell r="R207">
            <v>7.4521328822897637</v>
          </cell>
          <cell r="S207">
            <v>3.524814963701929</v>
          </cell>
          <cell r="T207">
            <v>1.5880243865832238</v>
          </cell>
          <cell r="U207">
            <v>0.73351175180215167</v>
          </cell>
          <cell r="V207">
            <v>0.26779698660272611</v>
          </cell>
        </row>
        <row r="208">
          <cell r="G208">
            <v>149.79068710803986</v>
          </cell>
          <cell r="H208">
            <v>146.09136534120398</v>
          </cell>
          <cell r="I208">
            <v>142.46961222647599</v>
          </cell>
          <cell r="J208">
            <v>137.71542118367387</v>
          </cell>
          <cell r="K208">
            <v>131.59815264891131</v>
          </cell>
          <cell r="L208">
            <v>123.82089624299948</v>
          </cell>
          <cell r="M208">
            <v>115.67423830120043</v>
          </cell>
          <cell r="P208">
            <v>149.79068710803986</v>
          </cell>
          <cell r="Q208">
            <v>146.09136534120398</v>
          </cell>
          <cell r="R208">
            <v>142.46961222647599</v>
          </cell>
          <cell r="S208">
            <v>137.71542118367387</v>
          </cell>
          <cell r="T208">
            <v>131.59815264891131</v>
          </cell>
          <cell r="U208">
            <v>123.82089624299948</v>
          </cell>
          <cell r="V208">
            <v>115.67423830120043</v>
          </cell>
        </row>
        <row r="209">
          <cell r="G209">
            <v>546.86240425109861</v>
          </cell>
          <cell r="H209">
            <v>613.34008687098026</v>
          </cell>
          <cell r="I209">
            <v>618.00330282290554</v>
          </cell>
          <cell r="J209">
            <v>618.81501583503723</v>
          </cell>
          <cell r="K209">
            <v>605.36178377667989</v>
          </cell>
          <cell r="L209">
            <v>586.54980846085039</v>
          </cell>
          <cell r="M209">
            <v>562.50327560979622</v>
          </cell>
          <cell r="P209">
            <v>546.86240425109861</v>
          </cell>
          <cell r="Q209">
            <v>613.34008687098026</v>
          </cell>
          <cell r="R209">
            <v>618.00330282290554</v>
          </cell>
          <cell r="S209">
            <v>618.81501583503723</v>
          </cell>
          <cell r="T209">
            <v>605.36178377667989</v>
          </cell>
          <cell r="U209">
            <v>586.54980846085039</v>
          </cell>
          <cell r="V209">
            <v>562.50327560979622</v>
          </cell>
        </row>
        <row r="210">
          <cell r="G210">
            <v>76.639521789550784</v>
          </cell>
          <cell r="H210">
            <v>82.091614148619271</v>
          </cell>
          <cell r="I210">
            <v>106.09633189244767</v>
          </cell>
          <cell r="J210">
            <v>128.31439255928595</v>
          </cell>
          <cell r="K210">
            <v>141.3799813143321</v>
          </cell>
          <cell r="L210">
            <v>152.32944444921407</v>
          </cell>
          <cell r="M210">
            <v>166.08465787750262</v>
          </cell>
          <cell r="P210">
            <v>76.639521789550784</v>
          </cell>
          <cell r="Q210">
            <v>82.091614148619271</v>
          </cell>
          <cell r="R210">
            <v>106.09633189244767</v>
          </cell>
          <cell r="S210">
            <v>128.31439255928595</v>
          </cell>
          <cell r="T210">
            <v>141.3799813143321</v>
          </cell>
          <cell r="U210">
            <v>152.32944444921407</v>
          </cell>
          <cell r="V210">
            <v>166.08465787750262</v>
          </cell>
        </row>
        <row r="211">
          <cell r="G211">
            <v>442.27528467178342</v>
          </cell>
          <cell r="H211">
            <v>638.80824857847335</v>
          </cell>
          <cell r="I211">
            <v>797.69314454492405</v>
          </cell>
          <cell r="J211">
            <v>921.42585207792854</v>
          </cell>
          <cell r="K211">
            <v>983.38387605814535</v>
          </cell>
          <cell r="L211">
            <v>1035.0150612272096</v>
          </cell>
          <cell r="M211">
            <v>1102.3511911401072</v>
          </cell>
          <cell r="P211">
            <v>442.27528467178342</v>
          </cell>
          <cell r="Q211">
            <v>638.80824857847335</v>
          </cell>
          <cell r="R211">
            <v>797.69314454492405</v>
          </cell>
          <cell r="S211">
            <v>921.42585207792854</v>
          </cell>
          <cell r="T211">
            <v>983.38387605814535</v>
          </cell>
          <cell r="U211">
            <v>1035.0150612272096</v>
          </cell>
          <cell r="V211">
            <v>1102.3511911401072</v>
          </cell>
        </row>
        <row r="212">
          <cell r="G212">
            <v>444.87922927393765</v>
          </cell>
          <cell r="H212">
            <v>567.46623613844463</v>
          </cell>
          <cell r="I212">
            <v>570.5046737630804</v>
          </cell>
          <cell r="J212">
            <v>569.46803820955199</v>
          </cell>
          <cell r="K212">
            <v>564.19578099606269</v>
          </cell>
          <cell r="L212">
            <v>552.96822434107571</v>
          </cell>
          <cell r="M212">
            <v>538.1154676996714</v>
          </cell>
          <cell r="P212">
            <v>444.87922927393765</v>
          </cell>
          <cell r="Q212">
            <v>567.46623613844463</v>
          </cell>
          <cell r="R212">
            <v>570.5046737630804</v>
          </cell>
          <cell r="S212">
            <v>569.46803820955199</v>
          </cell>
          <cell r="T212">
            <v>564.19578099606269</v>
          </cell>
          <cell r="U212">
            <v>552.96822434107571</v>
          </cell>
          <cell r="V212">
            <v>538.1154676996714</v>
          </cell>
        </row>
        <row r="213">
          <cell r="G213">
            <v>113.40074735829221</v>
          </cell>
          <cell r="H213">
            <v>125.24177756301432</v>
          </cell>
          <cell r="I213">
            <v>121.16206196230098</v>
          </cell>
          <cell r="J213">
            <v>116.33277856498063</v>
          </cell>
          <cell r="K213">
            <v>110.78488785648609</v>
          </cell>
          <cell r="L213">
            <v>104.07511170944765</v>
          </cell>
          <cell r="M213">
            <v>97.138396084452765</v>
          </cell>
          <cell r="P213">
            <v>113.40074735829221</v>
          </cell>
          <cell r="Q213">
            <v>125.24177756301432</v>
          </cell>
          <cell r="R213">
            <v>121.16206196230098</v>
          </cell>
          <cell r="S213">
            <v>116.33277856498063</v>
          </cell>
          <cell r="T213">
            <v>110.78488785648609</v>
          </cell>
          <cell r="U213">
            <v>104.07511170944765</v>
          </cell>
          <cell r="V213">
            <v>97.138396084452765</v>
          </cell>
        </row>
        <row r="214">
          <cell r="G214">
            <v>3201.0163579884324</v>
          </cell>
          <cell r="H214">
            <v>3127.5597845254524</v>
          </cell>
          <cell r="I214">
            <v>3151.338577058325</v>
          </cell>
          <cell r="J214">
            <v>3155.4776852426121</v>
          </cell>
          <cell r="K214">
            <v>3086.8766130833455</v>
          </cell>
          <cell r="L214">
            <v>2990.9500973954018</v>
          </cell>
          <cell r="M214">
            <v>2868.3313892560013</v>
          </cell>
          <cell r="P214">
            <v>3201.0163579884324</v>
          </cell>
          <cell r="Q214">
            <v>3127.5597845254524</v>
          </cell>
          <cell r="R214">
            <v>3151.338577058325</v>
          </cell>
          <cell r="S214">
            <v>3155.4776852426121</v>
          </cell>
          <cell r="T214">
            <v>3086.8766130833455</v>
          </cell>
          <cell r="U214">
            <v>2990.9500973954018</v>
          </cell>
          <cell r="V214">
            <v>2868.3313892560013</v>
          </cell>
        </row>
        <row r="215">
          <cell r="G215">
            <v>1324.8596988897325</v>
          </cell>
          <cell r="H215">
            <v>1183.9426171802586</v>
          </cell>
          <cell r="I215">
            <v>1192.9441160497763</v>
          </cell>
          <cell r="J215">
            <v>1194.5109818858009</v>
          </cell>
          <cell r="K215">
            <v>1168.5419394024332</v>
          </cell>
          <cell r="L215">
            <v>1132.2288078030001</v>
          </cell>
          <cell r="M215">
            <v>1085.8113052669612</v>
          </cell>
          <cell r="P215">
            <v>1324.8596988897325</v>
          </cell>
          <cell r="Q215">
            <v>1183.9426171802586</v>
          </cell>
          <cell r="R215">
            <v>1192.9441160497763</v>
          </cell>
          <cell r="S215">
            <v>1194.5109818858009</v>
          </cell>
          <cell r="T215">
            <v>1168.5419394024332</v>
          </cell>
          <cell r="U215">
            <v>1132.2288078030001</v>
          </cell>
          <cell r="V215">
            <v>1085.8113052669612</v>
          </cell>
        </row>
        <row r="216">
          <cell r="G216">
            <v>1.0152985334396363</v>
          </cell>
          <cell r="H216">
            <v>0</v>
          </cell>
          <cell r="I216">
            <v>0</v>
          </cell>
          <cell r="J216">
            <v>0</v>
          </cell>
          <cell r="K216">
            <v>0</v>
          </cell>
          <cell r="L216">
            <v>0</v>
          </cell>
          <cell r="M216">
            <v>0</v>
          </cell>
          <cell r="P216">
            <v>1.0152985334396363</v>
          </cell>
          <cell r="Q216">
            <v>0</v>
          </cell>
          <cell r="R216">
            <v>0</v>
          </cell>
          <cell r="S216">
            <v>0</v>
          </cell>
          <cell r="T216">
            <v>0</v>
          </cell>
          <cell r="U216">
            <v>0</v>
          </cell>
          <cell r="V216">
            <v>0</v>
          </cell>
        </row>
        <row r="217">
          <cell r="G217">
            <v>0.96256852149963379</v>
          </cell>
          <cell r="H217">
            <v>0</v>
          </cell>
          <cell r="I217">
            <v>0</v>
          </cell>
          <cell r="J217">
            <v>0</v>
          </cell>
          <cell r="K217">
            <v>0</v>
          </cell>
          <cell r="L217">
            <v>0</v>
          </cell>
          <cell r="M217">
            <v>0</v>
          </cell>
          <cell r="P217">
            <v>0.96256852149963379</v>
          </cell>
          <cell r="Q217">
            <v>0</v>
          </cell>
          <cell r="R217">
            <v>0</v>
          </cell>
          <cell r="S217">
            <v>0</v>
          </cell>
          <cell r="T217">
            <v>0</v>
          </cell>
          <cell r="U217">
            <v>0</v>
          </cell>
          <cell r="V217">
            <v>0</v>
          </cell>
        </row>
        <row r="218">
          <cell r="G218">
            <v>1.1388982057571411</v>
          </cell>
          <cell r="H218">
            <v>0.63160614956242234</v>
          </cell>
          <cell r="I218">
            <v>0.3820680527293086</v>
          </cell>
          <cell r="J218">
            <v>0.18071593873657926</v>
          </cell>
          <cell r="K218">
            <v>8.1417413598518742E-2</v>
          </cell>
          <cell r="L218">
            <v>3.7606871897190496E-2</v>
          </cell>
          <cell r="M218">
            <v>1.3729850878161236E-2</v>
          </cell>
          <cell r="P218">
            <v>1.1388982057571411</v>
          </cell>
          <cell r="Q218">
            <v>0.63160614956242234</v>
          </cell>
          <cell r="R218">
            <v>0.3820680527293086</v>
          </cell>
          <cell r="S218">
            <v>0.18071593873657926</v>
          </cell>
          <cell r="T218">
            <v>8.1417413598518742E-2</v>
          </cell>
          <cell r="U218">
            <v>3.7606871897190496E-2</v>
          </cell>
          <cell r="V218">
            <v>1.3729850878161236E-2</v>
          </cell>
        </row>
        <row r="219">
          <cell r="G219">
            <v>38.162710846866034</v>
          </cell>
          <cell r="H219">
            <v>0</v>
          </cell>
          <cell r="I219">
            <v>0</v>
          </cell>
          <cell r="J219">
            <v>0</v>
          </cell>
          <cell r="K219">
            <v>0</v>
          </cell>
          <cell r="L219">
            <v>0</v>
          </cell>
          <cell r="M219">
            <v>0</v>
          </cell>
          <cell r="P219">
            <v>38.162710846866034</v>
          </cell>
          <cell r="Q219">
            <v>0</v>
          </cell>
          <cell r="R219">
            <v>0</v>
          </cell>
          <cell r="S219">
            <v>0</v>
          </cell>
          <cell r="T219">
            <v>0</v>
          </cell>
          <cell r="U219">
            <v>0</v>
          </cell>
          <cell r="V219">
            <v>0</v>
          </cell>
        </row>
        <row r="220">
          <cell r="G220">
            <v>37.007876745181917</v>
          </cell>
          <cell r="H220">
            <v>0</v>
          </cell>
          <cell r="I220">
            <v>0</v>
          </cell>
          <cell r="J220">
            <v>0</v>
          </cell>
          <cell r="K220">
            <v>0</v>
          </cell>
          <cell r="L220">
            <v>0</v>
          </cell>
          <cell r="M220">
            <v>0</v>
          </cell>
          <cell r="P220">
            <v>37.007876745181917</v>
          </cell>
          <cell r="Q220">
            <v>0</v>
          </cell>
          <cell r="R220">
            <v>0</v>
          </cell>
          <cell r="S220">
            <v>0</v>
          </cell>
          <cell r="T220">
            <v>0</v>
          </cell>
          <cell r="U220">
            <v>0</v>
          </cell>
          <cell r="V220">
            <v>0</v>
          </cell>
        </row>
        <row r="221">
          <cell r="G221">
            <v>1403.186552230459</v>
          </cell>
          <cell r="H221">
            <v>1155.345063335895</v>
          </cell>
          <cell r="I221">
            <v>1154.6948972901232</v>
          </cell>
          <cell r="J221">
            <v>1145.5925726493226</v>
          </cell>
          <cell r="K221">
            <v>1127.3879233677217</v>
          </cell>
          <cell r="L221">
            <v>1096.8301192164631</v>
          </cell>
          <cell r="M221">
            <v>1059.7706546074894</v>
          </cell>
          <cell r="P221">
            <v>1403.186552230459</v>
          </cell>
          <cell r="Q221">
            <v>1155.345063335895</v>
          </cell>
          <cell r="R221">
            <v>1154.6948972901232</v>
          </cell>
          <cell r="S221">
            <v>1145.5925726493226</v>
          </cell>
          <cell r="T221">
            <v>1127.3879233677217</v>
          </cell>
          <cell r="U221">
            <v>1096.8301192164631</v>
          </cell>
          <cell r="V221">
            <v>1059.7706546074894</v>
          </cell>
        </row>
        <row r="222">
          <cell r="G222">
            <v>158.85414433138638</v>
          </cell>
          <cell r="H222">
            <v>120.66353495298243</v>
          </cell>
          <cell r="I222">
            <v>120.59563200703251</v>
          </cell>
          <cell r="J222">
            <v>119.64499076373386</v>
          </cell>
          <cell r="K222">
            <v>117.74370827713648</v>
          </cell>
          <cell r="L222">
            <v>114.55226981749095</v>
          </cell>
          <cell r="M222">
            <v>110.68180189834631</v>
          </cell>
          <cell r="P222">
            <v>158.85414433138638</v>
          </cell>
          <cell r="Q222">
            <v>120.66353495298243</v>
          </cell>
          <cell r="R222">
            <v>120.59563200703251</v>
          </cell>
          <cell r="S222">
            <v>119.64499076373386</v>
          </cell>
          <cell r="T222">
            <v>117.74370827713648</v>
          </cell>
          <cell r="U222">
            <v>114.55226981749095</v>
          </cell>
          <cell r="V222">
            <v>110.68180189834631</v>
          </cell>
        </row>
        <row r="223">
          <cell r="G223">
            <v>202.76123154444295</v>
          </cell>
          <cell r="H223">
            <v>277.88421975646514</v>
          </cell>
          <cell r="I223">
            <v>359.14138993028519</v>
          </cell>
          <cell r="J223">
            <v>434.35063653772335</v>
          </cell>
          <cell r="K223">
            <v>478.57830795714216</v>
          </cell>
          <cell r="L223">
            <v>515.64278831295974</v>
          </cell>
          <cell r="M223">
            <v>562.2048737433131</v>
          </cell>
          <cell r="P223">
            <v>202.76123154444295</v>
          </cell>
          <cell r="Q223">
            <v>277.88421975646514</v>
          </cell>
          <cell r="R223">
            <v>359.14138993028519</v>
          </cell>
          <cell r="S223">
            <v>434.35063653772335</v>
          </cell>
          <cell r="T223">
            <v>478.57830795714216</v>
          </cell>
          <cell r="U223">
            <v>515.64278831295974</v>
          </cell>
          <cell r="V223">
            <v>562.2048737433131</v>
          </cell>
        </row>
        <row r="224">
          <cell r="G224">
            <v>634.31806244159895</v>
          </cell>
          <cell r="H224">
            <v>1077.1189118338534</v>
          </cell>
          <cell r="I224">
            <v>1392.0833052529117</v>
          </cell>
          <cell r="J224">
            <v>1683.6050834116113</v>
          </cell>
          <cell r="K224">
            <v>1855.0378526202394</v>
          </cell>
          <cell r="L224">
            <v>1998.7050705124007</v>
          </cell>
          <cell r="M224">
            <v>2179.1863617329341</v>
          </cell>
          <cell r="P224">
            <v>634.31806244159895</v>
          </cell>
          <cell r="Q224">
            <v>1077.1189118338534</v>
          </cell>
          <cell r="R224">
            <v>1392.0833052529117</v>
          </cell>
          <cell r="S224">
            <v>1683.6050834116113</v>
          </cell>
          <cell r="T224">
            <v>1855.0378526202394</v>
          </cell>
          <cell r="U224">
            <v>1998.7050705124007</v>
          </cell>
          <cell r="V224">
            <v>2179.1863617329341</v>
          </cell>
        </row>
        <row r="225">
          <cell r="G225">
            <v>2709.6735280036214</v>
          </cell>
          <cell r="H225">
            <v>2996.8296362879028</v>
          </cell>
          <cell r="I225">
            <v>3742.2034883794313</v>
          </cell>
          <cell r="J225">
            <v>4322.6685117071629</v>
          </cell>
          <cell r="K225">
            <v>4613.3310741943169</v>
          </cell>
          <cell r="L225">
            <v>4855.5475236776138</v>
          </cell>
          <cell r="M225">
            <v>5171.4402977063673</v>
          </cell>
          <cell r="P225">
            <v>2709.6735280036214</v>
          </cell>
          <cell r="Q225">
            <v>2996.8296362879028</v>
          </cell>
          <cell r="R225">
            <v>3742.2034883794313</v>
          </cell>
          <cell r="S225">
            <v>4322.6685117071629</v>
          </cell>
          <cell r="T225">
            <v>4613.3310741943169</v>
          </cell>
          <cell r="U225">
            <v>4855.5475236776138</v>
          </cell>
          <cell r="V225">
            <v>5171.4402977063673</v>
          </cell>
        </row>
        <row r="226">
          <cell r="G226">
            <v>2504.4593137324473</v>
          </cell>
          <cell r="H226">
            <v>2859.2555157246243</v>
          </cell>
          <cell r="I226">
            <v>3570.4118230646359</v>
          </cell>
          <cell r="J226">
            <v>4124.2296976405378</v>
          </cell>
          <cell r="K226">
            <v>4401.5489436005737</v>
          </cell>
          <cell r="L226">
            <v>4632.6460706438711</v>
          </cell>
          <cell r="M226">
            <v>4934.0372960850545</v>
          </cell>
          <cell r="P226">
            <v>2504.4593137324473</v>
          </cell>
          <cell r="Q226">
            <v>2859.2555157246243</v>
          </cell>
          <cell r="R226">
            <v>3570.4118230646359</v>
          </cell>
          <cell r="S226">
            <v>4124.2296976405378</v>
          </cell>
          <cell r="T226">
            <v>4401.5489436005737</v>
          </cell>
          <cell r="U226">
            <v>4632.6460706438711</v>
          </cell>
          <cell r="V226">
            <v>4934.0372960850545</v>
          </cell>
        </row>
        <row r="227">
          <cell r="G227">
            <v>480.24309299326461</v>
          </cell>
          <cell r="H227">
            <v>614.98460947924082</v>
          </cell>
          <cell r="I227">
            <v>648.48109670897384</v>
          </cell>
          <cell r="J227">
            <v>648.96285779763878</v>
          </cell>
          <cell r="K227">
            <v>581.08145604846652</v>
          </cell>
          <cell r="L227">
            <v>521.27226914503592</v>
          </cell>
          <cell r="M227">
            <v>473.19696140334742</v>
          </cell>
          <cell r="P227">
            <v>480.24309299326461</v>
          </cell>
          <cell r="Q227">
            <v>614.98460947924082</v>
          </cell>
          <cell r="R227">
            <v>648.48109670897384</v>
          </cell>
          <cell r="S227">
            <v>648.96285779763878</v>
          </cell>
          <cell r="T227">
            <v>581.08145604846652</v>
          </cell>
          <cell r="U227">
            <v>521.27226914503592</v>
          </cell>
          <cell r="V227">
            <v>473.19696140334742</v>
          </cell>
        </row>
        <row r="228">
          <cell r="G228">
            <v>16.475844168663023</v>
          </cell>
          <cell r="H228">
            <v>21.419098270705938</v>
          </cell>
          <cell r="I228">
            <v>16.555695590668428</v>
          </cell>
          <cell r="J228">
            <v>17.282764607761933</v>
          </cell>
          <cell r="K228">
            <v>10.696837588282486</v>
          </cell>
          <cell r="L228">
            <v>10.103623651866771</v>
          </cell>
          <cell r="M228">
            <v>13.485194524681281</v>
          </cell>
          <cell r="P228">
            <v>16.475844168663023</v>
          </cell>
          <cell r="Q228">
            <v>21.419098270705938</v>
          </cell>
          <cell r="R228">
            <v>16.555695590668428</v>
          </cell>
          <cell r="S228">
            <v>17.282764607761933</v>
          </cell>
          <cell r="T228">
            <v>10.696837588282486</v>
          </cell>
          <cell r="U228">
            <v>10.103623651866771</v>
          </cell>
          <cell r="V228">
            <v>13.485194524681281</v>
          </cell>
        </row>
        <row r="229">
          <cell r="G229">
            <v>18.310874462127686</v>
          </cell>
          <cell r="H229">
            <v>17.038858158543601</v>
          </cell>
          <cell r="I229">
            <v>13.170029163703342</v>
          </cell>
          <cell r="J229">
            <v>13.748411395165961</v>
          </cell>
          <cell r="K229">
            <v>8.5093170640612499</v>
          </cell>
          <cell r="L229">
            <v>8.0374163335770668</v>
          </cell>
          <cell r="M229">
            <v>10.727450513669089</v>
          </cell>
          <cell r="P229">
            <v>18.310874462127686</v>
          </cell>
          <cell r="Q229">
            <v>17.038858158543601</v>
          </cell>
          <cell r="R229">
            <v>13.170029163703342</v>
          </cell>
          <cell r="S229">
            <v>13.748411395165961</v>
          </cell>
          <cell r="T229">
            <v>8.5093170640612499</v>
          </cell>
          <cell r="U229">
            <v>8.0374163335770668</v>
          </cell>
          <cell r="V229">
            <v>10.727450513669089</v>
          </cell>
        </row>
        <row r="230">
          <cell r="G230">
            <v>1.1258655786514282</v>
          </cell>
          <cell r="H230">
            <v>0.94857646659800132</v>
          </cell>
          <cell r="I230">
            <v>0</v>
          </cell>
          <cell r="J230">
            <v>0</v>
          </cell>
          <cell r="K230">
            <v>0</v>
          </cell>
          <cell r="L230">
            <v>0</v>
          </cell>
          <cell r="M230">
            <v>0</v>
          </cell>
          <cell r="P230">
            <v>1.1258655786514282</v>
          </cell>
          <cell r="Q230">
            <v>0.94857646659800132</v>
          </cell>
          <cell r="R230">
            <v>0</v>
          </cell>
          <cell r="S230">
            <v>0</v>
          </cell>
          <cell r="T230">
            <v>0</v>
          </cell>
          <cell r="U230">
            <v>0</v>
          </cell>
          <cell r="V230">
            <v>0</v>
          </cell>
        </row>
        <row r="231">
          <cell r="G231">
            <v>443.13532867431638</v>
          </cell>
          <cell r="H231">
            <v>521.98089791454402</v>
          </cell>
          <cell r="I231">
            <v>371.66535170823539</v>
          </cell>
          <cell r="J231">
            <v>367.06274009113736</v>
          </cell>
          <cell r="K231">
            <v>330.57720784238603</v>
          </cell>
          <cell r="L231">
            <v>280.81372843758317</v>
          </cell>
          <cell r="M231">
            <v>180.7375467232219</v>
          </cell>
          <cell r="P231">
            <v>443.13532867431638</v>
          </cell>
          <cell r="Q231">
            <v>521.98089791454402</v>
          </cell>
          <cell r="R231">
            <v>371.66535170823539</v>
          </cell>
          <cell r="S231">
            <v>367.06274009113736</v>
          </cell>
          <cell r="T231">
            <v>330.57720784238603</v>
          </cell>
          <cell r="U231">
            <v>280.81372843758317</v>
          </cell>
          <cell r="V231">
            <v>180.7375467232219</v>
          </cell>
        </row>
        <row r="232">
          <cell r="G232">
            <v>561.24570555686955</v>
          </cell>
          <cell r="H232">
            <v>594.81227018617631</v>
          </cell>
          <cell r="I232">
            <v>423.52337505521473</v>
          </cell>
          <cell r="J232">
            <v>418.27856652737557</v>
          </cell>
          <cell r="K232">
            <v>376.70225146960951</v>
          </cell>
          <cell r="L232">
            <v>319.99533312184309</v>
          </cell>
          <cell r="M232">
            <v>205.9556411045522</v>
          </cell>
          <cell r="P232">
            <v>561.24570555686955</v>
          </cell>
          <cell r="Q232">
            <v>594.81227018617631</v>
          </cell>
          <cell r="R232">
            <v>423.52337505521473</v>
          </cell>
          <cell r="S232">
            <v>418.27856652737557</v>
          </cell>
          <cell r="T232">
            <v>376.70225146960951</v>
          </cell>
          <cell r="U232">
            <v>319.99533312184309</v>
          </cell>
          <cell r="V232">
            <v>205.9556411045522</v>
          </cell>
        </row>
        <row r="233">
          <cell r="G233">
            <v>353.27679290771482</v>
          </cell>
          <cell r="H233">
            <v>402.66436266617859</v>
          </cell>
          <cell r="I233">
            <v>276.31323323375545</v>
          </cell>
          <cell r="J233">
            <v>299.5140853004354</v>
          </cell>
          <cell r="K233">
            <v>295.44457098481718</v>
          </cell>
          <cell r="L233">
            <v>323.61262369046523</v>
          </cell>
          <cell r="M233">
            <v>292.22256628771123</v>
          </cell>
          <cell r="P233">
            <v>353.27679290771482</v>
          </cell>
          <cell r="Q233">
            <v>402.66436266617859</v>
          </cell>
          <cell r="R233">
            <v>276.31323323375545</v>
          </cell>
          <cell r="S233">
            <v>299.5140853004354</v>
          </cell>
          <cell r="T233">
            <v>295.44457098481718</v>
          </cell>
          <cell r="U233">
            <v>323.61262369046523</v>
          </cell>
          <cell r="V233">
            <v>292.22256628771123</v>
          </cell>
        </row>
        <row r="234">
          <cell r="G234">
            <v>261.98711543083192</v>
          </cell>
          <cell r="H234">
            <v>300.33530834313672</v>
          </cell>
          <cell r="I234">
            <v>206.09377883124841</v>
          </cell>
          <cell r="J234">
            <v>223.39860067625125</v>
          </cell>
          <cell r="K234">
            <v>220.36327162777209</v>
          </cell>
          <cell r="L234">
            <v>241.37297990878537</v>
          </cell>
          <cell r="M234">
            <v>217.96007466298232</v>
          </cell>
          <cell r="P234">
            <v>261.98711543083192</v>
          </cell>
          <cell r="Q234">
            <v>300.33530834313672</v>
          </cell>
          <cell r="R234">
            <v>206.09377883124841</v>
          </cell>
          <cell r="S234">
            <v>223.39860067625125</v>
          </cell>
          <cell r="T234">
            <v>220.36327162777209</v>
          </cell>
          <cell r="U234">
            <v>241.37297990878537</v>
          </cell>
          <cell r="V234">
            <v>217.96007466298232</v>
          </cell>
        </row>
        <row r="235">
          <cell r="G235">
            <v>143.53148012161253</v>
          </cell>
          <cell r="H235">
            <v>197.07698911097364</v>
          </cell>
          <cell r="I235">
            <v>114.50519447632882</v>
          </cell>
          <cell r="J235">
            <v>112.9703020521703</v>
          </cell>
          <cell r="K235">
            <v>101.5417482913041</v>
          </cell>
          <cell r="L235">
            <v>86.086839266626797</v>
          </cell>
          <cell r="M235">
            <v>55.29851991669738</v>
          </cell>
          <cell r="P235">
            <v>143.53148012161253</v>
          </cell>
          <cell r="Q235">
            <v>197.07698911097364</v>
          </cell>
          <cell r="R235">
            <v>114.50519447632882</v>
          </cell>
          <cell r="S235">
            <v>112.9703020521703</v>
          </cell>
          <cell r="T235">
            <v>101.5417482913041</v>
          </cell>
          <cell r="U235">
            <v>86.086839266626797</v>
          </cell>
          <cell r="V235">
            <v>55.29851991669738</v>
          </cell>
        </row>
        <row r="236">
          <cell r="G236">
            <v>23.902372169494626</v>
          </cell>
          <cell r="H236">
            <v>32.884181899965071</v>
          </cell>
          <cell r="I236">
            <v>19.106287652538565</v>
          </cell>
          <cell r="J236">
            <v>18.850176160777927</v>
          </cell>
          <cell r="K236">
            <v>16.943212580599464</v>
          </cell>
          <cell r="L236">
            <v>14.364413087530684</v>
          </cell>
          <cell r="M236">
            <v>9.2270873222827401</v>
          </cell>
          <cell r="P236">
            <v>23.902372169494626</v>
          </cell>
          <cell r="Q236">
            <v>32.884181899965071</v>
          </cell>
          <cell r="R236">
            <v>19.106287652538565</v>
          </cell>
          <cell r="S236">
            <v>18.850176160777927</v>
          </cell>
          <cell r="T236">
            <v>16.943212580599464</v>
          </cell>
          <cell r="U236">
            <v>14.364413087530684</v>
          </cell>
          <cell r="V236">
            <v>9.2270873222827401</v>
          </cell>
        </row>
        <row r="237">
          <cell r="G237">
            <v>197.30830726623535</v>
          </cell>
          <cell r="H237">
            <v>147.17834056360701</v>
          </cell>
          <cell r="I237">
            <v>119.8590363964027</v>
          </cell>
          <cell r="J237">
            <v>123.78346964571496</v>
          </cell>
          <cell r="K237">
            <v>114.18360825357611</v>
          </cell>
          <cell r="L237">
            <v>116.49543011703433</v>
          </cell>
          <cell r="M237">
            <v>97.983482479056065</v>
          </cell>
          <cell r="P237">
            <v>197.30830726623535</v>
          </cell>
          <cell r="Q237">
            <v>147.17834056360701</v>
          </cell>
          <cell r="R237">
            <v>119.8590363964027</v>
          </cell>
          <cell r="S237">
            <v>123.78346964571496</v>
          </cell>
          <cell r="T237">
            <v>114.18360825357611</v>
          </cell>
          <cell r="U237">
            <v>116.49543011703433</v>
          </cell>
          <cell r="V237">
            <v>97.983482479056065</v>
          </cell>
        </row>
        <row r="238">
          <cell r="G238">
            <v>34.639200925827026</v>
          </cell>
          <cell r="H238">
            <v>26.69266138074893</v>
          </cell>
          <cell r="I238">
            <v>21.737958586164055</v>
          </cell>
          <cell r="J238">
            <v>22.449704400351795</v>
          </cell>
          <cell r="K238">
            <v>20.708647608562895</v>
          </cell>
          <cell r="L238">
            <v>21.127925866067319</v>
          </cell>
          <cell r="M238">
            <v>17.770549040737805</v>
          </cell>
          <cell r="P238">
            <v>34.639200925827026</v>
          </cell>
          <cell r="Q238">
            <v>26.69266138074893</v>
          </cell>
          <cell r="R238">
            <v>21.737958586164055</v>
          </cell>
          <cell r="S238">
            <v>22.449704400351795</v>
          </cell>
          <cell r="T238">
            <v>20.708647608562895</v>
          </cell>
          <cell r="U238">
            <v>21.127925866067319</v>
          </cell>
          <cell r="V238">
            <v>17.770549040737805</v>
          </cell>
        </row>
        <row r="239">
          <cell r="G239">
            <v>8.5338552474975575</v>
          </cell>
          <cell r="H239">
            <v>13.434241037413015</v>
          </cell>
          <cell r="I239">
            <v>11.889261328464876</v>
          </cell>
          <cell r="J239">
            <v>11.850730906820104</v>
          </cell>
          <cell r="K239">
            <v>6.7669041132120009</v>
          </cell>
          <cell r="L239">
            <v>6.1066165497472245</v>
          </cell>
          <cell r="M239">
            <v>7.7869892265201539</v>
          </cell>
          <cell r="P239">
            <v>8.5338552474975575</v>
          </cell>
          <cell r="Q239">
            <v>13.434241037413015</v>
          </cell>
          <cell r="R239">
            <v>11.889261328464876</v>
          </cell>
          <cell r="S239">
            <v>11.850730906820104</v>
          </cell>
          <cell r="T239">
            <v>6.7669041132120009</v>
          </cell>
          <cell r="U239">
            <v>6.1066165497472245</v>
          </cell>
          <cell r="V239">
            <v>7.7869892265201539</v>
          </cell>
        </row>
        <row r="240">
          <cell r="G240">
            <v>10.130989289283752</v>
          </cell>
          <cell r="H240">
            <v>10.089195469239858</v>
          </cell>
          <cell r="I240">
            <v>8.9289064558019433</v>
          </cell>
          <cell r="J240">
            <v>8.899969878409614</v>
          </cell>
          <cell r="K240">
            <v>5.0819855122196111</v>
          </cell>
          <cell r="L240">
            <v>4.5861055979652896</v>
          </cell>
          <cell r="M240">
            <v>5.8480755410322489</v>
          </cell>
          <cell r="P240">
            <v>10.130989289283752</v>
          </cell>
          <cell r="Q240">
            <v>10.089195469239858</v>
          </cell>
          <cell r="R240">
            <v>8.9289064558019433</v>
          </cell>
          <cell r="S240">
            <v>8.899969878409614</v>
          </cell>
          <cell r="T240">
            <v>5.0819855122196111</v>
          </cell>
          <cell r="U240">
            <v>4.5861055979652896</v>
          </cell>
          <cell r="V240">
            <v>5.8480755410322489</v>
          </cell>
        </row>
        <row r="241">
          <cell r="G241">
            <v>0</v>
          </cell>
          <cell r="H241">
            <v>0</v>
          </cell>
          <cell r="I241">
            <v>0</v>
          </cell>
          <cell r="J241">
            <v>0</v>
          </cell>
          <cell r="K241">
            <v>0</v>
          </cell>
          <cell r="L241">
            <v>0</v>
          </cell>
          <cell r="M241">
            <v>0</v>
          </cell>
        </row>
        <row r="242">
          <cell r="G242">
            <v>0</v>
          </cell>
          <cell r="H242">
            <v>0</v>
          </cell>
          <cell r="I242">
            <v>0</v>
          </cell>
          <cell r="J242">
            <v>0</v>
          </cell>
          <cell r="K242">
            <v>0</v>
          </cell>
          <cell r="L242">
            <v>0</v>
          </cell>
          <cell r="M242">
            <v>0</v>
          </cell>
        </row>
        <row r="243">
          <cell r="G243">
            <v>81.966205501556388</v>
          </cell>
          <cell r="H243">
            <v>94.105519182355863</v>
          </cell>
          <cell r="I243">
            <v>116.88697688290596</v>
          </cell>
          <cell r="J243">
            <v>91.871162732409289</v>
          </cell>
          <cell r="K243">
            <v>50.754257877863218</v>
          </cell>
          <cell r="L243">
            <v>45.183181902866394</v>
          </cell>
          <cell r="M243">
            <v>56.838084985429141</v>
          </cell>
          <cell r="P243">
            <v>81.966205501556388</v>
          </cell>
          <cell r="Q243">
            <v>94.105519182355863</v>
          </cell>
          <cell r="R243">
            <v>116.88697688290596</v>
          </cell>
          <cell r="S243">
            <v>91.871162732409289</v>
          </cell>
          <cell r="T243">
            <v>50.754257877863218</v>
          </cell>
          <cell r="U243">
            <v>45.183181902866394</v>
          </cell>
          <cell r="V243">
            <v>56.838084985429141</v>
          </cell>
        </row>
        <row r="244">
          <cell r="G244">
            <v>2752.3980756998062</v>
          </cell>
          <cell r="H244">
            <v>3152.4653128247783</v>
          </cell>
          <cell r="I244">
            <v>3157.4070585081054</v>
          </cell>
          <cell r="J244">
            <v>3139.6759847544804</v>
          </cell>
          <cell r="K244">
            <v>3098.5955024583104</v>
          </cell>
          <cell r="L244">
            <v>3025.1059124654453</v>
          </cell>
          <cell r="M244">
            <v>2932.2950066966459</v>
          </cell>
          <cell r="P244">
            <v>2752.3980756998062</v>
          </cell>
          <cell r="Q244">
            <v>3152.4653128247783</v>
          </cell>
          <cell r="R244">
            <v>3157.4070585081054</v>
          </cell>
          <cell r="S244">
            <v>3139.6759847544804</v>
          </cell>
          <cell r="T244">
            <v>3098.5955024583104</v>
          </cell>
          <cell r="U244">
            <v>3025.1059124654453</v>
          </cell>
          <cell r="V244">
            <v>2932.2950066966459</v>
          </cell>
        </row>
        <row r="245">
          <cell r="G245">
            <v>37.217221641540526</v>
          </cell>
          <cell r="H245">
            <v>67.286134312836552</v>
          </cell>
          <cell r="I245">
            <v>87.802697563162496</v>
          </cell>
          <cell r="J245">
            <v>108.41848985500897</v>
          </cell>
          <cell r="K245">
            <v>123.04872970018656</v>
          </cell>
          <cell r="L245">
            <v>136.23162821124492</v>
          </cell>
          <cell r="M245">
            <v>152.62598495439164</v>
          </cell>
          <cell r="P245">
            <v>37.217221641540526</v>
          </cell>
          <cell r="Q245">
            <v>67.286134312836552</v>
          </cell>
          <cell r="R245">
            <v>87.802697563162496</v>
          </cell>
          <cell r="S245">
            <v>108.41848985500897</v>
          </cell>
          <cell r="T245">
            <v>123.04872970018656</v>
          </cell>
          <cell r="U245">
            <v>136.23162821124492</v>
          </cell>
          <cell r="V245">
            <v>152.62598495439164</v>
          </cell>
        </row>
        <row r="246">
          <cell r="G246">
            <v>7.5630678176879886</v>
          </cell>
          <cell r="H246">
            <v>0</v>
          </cell>
          <cell r="I246">
            <v>0</v>
          </cell>
          <cell r="J246">
            <v>0</v>
          </cell>
          <cell r="K246">
            <v>0</v>
          </cell>
          <cell r="L246">
            <v>0</v>
          </cell>
          <cell r="M246">
            <v>0</v>
          </cell>
          <cell r="P246">
            <v>7.5630678176879886</v>
          </cell>
          <cell r="Q246">
            <v>0</v>
          </cell>
          <cell r="R246">
            <v>0</v>
          </cell>
          <cell r="S246">
            <v>0</v>
          </cell>
          <cell r="T246">
            <v>0</v>
          </cell>
          <cell r="U246">
            <v>0</v>
          </cell>
          <cell r="V246">
            <v>0</v>
          </cell>
        </row>
        <row r="247">
          <cell r="G247">
            <v>11.503898620605469</v>
          </cell>
          <cell r="H247">
            <v>0</v>
          </cell>
          <cell r="I247">
            <v>0</v>
          </cell>
          <cell r="J247">
            <v>0</v>
          </cell>
          <cell r="K247">
            <v>0</v>
          </cell>
          <cell r="L247">
            <v>0</v>
          </cell>
          <cell r="M247">
            <v>0</v>
          </cell>
          <cell r="P247">
            <v>11.503898620605469</v>
          </cell>
          <cell r="Q247">
            <v>0</v>
          </cell>
          <cell r="R247">
            <v>0</v>
          </cell>
          <cell r="S247">
            <v>0</v>
          </cell>
          <cell r="T247">
            <v>0</v>
          </cell>
          <cell r="U247">
            <v>0</v>
          </cell>
          <cell r="V247">
            <v>0</v>
          </cell>
        </row>
        <row r="248">
          <cell r="G248">
            <v>0.99120566844940183</v>
          </cell>
          <cell r="H248">
            <v>0</v>
          </cell>
          <cell r="I248">
            <v>0</v>
          </cell>
          <cell r="J248">
            <v>0</v>
          </cell>
          <cell r="K248">
            <v>0</v>
          </cell>
          <cell r="L248">
            <v>0</v>
          </cell>
          <cell r="M248">
            <v>0</v>
          </cell>
          <cell r="P248">
            <v>0.99120566844940183</v>
          </cell>
          <cell r="Q248">
            <v>0</v>
          </cell>
          <cell r="R248">
            <v>0</v>
          </cell>
          <cell r="S248">
            <v>0</v>
          </cell>
          <cell r="T248">
            <v>0</v>
          </cell>
          <cell r="U248">
            <v>0</v>
          </cell>
          <cell r="V248">
            <v>0</v>
          </cell>
        </row>
        <row r="249">
          <cell r="G249">
            <v>0.87625336647033691</v>
          </cell>
          <cell r="H249">
            <v>0</v>
          </cell>
          <cell r="I249">
            <v>0</v>
          </cell>
          <cell r="J249">
            <v>0</v>
          </cell>
          <cell r="K249">
            <v>0</v>
          </cell>
          <cell r="L249">
            <v>0</v>
          </cell>
          <cell r="M249">
            <v>0</v>
          </cell>
          <cell r="P249">
            <v>0.87625336647033691</v>
          </cell>
          <cell r="Q249">
            <v>0</v>
          </cell>
          <cell r="R249">
            <v>0</v>
          </cell>
          <cell r="S249">
            <v>0</v>
          </cell>
          <cell r="T249">
            <v>0</v>
          </cell>
          <cell r="U249">
            <v>0</v>
          </cell>
          <cell r="V249">
            <v>0</v>
          </cell>
        </row>
        <row r="250">
          <cell r="G250">
            <v>20.398873496055604</v>
          </cell>
          <cell r="H250">
            <v>11.906478021490146</v>
          </cell>
          <cell r="I250">
            <v>8.0194827762258036</v>
          </cell>
          <cell r="J250">
            <v>4.363564285415146</v>
          </cell>
          <cell r="K250">
            <v>2.2428022148575626</v>
          </cell>
          <cell r="L250">
            <v>1.714374187875759</v>
          </cell>
          <cell r="M250">
            <v>1.0357663233153118</v>
          </cell>
          <cell r="P250">
            <v>20.398873496055604</v>
          </cell>
          <cell r="Q250">
            <v>11.906478021490146</v>
          </cell>
          <cell r="R250">
            <v>8.0194827762258036</v>
          </cell>
          <cell r="S250">
            <v>4.363564285415146</v>
          </cell>
          <cell r="T250">
            <v>2.2428022148575626</v>
          </cell>
          <cell r="U250">
            <v>1.714374187875759</v>
          </cell>
          <cell r="V250">
            <v>1.0357663233153118</v>
          </cell>
        </row>
        <row r="251">
          <cell r="G251">
            <v>2643.0139813423157</v>
          </cell>
          <cell r="H251">
            <v>2490.7096507316132</v>
          </cell>
          <cell r="I251">
            <v>2494.6140406117656</v>
          </cell>
          <cell r="J251">
            <v>2480.6050184232181</v>
          </cell>
          <cell r="K251">
            <v>2448.1480225300284</v>
          </cell>
          <cell r="L251">
            <v>2390.085137498781</v>
          </cell>
          <cell r="M251">
            <v>2316.7568068900123</v>
          </cell>
          <cell r="P251">
            <v>2643.0139813423157</v>
          </cell>
          <cell r="Q251">
            <v>2490.7096507316132</v>
          </cell>
          <cell r="R251">
            <v>2494.6140406117656</v>
          </cell>
          <cell r="S251">
            <v>2480.6050184232181</v>
          </cell>
          <cell r="T251">
            <v>2448.1480225300284</v>
          </cell>
          <cell r="U251">
            <v>2390.085137498781</v>
          </cell>
          <cell r="V251">
            <v>2316.7568068900123</v>
          </cell>
        </row>
        <row r="252">
          <cell r="G252">
            <v>1297.5573013067244</v>
          </cell>
          <cell r="H252">
            <v>1582.6377348045701</v>
          </cell>
          <cell r="I252">
            <v>1707.9176285216149</v>
          </cell>
          <cell r="J252">
            <v>1821.0303924395998</v>
          </cell>
          <cell r="K252">
            <v>1883.9190632642933</v>
          </cell>
          <cell r="L252">
            <v>1924.8455866573249</v>
          </cell>
          <cell r="M252">
            <v>1946.492056827459</v>
          </cell>
          <cell r="P252">
            <v>1297.5573013067244</v>
          </cell>
          <cell r="Q252">
            <v>1582.6377348045701</v>
          </cell>
          <cell r="R252">
            <v>1707.9176285216149</v>
          </cell>
          <cell r="S252">
            <v>1821.0303924395998</v>
          </cell>
          <cell r="T252">
            <v>1883.9190632642933</v>
          </cell>
          <cell r="U252">
            <v>1924.8455866573249</v>
          </cell>
          <cell r="V252">
            <v>1946.492056827459</v>
          </cell>
        </row>
        <row r="253">
          <cell r="G253">
            <v>7.7899883747100835</v>
          </cell>
          <cell r="H253">
            <v>4.421243046936957</v>
          </cell>
          <cell r="I253">
            <v>2.6637784636287396</v>
          </cell>
          <cell r="J253">
            <v>1.2548914785868059</v>
          </cell>
          <cell r="K253">
            <v>0.56308283244735546</v>
          </cell>
          <cell r="L253">
            <v>0.25903613362784805</v>
          </cell>
          <cell r="M253">
            <v>9.4186777024186083E-2</v>
          </cell>
          <cell r="P253">
            <v>7.7899883747100835</v>
          </cell>
          <cell r="Q253">
            <v>4.421243046936957</v>
          </cell>
          <cell r="R253">
            <v>2.6637784636287396</v>
          </cell>
          <cell r="S253">
            <v>1.2548914785868059</v>
          </cell>
          <cell r="T253">
            <v>0.56308283244735546</v>
          </cell>
          <cell r="U253">
            <v>0.25903613362784805</v>
          </cell>
          <cell r="V253">
            <v>9.4186777024186083E-2</v>
          </cell>
        </row>
        <row r="254">
          <cell r="G254">
            <v>438.40162246227266</v>
          </cell>
          <cell r="H254">
            <v>532.63569099622759</v>
          </cell>
          <cell r="I254">
            <v>517.35338756177509</v>
          </cell>
          <cell r="J254">
            <v>498.08098627096405</v>
          </cell>
          <cell r="K254">
            <v>474.03723233468821</v>
          </cell>
          <cell r="L254">
            <v>444.21657378936237</v>
          </cell>
          <cell r="M254">
            <v>413.3028885727856</v>
          </cell>
          <cell r="P254">
            <v>438.40162246227266</v>
          </cell>
          <cell r="Q254">
            <v>532.63569099622759</v>
          </cell>
          <cell r="R254">
            <v>517.35338756177509</v>
          </cell>
          <cell r="S254">
            <v>498.08098627096405</v>
          </cell>
          <cell r="T254">
            <v>474.03723233468821</v>
          </cell>
          <cell r="U254">
            <v>444.21657378936237</v>
          </cell>
          <cell r="V254">
            <v>413.3028885727856</v>
          </cell>
        </row>
        <row r="255">
          <cell r="G255">
            <v>544.70927906036377</v>
          </cell>
          <cell r="H255">
            <v>506.73926598486617</v>
          </cell>
          <cell r="I255">
            <v>508.5496294229996</v>
          </cell>
          <cell r="J255">
            <v>507.17253058800662</v>
          </cell>
          <cell r="K255">
            <v>494.14585060122323</v>
          </cell>
          <cell r="L255">
            <v>476.85155520266892</v>
          </cell>
          <cell r="M255">
            <v>455.44332261364247</v>
          </cell>
          <cell r="P255">
            <v>544.70927906036377</v>
          </cell>
          <cell r="Q255">
            <v>506.73926598486617</v>
          </cell>
          <cell r="R255">
            <v>508.5496294229996</v>
          </cell>
          <cell r="S255">
            <v>507.17253058800662</v>
          </cell>
          <cell r="T255">
            <v>494.14585060122323</v>
          </cell>
          <cell r="U255">
            <v>476.85155520266892</v>
          </cell>
          <cell r="V255">
            <v>455.44332261364247</v>
          </cell>
        </row>
        <row r="256">
          <cell r="G256">
            <v>19.383041048049925</v>
          </cell>
          <cell r="H256">
            <v>37.286066876025536</v>
          </cell>
          <cell r="I256">
            <v>48.189025971410267</v>
          </cell>
          <cell r="J256">
            <v>58.280484209514086</v>
          </cell>
          <cell r="K256">
            <v>64.214883491922308</v>
          </cell>
          <cell r="L256">
            <v>69.188137081072895</v>
          </cell>
          <cell r="M256">
            <v>75.435764358234891</v>
          </cell>
          <cell r="P256">
            <v>19.383041048049925</v>
          </cell>
          <cell r="Q256">
            <v>37.286066876025536</v>
          </cell>
          <cell r="R256">
            <v>48.189025971410267</v>
          </cell>
          <cell r="S256">
            <v>58.280484209514086</v>
          </cell>
          <cell r="T256">
            <v>64.214883491922308</v>
          </cell>
          <cell r="U256">
            <v>69.188137081072895</v>
          </cell>
          <cell r="V256">
            <v>75.435764358234891</v>
          </cell>
        </row>
        <row r="257">
          <cell r="G257">
            <v>30.750329303741456</v>
          </cell>
          <cell r="H257">
            <v>27.75427916578942</v>
          </cell>
          <cell r="I257">
            <v>34.657345567472831</v>
          </cell>
          <cell r="J257">
            <v>40.033156093482539</v>
          </cell>
          <cell r="K257">
            <v>42.725044148989333</v>
          </cell>
          <cell r="L257">
            <v>44.968262407412851</v>
          </cell>
          <cell r="M257">
            <v>47.893812839338501</v>
          </cell>
          <cell r="P257">
            <v>30.750329303741456</v>
          </cell>
          <cell r="Q257">
            <v>27.75427916578942</v>
          </cell>
          <cell r="R257">
            <v>34.657345567472831</v>
          </cell>
          <cell r="S257">
            <v>40.033156093482539</v>
          </cell>
          <cell r="T257">
            <v>42.725044148989333</v>
          </cell>
          <cell r="U257">
            <v>44.968262407412851</v>
          </cell>
          <cell r="V257">
            <v>47.893812839338501</v>
          </cell>
        </row>
        <row r="258">
          <cell r="G258">
            <v>19.832169914245604</v>
          </cell>
          <cell r="H258">
            <v>39.080089974246107</v>
          </cell>
          <cell r="I258">
            <v>50.99620234975059</v>
          </cell>
          <cell r="J258">
            <v>62.969947399657961</v>
          </cell>
          <cell r="K258">
            <v>71.467256619950959</v>
          </cell>
          <cell r="L258">
            <v>79.123943472226131</v>
          </cell>
          <cell r="M258">
            <v>88.645859735289449</v>
          </cell>
          <cell r="P258">
            <v>19.832169914245604</v>
          </cell>
          <cell r="Q258">
            <v>39.080089974246107</v>
          </cell>
          <cell r="R258">
            <v>50.99620234975059</v>
          </cell>
          <cell r="S258">
            <v>62.969947399657961</v>
          </cell>
          <cell r="T258">
            <v>71.467256619950959</v>
          </cell>
          <cell r="U258">
            <v>79.123943472226131</v>
          </cell>
          <cell r="V258">
            <v>88.645859735289449</v>
          </cell>
        </row>
        <row r="259">
          <cell r="G259">
            <v>20.615222454071045</v>
          </cell>
          <cell r="H259">
            <v>0</v>
          </cell>
          <cell r="I259">
            <v>0</v>
          </cell>
          <cell r="J259">
            <v>0</v>
          </cell>
          <cell r="K259">
            <v>0</v>
          </cell>
          <cell r="L259">
            <v>0</v>
          </cell>
          <cell r="M259">
            <v>0</v>
          </cell>
          <cell r="P259">
            <v>20.615222454071045</v>
          </cell>
          <cell r="Q259">
            <v>0</v>
          </cell>
          <cell r="R259">
            <v>0</v>
          </cell>
          <cell r="S259">
            <v>0</v>
          </cell>
          <cell r="T259">
            <v>0</v>
          </cell>
          <cell r="U259">
            <v>0</v>
          </cell>
          <cell r="V259">
            <v>0</v>
          </cell>
        </row>
        <row r="260">
          <cell r="G260">
            <v>49.160277271270758</v>
          </cell>
          <cell r="H260">
            <v>0</v>
          </cell>
          <cell r="I260">
            <v>0</v>
          </cell>
          <cell r="J260">
            <v>0</v>
          </cell>
          <cell r="K260">
            <v>0</v>
          </cell>
          <cell r="L260">
            <v>0</v>
          </cell>
          <cell r="M260">
            <v>0</v>
          </cell>
          <cell r="P260">
            <v>49.160277271270758</v>
          </cell>
          <cell r="Q260">
            <v>0</v>
          </cell>
          <cell r="R260">
            <v>0</v>
          </cell>
          <cell r="S260">
            <v>0</v>
          </cell>
          <cell r="T260">
            <v>0</v>
          </cell>
          <cell r="U260">
            <v>0</v>
          </cell>
          <cell r="V260">
            <v>0</v>
          </cell>
        </row>
        <row r="261">
          <cell r="G261">
            <v>15.22947006225586</v>
          </cell>
          <cell r="H261">
            <v>0</v>
          </cell>
          <cell r="I261">
            <v>0</v>
          </cell>
          <cell r="J261">
            <v>0</v>
          </cell>
          <cell r="K261">
            <v>0</v>
          </cell>
          <cell r="L261">
            <v>0</v>
          </cell>
          <cell r="M261">
            <v>0</v>
          </cell>
          <cell r="P261">
            <v>15.22947006225586</v>
          </cell>
          <cell r="Q261">
            <v>0</v>
          </cell>
          <cell r="R261">
            <v>0</v>
          </cell>
          <cell r="S261">
            <v>0</v>
          </cell>
          <cell r="T261">
            <v>0</v>
          </cell>
          <cell r="U261">
            <v>0</v>
          </cell>
          <cell r="V261">
            <v>0</v>
          </cell>
        </row>
        <row r="262">
          <cell r="G262">
            <v>8.8689024209976193</v>
          </cell>
          <cell r="H262">
            <v>0</v>
          </cell>
          <cell r="I262">
            <v>0</v>
          </cell>
          <cell r="J262">
            <v>0</v>
          </cell>
          <cell r="K262">
            <v>0</v>
          </cell>
          <cell r="L262">
            <v>0</v>
          </cell>
          <cell r="M262">
            <v>0</v>
          </cell>
          <cell r="P262">
            <v>8.8689024209976193</v>
          </cell>
          <cell r="Q262">
            <v>0</v>
          </cell>
          <cell r="R262">
            <v>0</v>
          </cell>
          <cell r="S262">
            <v>0</v>
          </cell>
          <cell r="T262">
            <v>0</v>
          </cell>
          <cell r="U262">
            <v>0</v>
          </cell>
          <cell r="V262">
            <v>0</v>
          </cell>
        </row>
        <row r="263">
          <cell r="G263">
            <v>3.3912704467773436</v>
          </cell>
          <cell r="H263">
            <v>0</v>
          </cell>
          <cell r="I263">
            <v>0</v>
          </cell>
          <cell r="J263">
            <v>0</v>
          </cell>
          <cell r="K263">
            <v>0</v>
          </cell>
          <cell r="L263">
            <v>0</v>
          </cell>
          <cell r="M263">
            <v>0</v>
          </cell>
          <cell r="P263">
            <v>3.3912704467773436</v>
          </cell>
          <cell r="Q263">
            <v>0</v>
          </cell>
          <cell r="R263">
            <v>0</v>
          </cell>
          <cell r="S263">
            <v>0</v>
          </cell>
          <cell r="T263">
            <v>0</v>
          </cell>
          <cell r="U263">
            <v>0</v>
          </cell>
          <cell r="V263">
            <v>0</v>
          </cell>
        </row>
        <row r="264">
          <cell r="G264">
            <v>0.84618804454803465</v>
          </cell>
          <cell r="H264">
            <v>0.98739331265344932</v>
          </cell>
          <cell r="I264">
            <v>0</v>
          </cell>
          <cell r="J264">
            <v>0</v>
          </cell>
          <cell r="K264">
            <v>0</v>
          </cell>
          <cell r="L264">
            <v>0</v>
          </cell>
          <cell r="M264">
            <v>0</v>
          </cell>
          <cell r="P264">
            <v>0.84618804454803465</v>
          </cell>
          <cell r="Q264">
            <v>0.98739331265344932</v>
          </cell>
          <cell r="R264">
            <v>0</v>
          </cell>
          <cell r="S264">
            <v>0</v>
          </cell>
          <cell r="T264">
            <v>0</v>
          </cell>
          <cell r="U264">
            <v>0</v>
          </cell>
          <cell r="V264">
            <v>0</v>
          </cell>
        </row>
        <row r="265">
          <cell r="G265">
            <v>184.33598499298097</v>
          </cell>
          <cell r="H265">
            <v>152.29804087799999</v>
          </cell>
          <cell r="I265">
            <v>102.57874020089085</v>
          </cell>
          <cell r="J265">
            <v>55.815186549243229</v>
          </cell>
          <cell r="K265">
            <v>28.688112704960641</v>
          </cell>
          <cell r="L265">
            <v>21.928888599469584</v>
          </cell>
          <cell r="M265">
            <v>13.248685426842004</v>
          </cell>
          <cell r="P265">
            <v>184.33598499298097</v>
          </cell>
          <cell r="Q265">
            <v>152.29804087799999</v>
          </cell>
          <cell r="R265">
            <v>102.57874020089085</v>
          </cell>
          <cell r="S265">
            <v>55.815186549243229</v>
          </cell>
          <cell r="T265">
            <v>28.688112704960641</v>
          </cell>
          <cell r="U265">
            <v>21.928888599469584</v>
          </cell>
          <cell r="V265">
            <v>13.248685426842004</v>
          </cell>
        </row>
        <row r="266">
          <cell r="G266">
            <v>1309.9768416166305</v>
          </cell>
          <cell r="H266">
            <v>1718.6866291916958</v>
          </cell>
          <cell r="I266">
            <v>1854.7360064451896</v>
          </cell>
          <cell r="J266">
            <v>1977.5723262557767</v>
          </cell>
          <cell r="K266">
            <v>2045.8671200023603</v>
          </cell>
          <cell r="L266">
            <v>2090.3118258172326</v>
          </cell>
          <cell r="M266">
            <v>2113.8190998019513</v>
          </cell>
          <cell r="P266">
            <v>1309.9768416166305</v>
          </cell>
          <cell r="Q266">
            <v>1718.6866291916958</v>
          </cell>
          <cell r="R266">
            <v>1854.7360064451896</v>
          </cell>
          <cell r="S266">
            <v>1977.5723262557767</v>
          </cell>
          <cell r="T266">
            <v>2045.8671200023603</v>
          </cell>
          <cell r="U266">
            <v>2090.3118258172326</v>
          </cell>
          <cell r="V266">
            <v>2113.8190998019513</v>
          </cell>
        </row>
        <row r="267">
          <cell r="G267">
            <v>9.773338794708252</v>
          </cell>
          <cell r="H267">
            <v>5.8354603666582046</v>
          </cell>
          <cell r="I267">
            <v>3.5158378503602861</v>
          </cell>
          <cell r="J267">
            <v>1.6562919997858325</v>
          </cell>
          <cell r="K267">
            <v>0.74319541292094882</v>
          </cell>
          <cell r="L267">
            <v>0.34189368810315035</v>
          </cell>
          <cell r="M267">
            <v>0.12431418009663396</v>
          </cell>
          <cell r="P267">
            <v>9.773338794708252</v>
          </cell>
          <cell r="Q267">
            <v>5.8354603666582046</v>
          </cell>
          <cell r="R267">
            <v>3.5158378503602861</v>
          </cell>
          <cell r="S267">
            <v>1.6562919997858325</v>
          </cell>
          <cell r="T267">
            <v>0.74319541292094882</v>
          </cell>
          <cell r="U267">
            <v>0.34189368810315035</v>
          </cell>
          <cell r="V267">
            <v>0.12431418009663396</v>
          </cell>
        </row>
        <row r="268">
          <cell r="G268">
            <v>186.43044452667235</v>
          </cell>
          <cell r="H268">
            <v>178.01861736941413</v>
          </cell>
          <cell r="I268">
            <v>172.91093387465494</v>
          </cell>
          <cell r="J268">
            <v>166.46967150869949</v>
          </cell>
          <cell r="K268">
            <v>158.43371765795288</v>
          </cell>
          <cell r="L268">
            <v>148.4669946369041</v>
          </cell>
          <cell r="M268">
            <v>138.13495795014876</v>
          </cell>
          <cell r="P268">
            <v>186.43044452667235</v>
          </cell>
          <cell r="Q268">
            <v>178.01861736941413</v>
          </cell>
          <cell r="R268">
            <v>172.91093387465494</v>
          </cell>
          <cell r="S268">
            <v>166.46967150869949</v>
          </cell>
          <cell r="T268">
            <v>158.43371765795288</v>
          </cell>
          <cell r="U268">
            <v>148.4669946369041</v>
          </cell>
          <cell r="V268">
            <v>138.13495795014876</v>
          </cell>
        </row>
        <row r="269">
          <cell r="G269">
            <v>194.6367058753967</v>
          </cell>
          <cell r="H269">
            <v>189.17957224916597</v>
          </cell>
          <cell r="I269">
            <v>189.85543023734843</v>
          </cell>
          <cell r="J269">
            <v>189.34132172822697</v>
          </cell>
          <cell r="K269">
            <v>184.47810722493236</v>
          </cell>
          <cell r="L269">
            <v>178.02167563285812</v>
          </cell>
          <cell r="M269">
            <v>170.0293992184157</v>
          </cell>
          <cell r="P269">
            <v>194.6367058753967</v>
          </cell>
          <cell r="Q269">
            <v>189.17957224916597</v>
          </cell>
          <cell r="R269">
            <v>189.85543023734843</v>
          </cell>
          <cell r="S269">
            <v>189.34132172822697</v>
          </cell>
          <cell r="T269">
            <v>184.47810722493236</v>
          </cell>
          <cell r="U269">
            <v>178.02167563285812</v>
          </cell>
          <cell r="V269">
            <v>170.0293992184157</v>
          </cell>
        </row>
        <row r="270">
          <cell r="G270">
            <v>20.393948340415957</v>
          </cell>
          <cell r="H270">
            <v>29.501673834660046</v>
          </cell>
          <cell r="I270">
            <v>38.128369273848371</v>
          </cell>
          <cell r="J270">
            <v>46.112984825993372</v>
          </cell>
          <cell r="K270">
            <v>50.808430784838094</v>
          </cell>
          <cell r="L270">
            <v>54.743394098936307</v>
          </cell>
          <cell r="M270">
            <v>59.686673924727508</v>
          </cell>
          <cell r="P270">
            <v>20.393948340415957</v>
          </cell>
          <cell r="Q270">
            <v>29.501673834660046</v>
          </cell>
          <cell r="R270">
            <v>38.128369273848371</v>
          </cell>
          <cell r="S270">
            <v>46.112984825993372</v>
          </cell>
          <cell r="T270">
            <v>50.808430784838094</v>
          </cell>
          <cell r="U270">
            <v>54.743394098936307</v>
          </cell>
          <cell r="V270">
            <v>59.686673924727508</v>
          </cell>
        </row>
        <row r="271">
          <cell r="G271">
            <v>178.68360958099365</v>
          </cell>
          <cell r="H271">
            <v>222.78283813623059</v>
          </cell>
          <cell r="I271">
            <v>278.19356293377888</v>
          </cell>
          <cell r="J271">
            <v>321.34504667842981</v>
          </cell>
          <cell r="K271">
            <v>342.95275831700246</v>
          </cell>
          <cell r="L271">
            <v>360.95900979214832</v>
          </cell>
          <cell r="M271">
            <v>384.44232292169448</v>
          </cell>
          <cell r="P271">
            <v>178.68360958099365</v>
          </cell>
          <cell r="Q271">
            <v>222.78283813623059</v>
          </cell>
          <cell r="R271">
            <v>278.19356293377888</v>
          </cell>
          <cell r="S271">
            <v>321.34504667842981</v>
          </cell>
          <cell r="T271">
            <v>342.95275831700246</v>
          </cell>
          <cell r="U271">
            <v>360.95900979214832</v>
          </cell>
          <cell r="V271">
            <v>384.44232292169448</v>
          </cell>
        </row>
        <row r="272">
          <cell r="G272">
            <v>254.35530038476281</v>
          </cell>
          <cell r="H272">
            <v>220.5667896790514</v>
          </cell>
          <cell r="I272">
            <v>212.50639530660953</v>
          </cell>
          <cell r="J272">
            <v>203.32462014012083</v>
          </cell>
          <cell r="K272">
            <v>193.28136723887971</v>
          </cell>
          <cell r="L272">
            <v>181.42646113324693</v>
          </cell>
          <cell r="M272">
            <v>169.25248196743433</v>
          </cell>
          <cell r="P272">
            <v>254.35530038476281</v>
          </cell>
          <cell r="Q272">
            <v>220.5667896790514</v>
          </cell>
          <cell r="R272">
            <v>212.50639530660953</v>
          </cell>
          <cell r="S272">
            <v>203.32462014012083</v>
          </cell>
          <cell r="T272">
            <v>193.28136723887971</v>
          </cell>
          <cell r="U272">
            <v>181.42646113324693</v>
          </cell>
          <cell r="V272">
            <v>169.25248196743433</v>
          </cell>
        </row>
        <row r="273">
          <cell r="G273">
            <v>672.26781794431531</v>
          </cell>
          <cell r="H273">
            <v>638.03140198195047</v>
          </cell>
          <cell r="I273">
            <v>620.26898717825611</v>
          </cell>
          <cell r="J273">
            <v>598.00225984308577</v>
          </cell>
          <cell r="K273">
            <v>570.68019818774781</v>
          </cell>
          <cell r="L273">
            <v>536.62952282582148</v>
          </cell>
          <cell r="M273">
            <v>501.14459395829425</v>
          </cell>
          <cell r="P273">
            <v>672.26781794431531</v>
          </cell>
          <cell r="Q273">
            <v>638.03140198195047</v>
          </cell>
          <cell r="R273">
            <v>620.26898717825611</v>
          </cell>
          <cell r="S273">
            <v>598.00225984308577</v>
          </cell>
          <cell r="T273">
            <v>570.68019818774781</v>
          </cell>
          <cell r="U273">
            <v>536.62952282582148</v>
          </cell>
          <cell r="V273">
            <v>501.14459395829425</v>
          </cell>
        </row>
        <row r="274">
          <cell r="G274">
            <v>458.29365369292498</v>
          </cell>
          <cell r="H274">
            <v>475.53939637618151</v>
          </cell>
          <cell r="I274">
            <v>479.1549156393416</v>
          </cell>
          <cell r="J274">
            <v>479.7842590070465</v>
          </cell>
          <cell r="K274">
            <v>469.35359910190692</v>
          </cell>
          <cell r="L274">
            <v>454.7681585317801</v>
          </cell>
          <cell r="M274">
            <v>436.12422189416759</v>
          </cell>
          <cell r="P274">
            <v>458.29365369292498</v>
          </cell>
          <cell r="Q274">
            <v>475.53939637618151</v>
          </cell>
          <cell r="R274">
            <v>479.1549156393416</v>
          </cell>
          <cell r="S274">
            <v>479.7842590070465</v>
          </cell>
          <cell r="T274">
            <v>469.35359910190692</v>
          </cell>
          <cell r="U274">
            <v>454.7681585317801</v>
          </cell>
          <cell r="V274">
            <v>436.12422189416759</v>
          </cell>
        </row>
        <row r="275">
          <cell r="G275">
            <v>1032.6120092911292</v>
          </cell>
          <cell r="H275">
            <v>929.09084392762247</v>
          </cell>
          <cell r="I275">
            <v>936.1547083919429</v>
          </cell>
          <cell r="J275">
            <v>937.38429560401619</v>
          </cell>
          <cell r="K275">
            <v>917.00526772990509</v>
          </cell>
          <cell r="L275">
            <v>888.50878690913294</v>
          </cell>
          <cell r="M275">
            <v>852.08297033794463</v>
          </cell>
          <cell r="P275">
            <v>1032.6120092911292</v>
          </cell>
          <cell r="Q275">
            <v>929.09084392762247</v>
          </cell>
          <cell r="R275">
            <v>936.1547083919429</v>
          </cell>
          <cell r="S275">
            <v>937.38429560401619</v>
          </cell>
          <cell r="T275">
            <v>917.00526772990509</v>
          </cell>
          <cell r="U275">
            <v>888.50878690913294</v>
          </cell>
          <cell r="V275">
            <v>852.08297033794463</v>
          </cell>
        </row>
        <row r="276">
          <cell r="G276">
            <v>140.89230466957724</v>
          </cell>
          <cell r="H276">
            <v>0</v>
          </cell>
          <cell r="I276">
            <v>0</v>
          </cell>
          <cell r="J276">
            <v>0</v>
          </cell>
          <cell r="K276">
            <v>0</v>
          </cell>
          <cell r="L276">
            <v>0</v>
          </cell>
          <cell r="M276">
            <v>0</v>
          </cell>
          <cell r="P276">
            <v>140.89230466957724</v>
          </cell>
          <cell r="Q276">
            <v>0</v>
          </cell>
          <cell r="R276">
            <v>0</v>
          </cell>
          <cell r="S276">
            <v>0</v>
          </cell>
          <cell r="T276">
            <v>0</v>
          </cell>
          <cell r="U276">
            <v>0</v>
          </cell>
          <cell r="V276">
            <v>0</v>
          </cell>
        </row>
        <row r="277">
          <cell r="G277">
            <v>72.440921298002621</v>
          </cell>
          <cell r="H277">
            <v>0</v>
          </cell>
          <cell r="I277">
            <v>0</v>
          </cell>
          <cell r="J277">
            <v>0</v>
          </cell>
          <cell r="K277">
            <v>0</v>
          </cell>
          <cell r="L277">
            <v>0</v>
          </cell>
          <cell r="M277">
            <v>0</v>
          </cell>
          <cell r="P277">
            <v>72.440921298002621</v>
          </cell>
          <cell r="Q277">
            <v>0</v>
          </cell>
          <cell r="R277">
            <v>0</v>
          </cell>
          <cell r="S277">
            <v>0</v>
          </cell>
          <cell r="T277">
            <v>0</v>
          </cell>
          <cell r="U277">
            <v>0</v>
          </cell>
          <cell r="V277">
            <v>0</v>
          </cell>
        </row>
        <row r="278">
          <cell r="G278">
            <v>59.294372460994296</v>
          </cell>
          <cell r="H278">
            <v>72.170942627913362</v>
          </cell>
          <cell r="I278">
            <v>93.274719488149827</v>
          </cell>
          <cell r="J278">
            <v>112.80775460166211</v>
          </cell>
          <cell r="K278">
            <v>124.29438287934725</v>
          </cell>
          <cell r="L278">
            <v>133.92061673903694</v>
          </cell>
          <cell r="M278">
            <v>146.0135293886832</v>
          </cell>
          <cell r="P278">
            <v>59.294372460994296</v>
          </cell>
          <cell r="Q278">
            <v>72.170942627913362</v>
          </cell>
          <cell r="R278">
            <v>93.274719488149827</v>
          </cell>
          <cell r="S278">
            <v>112.80775460166211</v>
          </cell>
          <cell r="T278">
            <v>124.29438287934725</v>
          </cell>
          <cell r="U278">
            <v>133.92061673903694</v>
          </cell>
          <cell r="V278">
            <v>146.0135293886832</v>
          </cell>
        </row>
        <row r="279">
          <cell r="G279">
            <v>38.782588100372308</v>
          </cell>
          <cell r="H279">
            <v>60.568444607406107</v>
          </cell>
          <cell r="I279">
            <v>78.279491369762198</v>
          </cell>
          <cell r="J279">
            <v>94.672315298733707</v>
          </cell>
          <cell r="K279">
            <v>104.31230589924103</v>
          </cell>
          <cell r="L279">
            <v>112.3909867516517</v>
          </cell>
          <cell r="M279">
            <v>122.53979295110145</v>
          </cell>
          <cell r="P279">
            <v>38.782588100372308</v>
          </cell>
          <cell r="Q279">
            <v>60.568444607406107</v>
          </cell>
          <cell r="R279">
            <v>78.279491369762198</v>
          </cell>
          <cell r="S279">
            <v>94.672315298733707</v>
          </cell>
          <cell r="T279">
            <v>104.31230589924103</v>
          </cell>
          <cell r="U279">
            <v>112.3909867516517</v>
          </cell>
          <cell r="V279">
            <v>122.53979295110145</v>
          </cell>
        </row>
        <row r="280">
          <cell r="G280">
            <v>99.589466931790781</v>
          </cell>
          <cell r="H280">
            <v>131.85236291508792</v>
          </cell>
          <cell r="I280">
            <v>164.64678755082579</v>
          </cell>
          <cell r="J280">
            <v>190.18567170645832</v>
          </cell>
          <cell r="K280">
            <v>202.97403485223836</v>
          </cell>
          <cell r="L280">
            <v>213.63090063284872</v>
          </cell>
          <cell r="M280">
            <v>227.5293245469573</v>
          </cell>
          <cell r="P280">
            <v>99.589466931790781</v>
          </cell>
          <cell r="Q280">
            <v>131.85236291508792</v>
          </cell>
          <cell r="R280">
            <v>164.64678755082579</v>
          </cell>
          <cell r="S280">
            <v>190.18567170645832</v>
          </cell>
          <cell r="T280">
            <v>202.97403485223836</v>
          </cell>
          <cell r="U280">
            <v>213.63090063284872</v>
          </cell>
          <cell r="V280">
            <v>227.5293245469573</v>
          </cell>
        </row>
        <row r="281">
          <cell r="G281">
            <v>192.93969658259067</v>
          </cell>
          <cell r="H281">
            <v>244.20469548628162</v>
          </cell>
          <cell r="I281">
            <v>304.9434816919989</v>
          </cell>
          <cell r="J281">
            <v>352.24422997136099</v>
          </cell>
          <cell r="K281">
            <v>375.92964795506737</v>
          </cell>
          <cell r="L281">
            <v>395.6673045677752</v>
          </cell>
          <cell r="M281">
            <v>421.40867396492354</v>
          </cell>
          <cell r="P281">
            <v>192.93969658259067</v>
          </cell>
          <cell r="Q281">
            <v>244.20469548628162</v>
          </cell>
          <cell r="R281">
            <v>304.9434816919989</v>
          </cell>
          <cell r="S281">
            <v>352.24422997136099</v>
          </cell>
          <cell r="T281">
            <v>375.92964795506737</v>
          </cell>
          <cell r="U281">
            <v>395.6673045677752</v>
          </cell>
          <cell r="V281">
            <v>421.40867396492354</v>
          </cell>
        </row>
        <row r="282">
          <cell r="G282">
            <v>54.424100737004714</v>
          </cell>
          <cell r="H282">
            <v>55.930872472601763</v>
          </cell>
          <cell r="I282">
            <v>0</v>
          </cell>
          <cell r="J282">
            <v>0</v>
          </cell>
          <cell r="K282">
            <v>0</v>
          </cell>
          <cell r="L282">
            <v>0</v>
          </cell>
          <cell r="M282">
            <v>0</v>
          </cell>
          <cell r="P282">
            <v>54.424100737004714</v>
          </cell>
          <cell r="Q282">
            <v>55.930872472601763</v>
          </cell>
          <cell r="R282">
            <v>0</v>
          </cell>
          <cell r="S282">
            <v>0</v>
          </cell>
          <cell r="T282">
            <v>0</v>
          </cell>
          <cell r="U282">
            <v>0</v>
          </cell>
          <cell r="V282">
            <v>0</v>
          </cell>
        </row>
        <row r="283">
          <cell r="G283">
            <v>140.15820255279542</v>
          </cell>
          <cell r="H283">
            <v>194.03183139345379</v>
          </cell>
          <cell r="I283">
            <v>149.97512476252572</v>
          </cell>
          <cell r="J283">
            <v>156.56151468207869</v>
          </cell>
          <cell r="K283">
            <v>96.900764035029539</v>
          </cell>
          <cell r="L283">
            <v>91.526943669851889</v>
          </cell>
          <cell r="M283">
            <v>122.15999745887744</v>
          </cell>
          <cell r="P283">
            <v>140.15820255279542</v>
          </cell>
          <cell r="Q283">
            <v>194.03183139345379</v>
          </cell>
          <cell r="R283">
            <v>149.97512476252572</v>
          </cell>
          <cell r="S283">
            <v>156.56151468207869</v>
          </cell>
          <cell r="T283">
            <v>96.900764035029539</v>
          </cell>
          <cell r="U283">
            <v>91.526943669851889</v>
          </cell>
          <cell r="V283">
            <v>122.15999745887744</v>
          </cell>
        </row>
        <row r="284">
          <cell r="G284">
            <v>65.678226113319397</v>
          </cell>
          <cell r="H284">
            <v>52.063177706661001</v>
          </cell>
          <cell r="I284">
            <v>40.241755777982434</v>
          </cell>
          <cell r="J284">
            <v>42.009034818562647</v>
          </cell>
          <cell r="K284">
            <v>26.000691029076041</v>
          </cell>
          <cell r="L284">
            <v>24.558772130374365</v>
          </cell>
          <cell r="M284">
            <v>32.778321013988879</v>
          </cell>
          <cell r="P284">
            <v>65.678226113319397</v>
          </cell>
          <cell r="Q284">
            <v>52.063177706661001</v>
          </cell>
          <cell r="R284">
            <v>40.241755777982434</v>
          </cell>
          <cell r="S284">
            <v>42.009034818562647</v>
          </cell>
          <cell r="T284">
            <v>26.000691029076041</v>
          </cell>
          <cell r="U284">
            <v>24.558772130374365</v>
          </cell>
          <cell r="V284">
            <v>32.778321013988879</v>
          </cell>
        </row>
        <row r="285">
          <cell r="G285">
            <v>7.8472446918487559</v>
          </cell>
          <cell r="H285">
            <v>6.6400352661860094</v>
          </cell>
          <cell r="I285">
            <v>0</v>
          </cell>
          <cell r="J285">
            <v>0</v>
          </cell>
          <cell r="K285">
            <v>0</v>
          </cell>
          <cell r="L285">
            <v>0</v>
          </cell>
          <cell r="M285">
            <v>0</v>
          </cell>
          <cell r="P285">
            <v>7.8472446918487559</v>
          </cell>
          <cell r="Q285">
            <v>6.6400352661860094</v>
          </cell>
          <cell r="R285">
            <v>0</v>
          </cell>
          <cell r="S285">
            <v>0</v>
          </cell>
          <cell r="T285">
            <v>0</v>
          </cell>
          <cell r="U285">
            <v>0</v>
          </cell>
          <cell r="V285">
            <v>0</v>
          </cell>
        </row>
        <row r="286">
          <cell r="G286">
            <v>4.3137612342834473</v>
          </cell>
          <cell r="H286">
            <v>3.7943058663920053</v>
          </cell>
          <cell r="I286">
            <v>0</v>
          </cell>
          <cell r="J286">
            <v>0</v>
          </cell>
          <cell r="K286">
            <v>0</v>
          </cell>
          <cell r="L286">
            <v>0</v>
          </cell>
          <cell r="M286">
            <v>0</v>
          </cell>
          <cell r="P286">
            <v>4.3137612342834473</v>
          </cell>
          <cell r="Q286">
            <v>3.7943058663920053</v>
          </cell>
          <cell r="R286">
            <v>0</v>
          </cell>
          <cell r="S286">
            <v>0</v>
          </cell>
          <cell r="T286">
            <v>0</v>
          </cell>
          <cell r="U286">
            <v>0</v>
          </cell>
          <cell r="V286">
            <v>0</v>
          </cell>
        </row>
        <row r="287">
          <cell r="G287">
            <v>3276.3304374694821</v>
          </cell>
          <cell r="H287">
            <v>4056.1267938864103</v>
          </cell>
          <cell r="I287">
            <v>2888.0784669438108</v>
          </cell>
          <cell r="J287">
            <v>2852.3132188733334</v>
          </cell>
          <cell r="K287">
            <v>2568.7972022247795</v>
          </cell>
          <cell r="L287">
            <v>2182.1030090516783</v>
          </cell>
          <cell r="M287">
            <v>1404.4468080235683</v>
          </cell>
          <cell r="P287">
            <v>3276.3304374694821</v>
          </cell>
          <cell r="Q287">
            <v>4056.1267938864103</v>
          </cell>
          <cell r="R287">
            <v>2888.0784669438108</v>
          </cell>
          <cell r="S287">
            <v>2852.3132188733334</v>
          </cell>
          <cell r="T287">
            <v>2568.7972022247795</v>
          </cell>
          <cell r="U287">
            <v>2182.1030090516783</v>
          </cell>
          <cell r="V287">
            <v>1404.4468080235683</v>
          </cell>
        </row>
        <row r="288">
          <cell r="G288">
            <v>4928.6415122509006</v>
          </cell>
          <cell r="H288">
            <v>4637.0658987178385</v>
          </cell>
          <cell r="I288">
            <v>3301.7237508629719</v>
          </cell>
          <cell r="J288">
            <v>3260.8360220974992</v>
          </cell>
          <cell r="K288">
            <v>2936.7133998651561</v>
          </cell>
          <cell r="L288">
            <v>2494.6348980052335</v>
          </cell>
          <cell r="M288">
            <v>1605.5988214828931</v>
          </cell>
          <cell r="P288">
            <v>4928.6415122509006</v>
          </cell>
          <cell r="Q288">
            <v>4637.0658987178385</v>
          </cell>
          <cell r="R288">
            <v>3301.7237508629719</v>
          </cell>
          <cell r="S288">
            <v>3260.8360220974992</v>
          </cell>
          <cell r="T288">
            <v>2936.7133998651561</v>
          </cell>
          <cell r="U288">
            <v>2494.6348980052335</v>
          </cell>
          <cell r="V288">
            <v>1605.5988214828931</v>
          </cell>
        </row>
        <row r="289">
          <cell r="G289">
            <v>1851.7933372974396</v>
          </cell>
          <cell r="H289">
            <v>2325.6154809668778</v>
          </cell>
          <cell r="I289">
            <v>1595.8659180801844</v>
          </cell>
          <cell r="J289">
            <v>1729.864021067571</v>
          </cell>
          <cell r="K289">
            <v>1706.3602636708331</v>
          </cell>
          <cell r="L289">
            <v>1869.0467726213517</v>
          </cell>
          <cell r="M289">
            <v>1687.7513558605592</v>
          </cell>
          <cell r="P289">
            <v>1851.7933372974396</v>
          </cell>
          <cell r="Q289">
            <v>2325.6154809668778</v>
          </cell>
          <cell r="R289">
            <v>1595.8659180801844</v>
          </cell>
          <cell r="S289">
            <v>1729.864021067571</v>
          </cell>
          <cell r="T289">
            <v>1706.3602636708331</v>
          </cell>
          <cell r="U289">
            <v>1869.0467726213517</v>
          </cell>
          <cell r="V289">
            <v>1687.7513558605592</v>
          </cell>
        </row>
        <row r="290">
          <cell r="G290">
            <v>1455.4276849746705</v>
          </cell>
          <cell r="H290">
            <v>1577.271143135385</v>
          </cell>
          <cell r="I290">
            <v>1082.3428384879171</v>
          </cell>
          <cell r="J290">
            <v>1173.2225831433059</v>
          </cell>
          <cell r="K290">
            <v>1157.2819435145582</v>
          </cell>
          <cell r="L290">
            <v>1267.618642786274</v>
          </cell>
          <cell r="M290">
            <v>1144.6610723797437</v>
          </cell>
          <cell r="P290">
            <v>1455.4276849746705</v>
          </cell>
          <cell r="Q290">
            <v>1577.271143135385</v>
          </cell>
          <cell r="R290">
            <v>1082.3428384879171</v>
          </cell>
          <cell r="S290">
            <v>1173.2225831433059</v>
          </cell>
          <cell r="T290">
            <v>1157.2819435145582</v>
          </cell>
          <cell r="U290">
            <v>1267.618642786274</v>
          </cell>
          <cell r="V290">
            <v>1144.6610723797437</v>
          </cell>
        </row>
        <row r="291">
          <cell r="G291">
            <v>1.9467657089233399</v>
          </cell>
          <cell r="H291">
            <v>2.5664184684214888</v>
          </cell>
          <cell r="I291">
            <v>0</v>
          </cell>
          <cell r="J291">
            <v>0</v>
          </cell>
          <cell r="K291">
            <v>0</v>
          </cell>
          <cell r="L291">
            <v>0</v>
          </cell>
          <cell r="M291">
            <v>0</v>
          </cell>
          <cell r="P291">
            <v>1.9467657089233399</v>
          </cell>
          <cell r="Q291">
            <v>2.5664184684214888</v>
          </cell>
          <cell r="R291">
            <v>0</v>
          </cell>
          <cell r="S291">
            <v>0</v>
          </cell>
          <cell r="T291">
            <v>0</v>
          </cell>
          <cell r="U291">
            <v>0</v>
          </cell>
          <cell r="V291">
            <v>0</v>
          </cell>
        </row>
        <row r="292">
          <cell r="G292">
            <v>8.245918869972229</v>
          </cell>
          <cell r="H292">
            <v>6.484239827925383</v>
          </cell>
          <cell r="I292">
            <v>0</v>
          </cell>
          <cell r="J292">
            <v>0</v>
          </cell>
          <cell r="K292">
            <v>0</v>
          </cell>
          <cell r="L292">
            <v>0</v>
          </cell>
          <cell r="M292">
            <v>0</v>
          </cell>
          <cell r="P292">
            <v>8.245918869972229</v>
          </cell>
          <cell r="Q292">
            <v>6.484239827925383</v>
          </cell>
          <cell r="R292">
            <v>0</v>
          </cell>
          <cell r="S292">
            <v>0</v>
          </cell>
          <cell r="T292">
            <v>0</v>
          </cell>
          <cell r="U292">
            <v>0</v>
          </cell>
          <cell r="V292">
            <v>0</v>
          </cell>
        </row>
        <row r="293">
          <cell r="G293">
            <v>668.71254863739023</v>
          </cell>
          <cell r="H293">
            <v>1133.5523169302717</v>
          </cell>
          <cell r="I293">
            <v>658.61381932370159</v>
          </cell>
          <cell r="J293">
            <v>649.78538698620594</v>
          </cell>
          <cell r="K293">
            <v>584.05034783611416</v>
          </cell>
          <cell r="L293">
            <v>495.15641855548836</v>
          </cell>
          <cell r="M293">
            <v>318.0673992288871</v>
          </cell>
          <cell r="P293">
            <v>668.71254863739023</v>
          </cell>
          <cell r="Q293">
            <v>1133.5523169302717</v>
          </cell>
          <cell r="R293">
            <v>658.61381932370159</v>
          </cell>
          <cell r="S293">
            <v>649.78538698620594</v>
          </cell>
          <cell r="T293">
            <v>584.05034783611416</v>
          </cell>
          <cell r="U293">
            <v>495.15641855548836</v>
          </cell>
          <cell r="V293">
            <v>318.0673992288871</v>
          </cell>
        </row>
        <row r="294">
          <cell r="G294">
            <v>370.43318629264832</v>
          </cell>
          <cell r="H294">
            <v>479.56098604115726</v>
          </cell>
          <cell r="I294">
            <v>278.63336159952081</v>
          </cell>
          <cell r="J294">
            <v>274.89840234467812</v>
          </cell>
          <cell r="K294">
            <v>247.08851680040888</v>
          </cell>
          <cell r="L294">
            <v>209.4810241931558</v>
          </cell>
          <cell r="M294">
            <v>134.56169011662328</v>
          </cell>
          <cell r="P294">
            <v>370.43318629264832</v>
          </cell>
          <cell r="Q294">
            <v>479.56098604115726</v>
          </cell>
          <cell r="R294">
            <v>278.63336159952081</v>
          </cell>
          <cell r="S294">
            <v>274.89840234467812</v>
          </cell>
          <cell r="T294">
            <v>247.08851680040888</v>
          </cell>
          <cell r="U294">
            <v>209.4810241931558</v>
          </cell>
          <cell r="V294">
            <v>134.56169011662328</v>
          </cell>
        </row>
        <row r="295">
          <cell r="G295">
            <v>1321.3602321624755</v>
          </cell>
          <cell r="H295">
            <v>1125.4343759401906</v>
          </cell>
          <cell r="I295">
            <v>916.53078374857932</v>
          </cell>
          <cell r="J295">
            <v>946.53990104087495</v>
          </cell>
          <cell r="K295">
            <v>873.13226528685652</v>
          </cell>
          <cell r="L295">
            <v>890.81016399275711</v>
          </cell>
          <cell r="M295">
            <v>749.25412960886899</v>
          </cell>
          <cell r="P295">
            <v>1321.3602321624755</v>
          </cell>
          <cell r="Q295">
            <v>1125.4343759401906</v>
          </cell>
          <cell r="R295">
            <v>916.53078374857932</v>
          </cell>
          <cell r="S295">
            <v>946.53990104087495</v>
          </cell>
          <cell r="T295">
            <v>873.13226528685652</v>
          </cell>
          <cell r="U295">
            <v>890.81016399275711</v>
          </cell>
          <cell r="V295">
            <v>749.25412960886899</v>
          </cell>
        </row>
        <row r="296">
          <cell r="G296">
            <v>278.6268345117569</v>
          </cell>
          <cell r="H296">
            <v>294.5090305675966</v>
          </cell>
          <cell r="I296">
            <v>239.84214306734347</v>
          </cell>
          <cell r="J296">
            <v>247.6950718838815</v>
          </cell>
          <cell r="K296">
            <v>228.48541194781066</v>
          </cell>
          <cell r="L296">
            <v>233.11144872227615</v>
          </cell>
          <cell r="M296">
            <v>196.06839108280718</v>
          </cell>
          <cell r="P296">
            <v>278.6268345117569</v>
          </cell>
          <cell r="Q296">
            <v>294.5090305675966</v>
          </cell>
          <cell r="R296">
            <v>239.84214306734347</v>
          </cell>
          <cell r="S296">
            <v>247.6950718838815</v>
          </cell>
          <cell r="T296">
            <v>228.48541194781066</v>
          </cell>
          <cell r="U296">
            <v>233.11144872227615</v>
          </cell>
          <cell r="V296">
            <v>196.06839108280718</v>
          </cell>
        </row>
        <row r="297">
          <cell r="G297">
            <v>294.59225869178772</v>
          </cell>
          <cell r="H297">
            <v>503.03769217868734</v>
          </cell>
          <cell r="I297">
            <v>445.18678529918481</v>
          </cell>
          <cell r="J297">
            <v>443.74403506648616</v>
          </cell>
          <cell r="K297">
            <v>253.38296512804934</v>
          </cell>
          <cell r="L297">
            <v>228.65886414053492</v>
          </cell>
          <cell r="M297">
            <v>291.57948548192132</v>
          </cell>
          <cell r="P297">
            <v>294.59225869178772</v>
          </cell>
          <cell r="Q297">
            <v>503.03769217868734</v>
          </cell>
          <cell r="R297">
            <v>445.18678529918481</v>
          </cell>
          <cell r="S297">
            <v>443.74403506648616</v>
          </cell>
          <cell r="T297">
            <v>253.38296512804934</v>
          </cell>
          <cell r="U297">
            <v>228.65886414053492</v>
          </cell>
          <cell r="V297">
            <v>291.57948548192132</v>
          </cell>
        </row>
        <row r="298">
          <cell r="G298">
            <v>94.742422342300415</v>
          </cell>
          <cell r="H298">
            <v>104.56075304484945</v>
          </cell>
          <cell r="I298">
            <v>92.535939632856511</v>
          </cell>
          <cell r="J298">
            <v>92.236051467154184</v>
          </cell>
          <cell r="K298">
            <v>52.66784985391233</v>
          </cell>
          <cell r="L298">
            <v>47.528730742549357</v>
          </cell>
          <cell r="M298">
            <v>60.607328334334213</v>
          </cell>
          <cell r="P298">
            <v>94.742422342300415</v>
          </cell>
          <cell r="Q298">
            <v>104.56075304484945</v>
          </cell>
          <cell r="R298">
            <v>92.535939632856511</v>
          </cell>
          <cell r="S298">
            <v>92.236051467154184</v>
          </cell>
          <cell r="T298">
            <v>52.66784985391233</v>
          </cell>
          <cell r="U298">
            <v>47.528730742549357</v>
          </cell>
          <cell r="V298">
            <v>60.607328334334213</v>
          </cell>
        </row>
        <row r="299">
          <cell r="G299">
            <v>0</v>
          </cell>
          <cell r="H299">
            <v>0</v>
          </cell>
          <cell r="I299">
            <v>0</v>
          </cell>
          <cell r="J299">
            <v>0</v>
          </cell>
          <cell r="K299">
            <v>0</v>
          </cell>
          <cell r="L299">
            <v>0</v>
          </cell>
          <cell r="M299">
            <v>0</v>
          </cell>
        </row>
        <row r="300">
          <cell r="G300">
            <v>0</v>
          </cell>
          <cell r="H300">
            <v>0</v>
          </cell>
          <cell r="I300">
            <v>0</v>
          </cell>
          <cell r="J300">
            <v>0</v>
          </cell>
          <cell r="K300">
            <v>0</v>
          </cell>
          <cell r="L300">
            <v>0</v>
          </cell>
          <cell r="M300">
            <v>0</v>
          </cell>
        </row>
        <row r="301">
          <cell r="G301">
            <v>137.26958012580872</v>
          </cell>
          <cell r="H301">
            <v>161.64294429961382</v>
          </cell>
          <cell r="I301">
            <v>200.77414436257956</v>
          </cell>
          <cell r="J301">
            <v>157.8050402285005</v>
          </cell>
          <cell r="K301">
            <v>87.179452920524199</v>
          </cell>
          <cell r="L301">
            <v>77.6101403941217</v>
          </cell>
          <cell r="M301">
            <v>97.629506592414899</v>
          </cell>
          <cell r="P301">
            <v>137.26958012580872</v>
          </cell>
          <cell r="Q301">
            <v>161.64294429961382</v>
          </cell>
          <cell r="R301">
            <v>200.77414436257956</v>
          </cell>
          <cell r="S301">
            <v>157.8050402285005</v>
          </cell>
          <cell r="T301">
            <v>87.179452920524199</v>
          </cell>
          <cell r="U301">
            <v>77.6101403941217</v>
          </cell>
          <cell r="V301">
            <v>97.629506592414899</v>
          </cell>
        </row>
        <row r="302">
          <cell r="G302">
            <v>1330.999417257309</v>
          </cell>
          <cell r="H302">
            <v>1549.836575176083</v>
          </cell>
          <cell r="I302">
            <v>1925.0274958246487</v>
          </cell>
          <cell r="J302">
            <v>1513.0386553707899</v>
          </cell>
          <cell r="K302">
            <v>835.87876554406819</v>
          </cell>
          <cell r="L302">
            <v>744.12795874597225</v>
          </cell>
          <cell r="M302">
            <v>936.07414037731439</v>
          </cell>
          <cell r="P302">
            <v>1330.999417257309</v>
          </cell>
          <cell r="Q302">
            <v>1549.836575176083</v>
          </cell>
          <cell r="R302">
            <v>1925.0274958246487</v>
          </cell>
          <cell r="S302">
            <v>1513.0386553707899</v>
          </cell>
          <cell r="T302">
            <v>835.87876554406819</v>
          </cell>
          <cell r="U302">
            <v>744.12795874597225</v>
          </cell>
          <cell r="V302">
            <v>936.07414037731439</v>
          </cell>
        </row>
        <row r="303">
          <cell r="G303">
            <v>19578.769308471681</v>
          </cell>
          <cell r="H303">
            <v>17050.745816900322</v>
          </cell>
          <cell r="I303">
            <v>17077.474247248279</v>
          </cell>
          <cell r="J303">
            <v>16981.572151068547</v>
          </cell>
          <cell r="K303">
            <v>16759.380059432176</v>
          </cell>
          <cell r="L303">
            <v>16361.896758328452</v>
          </cell>
          <cell r="M303">
            <v>15859.910215649548</v>
          </cell>
          <cell r="P303">
            <v>19578.769308471681</v>
          </cell>
          <cell r="Q303">
            <v>17050.745816900322</v>
          </cell>
          <cell r="R303">
            <v>17077.474247248279</v>
          </cell>
          <cell r="S303">
            <v>16981.572151068547</v>
          </cell>
          <cell r="T303">
            <v>16759.380059432176</v>
          </cell>
          <cell r="U303">
            <v>16361.896758328452</v>
          </cell>
          <cell r="V303">
            <v>15859.910215649548</v>
          </cell>
        </row>
        <row r="304">
          <cell r="G304">
            <v>19322.359346556663</v>
          </cell>
          <cell r="H304">
            <v>22185.410978557826</v>
          </cell>
          <cell r="I304">
            <v>22220.188414011322</v>
          </cell>
          <cell r="J304">
            <v>22095.406340529022</v>
          </cell>
          <cell r="K304">
            <v>21806.303275943283</v>
          </cell>
          <cell r="L304">
            <v>21289.121770407062</v>
          </cell>
          <cell r="M304">
            <v>20635.966895269667</v>
          </cell>
          <cell r="P304">
            <v>19322.359346556663</v>
          </cell>
          <cell r="Q304">
            <v>22185.410978557826</v>
          </cell>
          <cell r="R304">
            <v>22220.188414011322</v>
          </cell>
          <cell r="S304">
            <v>22095.406340529022</v>
          </cell>
          <cell r="T304">
            <v>21806.303275943283</v>
          </cell>
          <cell r="U304">
            <v>21289.121770407062</v>
          </cell>
          <cell r="V304">
            <v>20635.966895269667</v>
          </cell>
        </row>
        <row r="305">
          <cell r="G305">
            <v>5213.7972152233124</v>
          </cell>
          <cell r="H305">
            <v>6987.3264697777913</v>
          </cell>
          <cell r="I305">
            <v>7540.4356862771374</v>
          </cell>
          <cell r="J305">
            <v>8039.8271717780553</v>
          </cell>
          <cell r="K305">
            <v>8317.479893332038</v>
          </cell>
          <cell r="L305">
            <v>8498.1699994322971</v>
          </cell>
          <cell r="M305">
            <v>8593.7389035919805</v>
          </cell>
          <cell r="P305">
            <v>5213.7972152233124</v>
          </cell>
          <cell r="Q305">
            <v>6987.3264697777913</v>
          </cell>
          <cell r="R305">
            <v>7540.4356862771374</v>
          </cell>
          <cell r="S305">
            <v>8039.8271717780553</v>
          </cell>
          <cell r="T305">
            <v>8317.479893332038</v>
          </cell>
          <cell r="U305">
            <v>8498.1699994322971</v>
          </cell>
          <cell r="V305">
            <v>8593.7389035919805</v>
          </cell>
        </row>
        <row r="306">
          <cell r="G306">
            <v>9769.2946390628822</v>
          </cell>
          <cell r="H306">
            <v>10957.030330193964</v>
          </cell>
          <cell r="I306">
            <v>11824.377016699353</v>
          </cell>
          <cell r="J306">
            <v>12607.487363259157</v>
          </cell>
          <cell r="K306">
            <v>13042.882689996288</v>
          </cell>
          <cell r="L306">
            <v>13326.228112808554</v>
          </cell>
          <cell r="M306">
            <v>13476.092497424081</v>
          </cell>
          <cell r="P306">
            <v>9769.2946390628822</v>
          </cell>
          <cell r="Q306">
            <v>10957.030330193964</v>
          </cell>
          <cell r="R306">
            <v>11824.377016699353</v>
          </cell>
          <cell r="S306">
            <v>12607.487363259157</v>
          </cell>
          <cell r="T306">
            <v>13042.882689996288</v>
          </cell>
          <cell r="U306">
            <v>13326.228112808554</v>
          </cell>
          <cell r="V306">
            <v>13476.092497424081</v>
          </cell>
        </row>
        <row r="307">
          <cell r="G307">
            <v>3456.9340106964114</v>
          </cell>
          <cell r="H307">
            <v>3979.5345118219134</v>
          </cell>
          <cell r="I307">
            <v>3865.3543039132228</v>
          </cell>
          <cell r="J307">
            <v>3721.3624773065326</v>
          </cell>
          <cell r="K307">
            <v>3541.7219646623257</v>
          </cell>
          <cell r="L307">
            <v>3318.9198846432046</v>
          </cell>
          <cell r="M307">
            <v>3087.9513647213253</v>
          </cell>
          <cell r="P307">
            <v>3456.9340106964114</v>
          </cell>
          <cell r="Q307">
            <v>3979.5345118219134</v>
          </cell>
          <cell r="R307">
            <v>3865.3543039132228</v>
          </cell>
          <cell r="S307">
            <v>3721.3624773065326</v>
          </cell>
          <cell r="T307">
            <v>3541.7219646623257</v>
          </cell>
          <cell r="U307">
            <v>3318.9198846432046</v>
          </cell>
          <cell r="V307">
            <v>3087.9513647213253</v>
          </cell>
        </row>
        <row r="308">
          <cell r="G308">
            <v>2771.7325695037844</v>
          </cell>
          <cell r="H308">
            <v>2678.0192004268388</v>
          </cell>
          <cell r="I308">
            <v>2601.1818748100263</v>
          </cell>
          <cell r="J308">
            <v>2504.2828844352184</v>
          </cell>
          <cell r="K308">
            <v>2383.3941873761605</v>
          </cell>
          <cell r="L308">
            <v>2233.460006276905</v>
          </cell>
          <cell r="M308">
            <v>2078.0302369891942</v>
          </cell>
          <cell r="P308">
            <v>2771.7325695037844</v>
          </cell>
          <cell r="Q308">
            <v>2678.0192004268388</v>
          </cell>
          <cell r="R308">
            <v>2601.1818748100263</v>
          </cell>
          <cell r="S308">
            <v>2504.2828844352184</v>
          </cell>
          <cell r="T308">
            <v>2383.3941873761605</v>
          </cell>
          <cell r="U308">
            <v>2233.460006276905</v>
          </cell>
          <cell r="V308">
            <v>2078.0302369891942</v>
          </cell>
        </row>
        <row r="309">
          <cell r="G309">
            <v>3625.5790188789365</v>
          </cell>
          <cell r="H309">
            <v>4427.9608438017785</v>
          </cell>
          <cell r="I309">
            <v>4443.7800608137559</v>
          </cell>
          <cell r="J309">
            <v>4431.7467724370536</v>
          </cell>
          <cell r="K309">
            <v>4317.9177625731618</v>
          </cell>
          <cell r="L309">
            <v>4166.7977132967226</v>
          </cell>
          <cell r="M309">
            <v>3979.7294870858063</v>
          </cell>
          <cell r="P309">
            <v>3625.5790188789365</v>
          </cell>
          <cell r="Q309">
            <v>4427.9608438017785</v>
          </cell>
          <cell r="R309">
            <v>4443.7800608137559</v>
          </cell>
          <cell r="S309">
            <v>4431.7467724370536</v>
          </cell>
          <cell r="T309">
            <v>4317.9177625731618</v>
          </cell>
          <cell r="U309">
            <v>4166.7977132967226</v>
          </cell>
          <cell r="V309">
            <v>3979.7294870858063</v>
          </cell>
        </row>
        <row r="310">
          <cell r="G310">
            <v>2815.2989344596863</v>
          </cell>
          <cell r="H310">
            <v>2783.9267579403581</v>
          </cell>
          <cell r="I310">
            <v>2793.8725418085592</v>
          </cell>
          <cell r="J310">
            <v>2786.3070292216971</v>
          </cell>
          <cell r="K310">
            <v>2714.7409884258468</v>
          </cell>
          <cell r="L310">
            <v>2619.7295003656382</v>
          </cell>
          <cell r="M310">
            <v>2502.1168432352119</v>
          </cell>
          <cell r="P310">
            <v>2815.2989344596863</v>
          </cell>
          <cell r="Q310">
            <v>2783.9267579403581</v>
          </cell>
          <cell r="R310">
            <v>2793.8725418085592</v>
          </cell>
          <cell r="S310">
            <v>2786.3070292216971</v>
          </cell>
          <cell r="T310">
            <v>2714.7409884258468</v>
          </cell>
          <cell r="U310">
            <v>2619.7295003656382</v>
          </cell>
          <cell r="V310">
            <v>2502.1168432352119</v>
          </cell>
        </row>
        <row r="311">
          <cell r="G311">
            <v>3599.952449798584</v>
          </cell>
          <cell r="H311">
            <v>3735.612783113037</v>
          </cell>
          <cell r="I311">
            <v>4664.7373674255186</v>
          </cell>
          <cell r="J311">
            <v>5388.2995396079241</v>
          </cell>
          <cell r="K311">
            <v>5750.6166933265322</v>
          </cell>
          <cell r="L311">
            <v>6052.544722205359</v>
          </cell>
          <cell r="M311">
            <v>6446.3118788250968</v>
          </cell>
          <cell r="P311">
            <v>3599.952449798584</v>
          </cell>
          <cell r="Q311">
            <v>3735.612783113037</v>
          </cell>
          <cell r="R311">
            <v>4664.7373674255186</v>
          </cell>
          <cell r="S311">
            <v>5388.2995396079241</v>
          </cell>
          <cell r="T311">
            <v>5750.6166933265322</v>
          </cell>
          <cell r="U311">
            <v>6052.544722205359</v>
          </cell>
          <cell r="V311">
            <v>6446.3118788250968</v>
          </cell>
        </row>
        <row r="312">
          <cell r="G312">
            <v>193.34707696437837</v>
          </cell>
          <cell r="H312">
            <v>353.25220514239197</v>
          </cell>
          <cell r="I312">
            <v>460.96416220660313</v>
          </cell>
          <cell r="J312">
            <v>569.19707173879715</v>
          </cell>
          <cell r="K312">
            <v>646.00583092597935</v>
          </cell>
          <cell r="L312">
            <v>715.21604810903602</v>
          </cell>
          <cell r="M312">
            <v>801.2864210105563</v>
          </cell>
          <cell r="P312">
            <v>193.34707696437837</v>
          </cell>
          <cell r="Q312">
            <v>353.25220514239197</v>
          </cell>
          <cell r="R312">
            <v>460.96416220660313</v>
          </cell>
          <cell r="S312">
            <v>569.19707173879715</v>
          </cell>
          <cell r="T312">
            <v>646.00583092597935</v>
          </cell>
          <cell r="U312">
            <v>715.21604810903602</v>
          </cell>
          <cell r="V312">
            <v>801.2864210105563</v>
          </cell>
        </row>
        <row r="313">
          <cell r="G313">
            <v>175.7159291744232</v>
          </cell>
          <cell r="H313">
            <v>0</v>
          </cell>
          <cell r="I313">
            <v>0</v>
          </cell>
          <cell r="J313">
            <v>0</v>
          </cell>
          <cell r="K313">
            <v>0</v>
          </cell>
          <cell r="L313">
            <v>0</v>
          </cell>
          <cell r="M313">
            <v>0</v>
          </cell>
          <cell r="P313">
            <v>175.7159291744232</v>
          </cell>
          <cell r="Q313">
            <v>0</v>
          </cell>
          <cell r="R313">
            <v>0</v>
          </cell>
          <cell r="S313">
            <v>0</v>
          </cell>
          <cell r="T313">
            <v>0</v>
          </cell>
          <cell r="U313">
            <v>0</v>
          </cell>
          <cell r="V313">
            <v>0</v>
          </cell>
        </row>
        <row r="314">
          <cell r="G314">
            <v>207.26600110530853</v>
          </cell>
          <cell r="H314">
            <v>0</v>
          </cell>
          <cell r="I314">
            <v>0</v>
          </cell>
          <cell r="J314">
            <v>0</v>
          </cell>
          <cell r="K314">
            <v>0</v>
          </cell>
          <cell r="L314">
            <v>0</v>
          </cell>
          <cell r="M314">
            <v>0</v>
          </cell>
          <cell r="P314">
            <v>207.26600110530853</v>
          </cell>
          <cell r="Q314">
            <v>0</v>
          </cell>
          <cell r="R314">
            <v>0</v>
          </cell>
          <cell r="S314">
            <v>0</v>
          </cell>
          <cell r="T314">
            <v>0</v>
          </cell>
          <cell r="U314">
            <v>0</v>
          </cell>
          <cell r="V314">
            <v>0</v>
          </cell>
        </row>
        <row r="315">
          <cell r="G315">
            <v>43.940063953399658</v>
          </cell>
          <cell r="H315">
            <v>0</v>
          </cell>
          <cell r="I315">
            <v>0</v>
          </cell>
          <cell r="J315">
            <v>0</v>
          </cell>
          <cell r="K315">
            <v>0</v>
          </cell>
          <cell r="L315">
            <v>0</v>
          </cell>
          <cell r="M315">
            <v>0</v>
          </cell>
          <cell r="P315">
            <v>43.940063953399658</v>
          </cell>
          <cell r="Q315">
            <v>0</v>
          </cell>
          <cell r="R315">
            <v>0</v>
          </cell>
          <cell r="S315">
            <v>0</v>
          </cell>
          <cell r="T315">
            <v>0</v>
          </cell>
          <cell r="U315">
            <v>0</v>
          </cell>
          <cell r="V315">
            <v>0</v>
          </cell>
        </row>
        <row r="316">
          <cell r="G316">
            <v>2.1543956279754637</v>
          </cell>
          <cell r="H316">
            <v>0</v>
          </cell>
          <cell r="I316">
            <v>0</v>
          </cell>
          <cell r="J316">
            <v>0</v>
          </cell>
          <cell r="K316">
            <v>0</v>
          </cell>
          <cell r="L316">
            <v>0</v>
          </cell>
          <cell r="M316">
            <v>0</v>
          </cell>
          <cell r="P316">
            <v>2.1543956279754637</v>
          </cell>
          <cell r="Q316">
            <v>0</v>
          </cell>
          <cell r="R316">
            <v>0</v>
          </cell>
          <cell r="S316">
            <v>0</v>
          </cell>
          <cell r="T316">
            <v>0</v>
          </cell>
          <cell r="U316">
            <v>0</v>
          </cell>
          <cell r="V316">
            <v>0</v>
          </cell>
        </row>
        <row r="317">
          <cell r="G317">
            <v>9.9095575332641594</v>
          </cell>
          <cell r="H317">
            <v>0</v>
          </cell>
          <cell r="I317">
            <v>0</v>
          </cell>
          <cell r="J317">
            <v>0</v>
          </cell>
          <cell r="K317">
            <v>0</v>
          </cell>
          <cell r="L317">
            <v>0</v>
          </cell>
          <cell r="M317">
            <v>0</v>
          </cell>
          <cell r="P317">
            <v>9.9095575332641594</v>
          </cell>
          <cell r="Q317">
            <v>0</v>
          </cell>
          <cell r="R317">
            <v>0</v>
          </cell>
          <cell r="S317">
            <v>0</v>
          </cell>
          <cell r="T317">
            <v>0</v>
          </cell>
          <cell r="U317">
            <v>0</v>
          </cell>
          <cell r="V317">
            <v>0</v>
          </cell>
        </row>
        <row r="318">
          <cell r="G318">
            <v>16.536555647850037</v>
          </cell>
          <cell r="H318">
            <v>0</v>
          </cell>
          <cell r="I318">
            <v>0</v>
          </cell>
          <cell r="J318">
            <v>0</v>
          </cell>
          <cell r="K318">
            <v>0</v>
          </cell>
          <cell r="L318">
            <v>0</v>
          </cell>
          <cell r="M318">
            <v>0</v>
          </cell>
          <cell r="P318">
            <v>16.536555647850037</v>
          </cell>
          <cell r="Q318">
            <v>0</v>
          </cell>
          <cell r="R318">
            <v>0</v>
          </cell>
          <cell r="S318">
            <v>0</v>
          </cell>
          <cell r="T318">
            <v>0</v>
          </cell>
          <cell r="U318">
            <v>0</v>
          </cell>
          <cell r="V318">
            <v>0</v>
          </cell>
        </row>
        <row r="319">
          <cell r="G319">
            <v>4.3208229064941408</v>
          </cell>
          <cell r="H319">
            <v>0</v>
          </cell>
          <cell r="I319">
            <v>0</v>
          </cell>
          <cell r="J319">
            <v>0</v>
          </cell>
          <cell r="K319">
            <v>0</v>
          </cell>
          <cell r="L319">
            <v>0</v>
          </cell>
          <cell r="M319">
            <v>0</v>
          </cell>
          <cell r="P319">
            <v>4.3208229064941408</v>
          </cell>
          <cell r="Q319">
            <v>0</v>
          </cell>
          <cell r="R319">
            <v>0</v>
          </cell>
          <cell r="S319">
            <v>0</v>
          </cell>
          <cell r="T319">
            <v>0</v>
          </cell>
          <cell r="U319">
            <v>0</v>
          </cell>
          <cell r="V319">
            <v>0</v>
          </cell>
        </row>
        <row r="320">
          <cell r="G320">
            <v>2.9964851617813109</v>
          </cell>
          <cell r="H320">
            <v>0</v>
          </cell>
          <cell r="I320">
            <v>0</v>
          </cell>
          <cell r="J320">
            <v>0</v>
          </cell>
          <cell r="K320">
            <v>0</v>
          </cell>
          <cell r="L320">
            <v>0</v>
          </cell>
          <cell r="M320">
            <v>0</v>
          </cell>
          <cell r="P320">
            <v>2.9964851617813109</v>
          </cell>
          <cell r="Q320">
            <v>0</v>
          </cell>
          <cell r="R320">
            <v>0</v>
          </cell>
          <cell r="S320">
            <v>0</v>
          </cell>
          <cell r="T320">
            <v>0</v>
          </cell>
          <cell r="U320">
            <v>0</v>
          </cell>
          <cell r="V320">
            <v>0</v>
          </cell>
        </row>
        <row r="321">
          <cell r="G321">
            <v>163.81311178207397</v>
          </cell>
          <cell r="H321">
            <v>119.06478021490146</v>
          </cell>
          <cell r="I321">
            <v>80.194827762258043</v>
          </cell>
          <cell r="J321">
            <v>43.635642854151456</v>
          </cell>
          <cell r="K321">
            <v>22.428022148575625</v>
          </cell>
          <cell r="L321">
            <v>17.143741878757588</v>
          </cell>
          <cell r="M321">
            <v>10.357663233153112</v>
          </cell>
          <cell r="P321">
            <v>163.81311178207397</v>
          </cell>
          <cell r="Q321">
            <v>119.06478021490146</v>
          </cell>
          <cell r="R321">
            <v>80.194827762258043</v>
          </cell>
          <cell r="S321">
            <v>43.635642854151456</v>
          </cell>
          <cell r="T321">
            <v>22.428022148575625</v>
          </cell>
          <cell r="U321">
            <v>17.143741878757588</v>
          </cell>
          <cell r="V321">
            <v>10.357663233153112</v>
          </cell>
        </row>
        <row r="322">
          <cell r="G322">
            <v>123.63980710506439</v>
          </cell>
          <cell r="H322">
            <v>87.7932547891767</v>
          </cell>
          <cell r="I322">
            <v>52.895029492056395</v>
          </cell>
          <cell r="J322">
            <v>24.91855936050943</v>
          </cell>
          <cell r="K322">
            <v>11.181216244311772</v>
          </cell>
          <cell r="L322">
            <v>5.1437175106101263</v>
          </cell>
          <cell r="M322">
            <v>1.8702802866231232</v>
          </cell>
          <cell r="P322">
            <v>123.63980710506439</v>
          </cell>
          <cell r="Q322">
            <v>87.7932547891767</v>
          </cell>
          <cell r="R322">
            <v>52.895029492056395</v>
          </cell>
          <cell r="S322">
            <v>24.91855936050943</v>
          </cell>
          <cell r="T322">
            <v>11.181216244311772</v>
          </cell>
          <cell r="U322">
            <v>5.1437175106101263</v>
          </cell>
          <cell r="V322">
            <v>1.8702802866231232</v>
          </cell>
        </row>
        <row r="323">
          <cell r="G323">
            <v>441.03689861297607</v>
          </cell>
          <cell r="H323">
            <v>803.34525905618648</v>
          </cell>
          <cell r="I323">
            <v>1038.2544686567483</v>
          </cell>
          <cell r="J323">
            <v>1255.6795234231668</v>
          </cell>
          <cell r="K323">
            <v>1383.5388534168712</v>
          </cell>
          <cell r="L323">
            <v>1490.6898625649337</v>
          </cell>
          <cell r="M323">
            <v>1625.2978320819698</v>
          </cell>
          <cell r="P323">
            <v>441.03689861297607</v>
          </cell>
          <cell r="Q323">
            <v>803.34525905618648</v>
          </cell>
          <cell r="R323">
            <v>1038.2544686567483</v>
          </cell>
          <cell r="S323">
            <v>1255.6795234231668</v>
          </cell>
          <cell r="T323">
            <v>1383.5388534168712</v>
          </cell>
          <cell r="U323">
            <v>1490.6898625649337</v>
          </cell>
          <cell r="V323">
            <v>1625.2978320819698</v>
          </cell>
        </row>
        <row r="324">
          <cell r="G324">
            <v>730.64981346130378</v>
          </cell>
          <cell r="H324">
            <v>700.26181279837942</v>
          </cell>
          <cell r="I324">
            <v>874.43148816393011</v>
          </cell>
          <cell r="J324">
            <v>1010.0673229740212</v>
          </cell>
          <cell r="K324">
            <v>1077.9857292975773</v>
          </cell>
          <cell r="L324">
            <v>1134.5838515101091</v>
          </cell>
          <cell r="M324">
            <v>1208.3977393310026</v>
          </cell>
          <cell r="P324">
            <v>730.64981346130378</v>
          </cell>
          <cell r="Q324">
            <v>700.26181279837942</v>
          </cell>
          <cell r="R324">
            <v>874.43148816393011</v>
          </cell>
          <cell r="S324">
            <v>1010.0673229740212</v>
          </cell>
          <cell r="T324">
            <v>1077.9857292975773</v>
          </cell>
          <cell r="U324">
            <v>1134.5838515101091</v>
          </cell>
          <cell r="V324">
            <v>1208.3977393310026</v>
          </cell>
        </row>
        <row r="325">
          <cell r="G325">
            <v>66.428515005111691</v>
          </cell>
          <cell r="H325">
            <v>131.8953036630806</v>
          </cell>
          <cell r="I325">
            <v>172.11218293040827</v>
          </cell>
          <cell r="J325">
            <v>212.52357247384566</v>
          </cell>
          <cell r="K325">
            <v>241.20199109233454</v>
          </cell>
          <cell r="L325">
            <v>267.04330921876323</v>
          </cell>
          <cell r="M325">
            <v>299.17977660660199</v>
          </cell>
          <cell r="P325">
            <v>66.428515005111691</v>
          </cell>
          <cell r="Q325">
            <v>131.8953036630806</v>
          </cell>
          <cell r="R325">
            <v>172.11218293040827</v>
          </cell>
          <cell r="S325">
            <v>212.52357247384566</v>
          </cell>
          <cell r="T325">
            <v>241.20199109233454</v>
          </cell>
          <cell r="U325">
            <v>267.04330921876323</v>
          </cell>
          <cell r="V325">
            <v>299.17977660660199</v>
          </cell>
        </row>
        <row r="326">
          <cell r="G326">
            <v>148.05933616161346</v>
          </cell>
          <cell r="H326">
            <v>0</v>
          </cell>
          <cell r="I326">
            <v>0</v>
          </cell>
          <cell r="J326">
            <v>0</v>
          </cell>
          <cell r="K326">
            <v>0</v>
          </cell>
          <cell r="L326">
            <v>0</v>
          </cell>
          <cell r="M326">
            <v>0</v>
          </cell>
          <cell r="P326">
            <v>148.05933616161346</v>
          </cell>
          <cell r="Q326">
            <v>0</v>
          </cell>
          <cell r="R326">
            <v>0</v>
          </cell>
          <cell r="S326">
            <v>0</v>
          </cell>
          <cell r="T326">
            <v>0</v>
          </cell>
          <cell r="U326">
            <v>0</v>
          </cell>
          <cell r="V326">
            <v>0</v>
          </cell>
        </row>
        <row r="327">
          <cell r="G327">
            <v>242.61859893798828</v>
          </cell>
          <cell r="H327">
            <v>0</v>
          </cell>
          <cell r="I327">
            <v>0</v>
          </cell>
          <cell r="J327">
            <v>0</v>
          </cell>
          <cell r="K327">
            <v>0</v>
          </cell>
          <cell r="L327">
            <v>0</v>
          </cell>
          <cell r="M327">
            <v>0</v>
          </cell>
          <cell r="P327">
            <v>242.61859893798828</v>
          </cell>
          <cell r="Q327">
            <v>0</v>
          </cell>
          <cell r="R327">
            <v>0</v>
          </cell>
          <cell r="S327">
            <v>0</v>
          </cell>
          <cell r="T327">
            <v>0</v>
          </cell>
          <cell r="U327">
            <v>0</v>
          </cell>
          <cell r="V327">
            <v>0</v>
          </cell>
        </row>
        <row r="328">
          <cell r="G328">
            <v>125.47000923156737</v>
          </cell>
          <cell r="H328">
            <v>0</v>
          </cell>
          <cell r="I328">
            <v>0</v>
          </cell>
          <cell r="J328">
            <v>0</v>
          </cell>
          <cell r="K328">
            <v>0</v>
          </cell>
          <cell r="L328">
            <v>0</v>
          </cell>
          <cell r="M328">
            <v>0</v>
          </cell>
          <cell r="P328">
            <v>125.47000923156737</v>
          </cell>
          <cell r="Q328">
            <v>0</v>
          </cell>
          <cell r="R328">
            <v>0</v>
          </cell>
          <cell r="S328">
            <v>0</v>
          </cell>
          <cell r="T328">
            <v>0</v>
          </cell>
          <cell r="U328">
            <v>0</v>
          </cell>
          <cell r="V328">
            <v>0</v>
          </cell>
        </row>
        <row r="329">
          <cell r="G329">
            <v>37.203287124633789</v>
          </cell>
          <cell r="H329">
            <v>0</v>
          </cell>
          <cell r="I329">
            <v>0</v>
          </cell>
          <cell r="J329">
            <v>0</v>
          </cell>
          <cell r="K329">
            <v>0</v>
          </cell>
          <cell r="L329">
            <v>0</v>
          </cell>
          <cell r="M329">
            <v>0</v>
          </cell>
          <cell r="P329">
            <v>37.203287124633789</v>
          </cell>
          <cell r="Q329">
            <v>0</v>
          </cell>
          <cell r="R329">
            <v>0</v>
          </cell>
          <cell r="S329">
            <v>0</v>
          </cell>
          <cell r="T329">
            <v>0</v>
          </cell>
          <cell r="U329">
            <v>0</v>
          </cell>
          <cell r="V329">
            <v>0</v>
          </cell>
        </row>
        <row r="330">
          <cell r="G330">
            <v>2.3781832218170167</v>
          </cell>
          <cell r="H330">
            <v>0</v>
          </cell>
          <cell r="I330">
            <v>0</v>
          </cell>
          <cell r="J330">
            <v>0</v>
          </cell>
          <cell r="K330">
            <v>0</v>
          </cell>
          <cell r="L330">
            <v>0</v>
          </cell>
          <cell r="M330">
            <v>0</v>
          </cell>
          <cell r="P330">
            <v>2.3781832218170167</v>
          </cell>
          <cell r="Q330">
            <v>0</v>
          </cell>
          <cell r="R330">
            <v>0</v>
          </cell>
          <cell r="S330">
            <v>0</v>
          </cell>
          <cell r="T330">
            <v>0</v>
          </cell>
          <cell r="U330">
            <v>0</v>
          </cell>
          <cell r="V330">
            <v>0</v>
          </cell>
        </row>
        <row r="331">
          <cell r="G331">
            <v>5.6085343360900879</v>
          </cell>
          <cell r="H331">
            <v>0</v>
          </cell>
          <cell r="I331">
            <v>0</v>
          </cell>
          <cell r="J331">
            <v>0</v>
          </cell>
          <cell r="K331">
            <v>0</v>
          </cell>
          <cell r="L331">
            <v>0</v>
          </cell>
          <cell r="M331">
            <v>0</v>
          </cell>
          <cell r="P331">
            <v>5.6085343360900879</v>
          </cell>
          <cell r="Q331">
            <v>0</v>
          </cell>
          <cell r="R331">
            <v>0</v>
          </cell>
          <cell r="S331">
            <v>0</v>
          </cell>
          <cell r="T331">
            <v>0</v>
          </cell>
          <cell r="U331">
            <v>0</v>
          </cell>
          <cell r="V331">
            <v>0</v>
          </cell>
        </row>
        <row r="332">
          <cell r="G332">
            <v>28.888121724128723</v>
          </cell>
          <cell r="H332">
            <v>0</v>
          </cell>
          <cell r="I332">
            <v>0</v>
          </cell>
          <cell r="J332">
            <v>0</v>
          </cell>
          <cell r="K332">
            <v>0</v>
          </cell>
          <cell r="L332">
            <v>0</v>
          </cell>
          <cell r="M332">
            <v>0</v>
          </cell>
          <cell r="P332">
            <v>28.888121724128723</v>
          </cell>
          <cell r="Q332">
            <v>0</v>
          </cell>
          <cell r="R332">
            <v>0</v>
          </cell>
          <cell r="S332">
            <v>0</v>
          </cell>
          <cell r="T332">
            <v>0</v>
          </cell>
          <cell r="U332">
            <v>0</v>
          </cell>
          <cell r="V332">
            <v>0</v>
          </cell>
        </row>
        <row r="333">
          <cell r="G333">
            <v>12.782568979263306</v>
          </cell>
          <cell r="H333">
            <v>10.861326439187943</v>
          </cell>
          <cell r="I333">
            <v>0</v>
          </cell>
          <cell r="J333">
            <v>0</v>
          </cell>
          <cell r="K333">
            <v>0</v>
          </cell>
          <cell r="L333">
            <v>0</v>
          </cell>
          <cell r="M333">
            <v>0</v>
          </cell>
          <cell r="P333">
            <v>12.782568979263306</v>
          </cell>
          <cell r="Q333">
            <v>10.861326439187943</v>
          </cell>
          <cell r="R333">
            <v>0</v>
          </cell>
          <cell r="S333">
            <v>0</v>
          </cell>
          <cell r="T333">
            <v>0</v>
          </cell>
          <cell r="U333">
            <v>0</v>
          </cell>
          <cell r="V333">
            <v>0</v>
          </cell>
        </row>
        <row r="334">
          <cell r="G334">
            <v>1895.713970565796</v>
          </cell>
          <cell r="H334">
            <v>1183.9017517308678</v>
          </cell>
          <cell r="I334">
            <v>797.40454646730234</v>
          </cell>
          <cell r="J334">
            <v>433.88409166581516</v>
          </cell>
          <cell r="K334">
            <v>223.00947989516564</v>
          </cell>
          <cell r="L334">
            <v>170.46607741474463</v>
          </cell>
          <cell r="M334">
            <v>102.98978105394157</v>
          </cell>
          <cell r="P334">
            <v>1895.713970565796</v>
          </cell>
          <cell r="Q334">
            <v>1183.9017517308678</v>
          </cell>
          <cell r="R334">
            <v>797.40454646730234</v>
          </cell>
          <cell r="S334">
            <v>433.88409166581516</v>
          </cell>
          <cell r="T334">
            <v>223.00947989516564</v>
          </cell>
          <cell r="U334">
            <v>170.46607741474463</v>
          </cell>
          <cell r="V334">
            <v>102.98978105394157</v>
          </cell>
        </row>
        <row r="335">
          <cell r="G335">
            <v>319.96424655914308</v>
          </cell>
          <cell r="H335">
            <v>214.61526459598505</v>
          </cell>
          <cell r="I335">
            <v>129.30470316325057</v>
          </cell>
          <cell r="J335">
            <v>60.914739103234503</v>
          </cell>
          <cell r="K335">
            <v>27.333075741870442</v>
          </cell>
          <cell r="L335">
            <v>12.574090084682528</v>
          </cell>
          <cell r="M335">
            <v>4.5719992902206457</v>
          </cell>
          <cell r="P335">
            <v>319.96424655914308</v>
          </cell>
          <cell r="Q335">
            <v>214.61526459598505</v>
          </cell>
          <cell r="R335">
            <v>129.30470316325057</v>
          </cell>
          <cell r="S335">
            <v>60.914739103234503</v>
          </cell>
          <cell r="T335">
            <v>27.333075741870442</v>
          </cell>
          <cell r="U335">
            <v>12.574090084682528</v>
          </cell>
          <cell r="V335">
            <v>4.5719992902206457</v>
          </cell>
        </row>
        <row r="336">
          <cell r="G336">
            <v>158.8065946817398</v>
          </cell>
          <cell r="H336">
            <v>239.86143509049694</v>
          </cell>
          <cell r="I336">
            <v>310.00021974824551</v>
          </cell>
          <cell r="J336">
            <v>374.91861575916357</v>
          </cell>
          <cell r="K336">
            <v>413.09463290281411</v>
          </cell>
          <cell r="L336">
            <v>445.08759550004731</v>
          </cell>
          <cell r="M336">
            <v>485.27860973582801</v>
          </cell>
          <cell r="P336">
            <v>158.8065946817398</v>
          </cell>
          <cell r="Q336">
            <v>239.86143509049694</v>
          </cell>
          <cell r="R336">
            <v>310.00021974824551</v>
          </cell>
          <cell r="S336">
            <v>374.91861575916357</v>
          </cell>
          <cell r="T336">
            <v>413.09463290281411</v>
          </cell>
          <cell r="U336">
            <v>445.08759550004731</v>
          </cell>
          <cell r="V336">
            <v>485.27860973582801</v>
          </cell>
        </row>
        <row r="337">
          <cell r="G337">
            <v>12405.529154666159</v>
          </cell>
          <cell r="H337">
            <v>9799.2665428082892</v>
          </cell>
          <cell r="I337">
            <v>9287.1128324704168</v>
          </cell>
          <cell r="J337">
            <v>8760.102163588057</v>
          </cell>
          <cell r="K337">
            <v>8265.9190752417653</v>
          </cell>
          <cell r="L337">
            <v>7732.5237179726728</v>
          </cell>
          <cell r="M337">
            <v>7199.1341946419034</v>
          </cell>
          <cell r="P337">
            <v>12405.529154666159</v>
          </cell>
          <cell r="Q337">
            <v>9799.2665428082892</v>
          </cell>
          <cell r="R337">
            <v>9287.1128324704168</v>
          </cell>
          <cell r="S337">
            <v>8760.102163588057</v>
          </cell>
          <cell r="T337">
            <v>8265.9190752417653</v>
          </cell>
          <cell r="U337">
            <v>7732.5237179726728</v>
          </cell>
          <cell r="V337">
            <v>7199.1341946419034</v>
          </cell>
        </row>
        <row r="338">
          <cell r="G338">
            <v>15109.060519403862</v>
          </cell>
          <cell r="H338">
            <v>13985.793568837595</v>
          </cell>
          <cell r="I338">
            <v>13527.285999351043</v>
          </cell>
          <cell r="J338">
            <v>12985.737631762191</v>
          </cell>
          <cell r="K338">
            <v>12365.291828369382</v>
          </cell>
          <cell r="L338">
            <v>11615.881387196892</v>
          </cell>
          <cell r="M338">
            <v>10841.397738988</v>
          </cell>
          <cell r="P338">
            <v>15109.060519403862</v>
          </cell>
          <cell r="Q338">
            <v>13985.793568837595</v>
          </cell>
          <cell r="R338">
            <v>13527.285999351043</v>
          </cell>
          <cell r="S338">
            <v>12985.737631762191</v>
          </cell>
          <cell r="T338">
            <v>12365.291828369382</v>
          </cell>
          <cell r="U338">
            <v>11615.881387196892</v>
          </cell>
          <cell r="V338">
            <v>10841.397738988</v>
          </cell>
        </row>
        <row r="339">
          <cell r="G339">
            <v>9978.0257577779721</v>
          </cell>
          <cell r="H339">
            <v>9211.6933122204118</v>
          </cell>
          <cell r="I339">
            <v>9281.7296853799362</v>
          </cell>
          <cell r="J339">
            <v>9293.9207217810308</v>
          </cell>
          <cell r="K339">
            <v>9091.8679774186894</v>
          </cell>
          <cell r="L339">
            <v>8809.3328049819102</v>
          </cell>
          <cell r="M339">
            <v>8448.1803373905659</v>
          </cell>
          <cell r="P339">
            <v>9978.0257577779721</v>
          </cell>
          <cell r="Q339">
            <v>9211.6933122204118</v>
          </cell>
          <cell r="R339">
            <v>9281.7296853799362</v>
          </cell>
          <cell r="S339">
            <v>9293.9207217810308</v>
          </cell>
          <cell r="T339">
            <v>9091.8679774186894</v>
          </cell>
          <cell r="U339">
            <v>8809.3328049819102</v>
          </cell>
          <cell r="V339">
            <v>8448.1803373905659</v>
          </cell>
        </row>
        <row r="340">
          <cell r="G340">
            <v>17248.756042028486</v>
          </cell>
          <cell r="H340">
            <v>18760.270774010918</v>
          </cell>
          <cell r="I340">
            <v>18902.904845724883</v>
          </cell>
          <cell r="J340">
            <v>18927.732761304414</v>
          </cell>
          <cell r="K340">
            <v>18516.237928987222</v>
          </cell>
          <cell r="L340">
            <v>17940.834888694491</v>
          </cell>
          <cell r="M340">
            <v>17205.322116712872</v>
          </cell>
          <cell r="P340">
            <v>17248.756042028486</v>
          </cell>
          <cell r="Q340">
            <v>18760.270774010918</v>
          </cell>
          <cell r="R340">
            <v>18902.904845724883</v>
          </cell>
          <cell r="S340">
            <v>18927.732761304414</v>
          </cell>
          <cell r="T340">
            <v>18516.237928987222</v>
          </cell>
          <cell r="U340">
            <v>17940.834888694491</v>
          </cell>
          <cell r="V340">
            <v>17205.322116712872</v>
          </cell>
        </row>
        <row r="341">
          <cell r="G341">
            <v>54.487329705812797</v>
          </cell>
          <cell r="H341">
            <v>0</v>
          </cell>
          <cell r="I341">
            <v>0</v>
          </cell>
          <cell r="J341">
            <v>0</v>
          </cell>
          <cell r="K341">
            <v>0</v>
          </cell>
          <cell r="L341">
            <v>0</v>
          </cell>
          <cell r="M341">
            <v>0</v>
          </cell>
          <cell r="P341">
            <v>54.487329705812797</v>
          </cell>
          <cell r="Q341">
            <v>0</v>
          </cell>
          <cell r="R341">
            <v>0</v>
          </cell>
          <cell r="S341">
            <v>0</v>
          </cell>
          <cell r="T341">
            <v>0</v>
          </cell>
          <cell r="U341">
            <v>0</v>
          </cell>
          <cell r="V341">
            <v>0</v>
          </cell>
        </row>
        <row r="342">
          <cell r="G342">
            <v>2299.3605584993647</v>
          </cell>
          <cell r="H342">
            <v>0</v>
          </cell>
          <cell r="I342">
            <v>0</v>
          </cell>
          <cell r="J342">
            <v>0</v>
          </cell>
          <cell r="K342">
            <v>0</v>
          </cell>
          <cell r="L342">
            <v>0</v>
          </cell>
          <cell r="M342">
            <v>0</v>
          </cell>
          <cell r="P342">
            <v>2299.3605584993647</v>
          </cell>
          <cell r="Q342">
            <v>0</v>
          </cell>
          <cell r="R342">
            <v>0</v>
          </cell>
          <cell r="S342">
            <v>0</v>
          </cell>
          <cell r="T342">
            <v>0</v>
          </cell>
          <cell r="U342">
            <v>0</v>
          </cell>
          <cell r="V342">
            <v>0</v>
          </cell>
        </row>
        <row r="343">
          <cell r="G343">
            <v>2289.1374812650438</v>
          </cell>
          <cell r="H343">
            <v>0</v>
          </cell>
          <cell r="I343">
            <v>0</v>
          </cell>
          <cell r="J343">
            <v>0</v>
          </cell>
          <cell r="K343">
            <v>0</v>
          </cell>
          <cell r="L343">
            <v>0</v>
          </cell>
          <cell r="M343">
            <v>0</v>
          </cell>
          <cell r="P343">
            <v>2289.1374812650438</v>
          </cell>
          <cell r="Q343">
            <v>0</v>
          </cell>
          <cell r="R343">
            <v>0</v>
          </cell>
          <cell r="S343">
            <v>0</v>
          </cell>
          <cell r="T343">
            <v>0</v>
          </cell>
          <cell r="U343">
            <v>0</v>
          </cell>
          <cell r="V343">
            <v>0</v>
          </cell>
        </row>
        <row r="344">
          <cell r="G344">
            <v>604.46104415105401</v>
          </cell>
          <cell r="H344">
            <v>772.32816094857139</v>
          </cell>
          <cell r="I344">
            <v>998.16754419685822</v>
          </cell>
          <cell r="J344">
            <v>1207.19783447227</v>
          </cell>
          <cell r="K344">
            <v>1330.1205256575897</v>
          </cell>
          <cell r="L344">
            <v>1433.1344426580242</v>
          </cell>
          <cell r="M344">
            <v>1562.5452089184157</v>
          </cell>
          <cell r="P344">
            <v>604.46104415105401</v>
          </cell>
          <cell r="Q344">
            <v>772.32816094857139</v>
          </cell>
          <cell r="R344">
            <v>998.16754419685822</v>
          </cell>
          <cell r="S344">
            <v>1207.19783447227</v>
          </cell>
          <cell r="T344">
            <v>1330.1205256575897</v>
          </cell>
          <cell r="U344">
            <v>1433.1344426580242</v>
          </cell>
          <cell r="V344">
            <v>1562.5452089184157</v>
          </cell>
        </row>
        <row r="345">
          <cell r="G345">
            <v>1405.1567917728892</v>
          </cell>
          <cell r="H345">
            <v>2474.4674447235602</v>
          </cell>
          <cell r="I345">
            <v>3198.0357798441869</v>
          </cell>
          <cell r="J345">
            <v>3867.7493477300854</v>
          </cell>
          <cell r="K345">
            <v>4261.5821935793201</v>
          </cell>
          <cell r="L345">
            <v>4591.6291824887458</v>
          </cell>
          <cell r="M345">
            <v>5006.2492161733553</v>
          </cell>
          <cell r="P345">
            <v>1405.1567917728892</v>
          </cell>
          <cell r="Q345">
            <v>2474.4674447235602</v>
          </cell>
          <cell r="R345">
            <v>3198.0357798441869</v>
          </cell>
          <cell r="S345">
            <v>3867.7493477300854</v>
          </cell>
          <cell r="T345">
            <v>4261.5821935793201</v>
          </cell>
          <cell r="U345">
            <v>4591.6291824887458</v>
          </cell>
          <cell r="V345">
            <v>5006.2492161733553</v>
          </cell>
        </row>
        <row r="346">
          <cell r="G346">
            <v>2446.9739589243213</v>
          </cell>
          <cell r="H346">
            <v>3100.5590802290162</v>
          </cell>
          <cell r="I346">
            <v>3871.7326021681351</v>
          </cell>
          <cell r="J346">
            <v>4472.2892961627504</v>
          </cell>
          <cell r="K346">
            <v>4773.0125793582847</v>
          </cell>
          <cell r="L346">
            <v>5023.612881334916</v>
          </cell>
          <cell r="M346">
            <v>5350.4396708973691</v>
          </cell>
          <cell r="P346">
            <v>2446.9739589243213</v>
          </cell>
          <cell r="Q346">
            <v>3100.5590802290162</v>
          </cell>
          <cell r="R346">
            <v>3871.7326021681351</v>
          </cell>
          <cell r="S346">
            <v>4472.2892961627504</v>
          </cell>
          <cell r="T346">
            <v>4773.0125793582847</v>
          </cell>
          <cell r="U346">
            <v>5023.612881334916</v>
          </cell>
          <cell r="V346">
            <v>5350.4396708973691</v>
          </cell>
        </row>
        <row r="347">
          <cell r="G347">
            <v>7730.5779339413648</v>
          </cell>
          <cell r="H347">
            <v>10451.036082260231</v>
          </cell>
          <cell r="I347">
            <v>13050.426093842958</v>
          </cell>
          <cell r="J347">
            <v>15074.718976504959</v>
          </cell>
          <cell r="K347">
            <v>16088.36516163753</v>
          </cell>
          <cell r="L347">
            <v>16933.0621115791</v>
          </cell>
          <cell r="M347">
            <v>18034.695230633926</v>
          </cell>
          <cell r="P347">
            <v>7730.5779339413648</v>
          </cell>
          <cell r="Q347">
            <v>10451.036082260231</v>
          </cell>
          <cell r="R347">
            <v>13050.426093842958</v>
          </cell>
          <cell r="S347">
            <v>15074.718976504959</v>
          </cell>
          <cell r="T347">
            <v>16088.36516163753</v>
          </cell>
          <cell r="U347">
            <v>16933.0621115791</v>
          </cell>
          <cell r="V347">
            <v>18034.695230633926</v>
          </cell>
        </row>
        <row r="348">
          <cell r="G348">
            <v>443.38193234598356</v>
          </cell>
          <cell r="H348">
            <v>414.09818732592174</v>
          </cell>
          <cell r="I348">
            <v>0</v>
          </cell>
          <cell r="J348">
            <v>0</v>
          </cell>
          <cell r="K348">
            <v>0</v>
          </cell>
          <cell r="L348">
            <v>0</v>
          </cell>
          <cell r="M348">
            <v>0</v>
          </cell>
          <cell r="P348">
            <v>443.38193234598356</v>
          </cell>
          <cell r="Q348">
            <v>414.09818732592174</v>
          </cell>
          <cell r="R348">
            <v>0</v>
          </cell>
          <cell r="S348">
            <v>0</v>
          </cell>
          <cell r="T348">
            <v>0</v>
          </cell>
          <cell r="U348">
            <v>0</v>
          </cell>
          <cell r="V348">
            <v>0</v>
          </cell>
        </row>
        <row r="349">
          <cell r="G349">
            <v>0</v>
          </cell>
          <cell r="H349">
            <v>0</v>
          </cell>
          <cell r="I349">
            <v>0</v>
          </cell>
          <cell r="J349">
            <v>0</v>
          </cell>
          <cell r="K349">
            <v>0</v>
          </cell>
          <cell r="L349">
            <v>0</v>
          </cell>
          <cell r="M349">
            <v>0</v>
          </cell>
        </row>
        <row r="350">
          <cell r="G350">
            <v>0</v>
          </cell>
          <cell r="H350">
            <v>0</v>
          </cell>
          <cell r="I350">
            <v>0</v>
          </cell>
          <cell r="J350">
            <v>0</v>
          </cell>
          <cell r="K350">
            <v>0</v>
          </cell>
          <cell r="L350">
            <v>0</v>
          </cell>
          <cell r="M350">
            <v>0</v>
          </cell>
        </row>
        <row r="351">
          <cell r="G351">
            <v>0</v>
          </cell>
          <cell r="H351">
            <v>0</v>
          </cell>
          <cell r="I351">
            <v>0</v>
          </cell>
          <cell r="J351">
            <v>0</v>
          </cell>
          <cell r="K351">
            <v>0</v>
          </cell>
          <cell r="L351">
            <v>0</v>
          </cell>
          <cell r="M351">
            <v>0</v>
          </cell>
        </row>
        <row r="352">
          <cell r="G352">
            <v>0</v>
          </cell>
          <cell r="H352">
            <v>0</v>
          </cell>
          <cell r="I352">
            <v>0</v>
          </cell>
          <cell r="J352">
            <v>0</v>
          </cell>
          <cell r="K352">
            <v>0</v>
          </cell>
          <cell r="L352">
            <v>0</v>
          </cell>
          <cell r="M352">
            <v>0</v>
          </cell>
        </row>
        <row r="353">
          <cell r="G353">
            <v>102.50557765960693</v>
          </cell>
          <cell r="H353">
            <v>136.07427136683771</v>
          </cell>
          <cell r="I353">
            <v>105.17736022307001</v>
          </cell>
          <cell r="J353">
            <v>109.79638691989935</v>
          </cell>
          <cell r="K353">
            <v>67.956379972618137</v>
          </cell>
          <cell r="L353">
            <v>64.187726729506537</v>
          </cell>
          <cell r="M353">
            <v>85.670647568563425</v>
          </cell>
          <cell r="P353">
            <v>102.50557765960693</v>
          </cell>
          <cell r="Q353">
            <v>136.07427136683771</v>
          </cell>
          <cell r="R353">
            <v>105.17736022307001</v>
          </cell>
          <cell r="S353">
            <v>109.79638691989935</v>
          </cell>
          <cell r="T353">
            <v>67.956379972618137</v>
          </cell>
          <cell r="U353">
            <v>64.187726729506537</v>
          </cell>
          <cell r="V353">
            <v>85.670647568563425</v>
          </cell>
        </row>
        <row r="354">
          <cell r="G354">
            <v>50.188783979415895</v>
          </cell>
          <cell r="H354">
            <v>51.116574475630799</v>
          </cell>
          <cell r="I354">
            <v>39.510087491110021</v>
          </cell>
          <cell r="J354">
            <v>41.245234185497871</v>
          </cell>
          <cell r="K354">
            <v>25.527951192183746</v>
          </cell>
          <cell r="L354">
            <v>24.11224900073119</v>
          </cell>
          <cell r="M354">
            <v>32.182351541007257</v>
          </cell>
          <cell r="P354">
            <v>50.188783979415895</v>
          </cell>
          <cell r="Q354">
            <v>51.116574475630799</v>
          </cell>
          <cell r="R354">
            <v>39.510087491110021</v>
          </cell>
          <cell r="S354">
            <v>41.245234185497871</v>
          </cell>
          <cell r="T354">
            <v>25.527951192183746</v>
          </cell>
          <cell r="U354">
            <v>24.11224900073119</v>
          </cell>
          <cell r="V354">
            <v>32.182351541007257</v>
          </cell>
        </row>
        <row r="355">
          <cell r="G355">
            <v>22.166662216186523</v>
          </cell>
          <cell r="H355">
            <v>18.971529331960028</v>
          </cell>
          <cell r="I355">
            <v>0</v>
          </cell>
          <cell r="J355">
            <v>0</v>
          </cell>
          <cell r="K355">
            <v>0</v>
          </cell>
          <cell r="L355">
            <v>0</v>
          </cell>
          <cell r="M355">
            <v>0</v>
          </cell>
          <cell r="P355">
            <v>22.166662216186523</v>
          </cell>
          <cell r="Q355">
            <v>18.971529331960028</v>
          </cell>
          <cell r="R355">
            <v>0</v>
          </cell>
          <cell r="S355">
            <v>0</v>
          </cell>
          <cell r="T355">
            <v>0</v>
          </cell>
          <cell r="U355">
            <v>0</v>
          </cell>
          <cell r="V355">
            <v>0</v>
          </cell>
        </row>
        <row r="356">
          <cell r="G356">
            <v>6492.5306314945219</v>
          </cell>
          <cell r="H356">
            <v>8761.138098483103</v>
          </cell>
          <cell r="I356">
            <v>6238.1812931212544</v>
          </cell>
          <cell r="J356">
            <v>6160.9292018049164</v>
          </cell>
          <cell r="K356">
            <v>5548.5413004371139</v>
          </cell>
          <cell r="L356">
            <v>4713.2909740968662</v>
          </cell>
          <cell r="M356">
            <v>3033.5719424782983</v>
          </cell>
          <cell r="P356">
            <v>6492.5306314945219</v>
          </cell>
          <cell r="Q356">
            <v>8761.138098483103</v>
          </cell>
          <cell r="R356">
            <v>6238.1812931212544</v>
          </cell>
          <cell r="S356">
            <v>6160.9292018049164</v>
          </cell>
          <cell r="T356">
            <v>5548.5413004371139</v>
          </cell>
          <cell r="U356">
            <v>4713.2909740968662</v>
          </cell>
          <cell r="V356">
            <v>3033.5719424782983</v>
          </cell>
        </row>
        <row r="357">
          <cell r="G357">
            <v>7835.2723281383514</v>
          </cell>
          <cell r="H357">
            <v>8237.8412159867512</v>
          </cell>
          <cell r="I357">
            <v>5865.5789226937613</v>
          </cell>
          <cell r="J357">
            <v>5792.9410468021479</v>
          </cell>
          <cell r="K357">
            <v>5217.1306626543674</v>
          </cell>
          <cell r="L357">
            <v>4431.7692761943845</v>
          </cell>
          <cell r="M357">
            <v>2852.3787319064718</v>
          </cell>
          <cell r="P357">
            <v>7835.2723281383514</v>
          </cell>
          <cell r="Q357">
            <v>8237.8412159867512</v>
          </cell>
          <cell r="R357">
            <v>5865.5789226937613</v>
          </cell>
          <cell r="S357">
            <v>5792.9410468021479</v>
          </cell>
          <cell r="T357">
            <v>5217.1306626543674</v>
          </cell>
          <cell r="U357">
            <v>4431.7692761943845</v>
          </cell>
          <cell r="V357">
            <v>2852.3787319064718</v>
          </cell>
        </row>
        <row r="358">
          <cell r="G358">
            <v>3317.3708102464675</v>
          </cell>
          <cell r="H358">
            <v>4242.8469350251598</v>
          </cell>
          <cell r="I358">
            <v>2911.4936990454526</v>
          </cell>
          <cell r="J358">
            <v>3155.9594953957808</v>
          </cell>
          <cell r="K358">
            <v>3113.0793005189971</v>
          </cell>
          <cell r="L358">
            <v>3409.8841513293628</v>
          </cell>
          <cell r="M358">
            <v>3079.1292567077303</v>
          </cell>
          <cell r="P358">
            <v>3317.3708102464675</v>
          </cell>
          <cell r="Q358">
            <v>4242.8469350251598</v>
          </cell>
          <cell r="R358">
            <v>2911.4936990454526</v>
          </cell>
          <cell r="S358">
            <v>3155.9594953957808</v>
          </cell>
          <cell r="T358">
            <v>3113.0793005189971</v>
          </cell>
          <cell r="U358">
            <v>3409.8841513293628</v>
          </cell>
          <cell r="V358">
            <v>3079.1292567077303</v>
          </cell>
        </row>
        <row r="359">
          <cell r="G359">
            <v>2996.9740352630615</v>
          </cell>
          <cell r="H359">
            <v>2659.0911823713777</v>
          </cell>
          <cell r="I359">
            <v>1824.7010418290465</v>
          </cell>
          <cell r="J359">
            <v>1977.9134610893941</v>
          </cell>
          <cell r="K359">
            <v>1951.0394423370431</v>
          </cell>
          <cell r="L359">
            <v>2137.0539683760821</v>
          </cell>
          <cell r="M359">
            <v>1929.7621576453846</v>
          </cell>
          <cell r="P359">
            <v>2996.9740352630615</v>
          </cell>
          <cell r="Q359">
            <v>2659.0911823713777</v>
          </cell>
          <cell r="R359">
            <v>1824.7010418290465</v>
          </cell>
          <cell r="S359">
            <v>1977.9134610893941</v>
          </cell>
          <cell r="T359">
            <v>1951.0394423370431</v>
          </cell>
          <cell r="U359">
            <v>2137.0539683760821</v>
          </cell>
          <cell r="V359">
            <v>1929.7621576453846</v>
          </cell>
        </row>
        <row r="360">
          <cell r="G360">
            <v>3.1325193643569946</v>
          </cell>
          <cell r="H360">
            <v>3.8496277026322332</v>
          </cell>
          <cell r="I360">
            <v>0</v>
          </cell>
          <cell r="J360">
            <v>0</v>
          </cell>
          <cell r="K360">
            <v>0</v>
          </cell>
          <cell r="L360">
            <v>0</v>
          </cell>
          <cell r="M360">
            <v>0</v>
          </cell>
          <cell r="P360">
            <v>3.1325193643569946</v>
          </cell>
          <cell r="Q360">
            <v>3.8496277026322332</v>
          </cell>
          <cell r="R360">
            <v>0</v>
          </cell>
          <cell r="S360">
            <v>0</v>
          </cell>
          <cell r="T360">
            <v>0</v>
          </cell>
          <cell r="U360">
            <v>0</v>
          </cell>
          <cell r="V360">
            <v>0</v>
          </cell>
        </row>
        <row r="361">
          <cell r="G361">
            <v>24.694094944000245</v>
          </cell>
          <cell r="H361">
            <v>24.08431936086571</v>
          </cell>
          <cell r="I361">
            <v>0</v>
          </cell>
          <cell r="J361">
            <v>0</v>
          </cell>
          <cell r="K361">
            <v>0</v>
          </cell>
          <cell r="L361">
            <v>0</v>
          </cell>
          <cell r="M361">
            <v>0</v>
          </cell>
          <cell r="P361">
            <v>24.694094944000245</v>
          </cell>
          <cell r="Q361">
            <v>24.08431936086571</v>
          </cell>
          <cell r="R361">
            <v>0</v>
          </cell>
          <cell r="S361">
            <v>0</v>
          </cell>
          <cell r="T361">
            <v>0</v>
          </cell>
          <cell r="U361">
            <v>0</v>
          </cell>
          <cell r="V361">
            <v>0</v>
          </cell>
        </row>
        <row r="362">
          <cell r="G362">
            <v>1975.6401458501816</v>
          </cell>
          <cell r="H362">
            <v>2973.4170546889236</v>
          </cell>
          <cell r="I362">
            <v>1727.6075692158518</v>
          </cell>
          <cell r="J362">
            <v>1704.4497397214313</v>
          </cell>
          <cell r="K362">
            <v>1532.0203921031068</v>
          </cell>
          <cell r="L362">
            <v>1298.8430420738512</v>
          </cell>
          <cell r="M362">
            <v>834.32146472856584</v>
          </cell>
          <cell r="P362">
            <v>1975.6401458501816</v>
          </cell>
          <cell r="Q362">
            <v>2973.4170546889236</v>
          </cell>
          <cell r="R362">
            <v>1727.6075692158518</v>
          </cell>
          <cell r="S362">
            <v>1704.4497397214313</v>
          </cell>
          <cell r="T362">
            <v>1532.0203921031068</v>
          </cell>
          <cell r="U362">
            <v>1298.8430420738512</v>
          </cell>
          <cell r="V362">
            <v>834.32146472856584</v>
          </cell>
        </row>
        <row r="363">
          <cell r="G363">
            <v>2039.0280286788941</v>
          </cell>
          <cell r="H363">
            <v>2441.6505060724066</v>
          </cell>
          <cell r="I363">
            <v>1418.6418582009885</v>
          </cell>
          <cell r="J363">
            <v>1399.6255799377609</v>
          </cell>
          <cell r="K363">
            <v>1258.0335341095099</v>
          </cell>
          <cell r="L363">
            <v>1066.5576717491531</v>
          </cell>
          <cell r="M363">
            <v>685.11123367949324</v>
          </cell>
          <cell r="P363">
            <v>2039.0280286788941</v>
          </cell>
          <cell r="Q363">
            <v>2441.6505060724066</v>
          </cell>
          <cell r="R363">
            <v>1418.6418582009885</v>
          </cell>
          <cell r="S363">
            <v>1399.6255799377609</v>
          </cell>
          <cell r="T363">
            <v>1258.0335341095099</v>
          </cell>
          <cell r="U363">
            <v>1066.5576717491531</v>
          </cell>
          <cell r="V363">
            <v>685.11123367949324</v>
          </cell>
        </row>
        <row r="364">
          <cell r="G364">
            <v>3277.9349038839341</v>
          </cell>
          <cell r="H364">
            <v>2534.8269632938623</v>
          </cell>
          <cell r="I364">
            <v>2064.3113388054358</v>
          </cell>
          <cell r="J364">
            <v>2131.9011701482104</v>
          </cell>
          <cell r="K364">
            <v>1966.5644269325148</v>
          </cell>
          <cell r="L364">
            <v>2006.3805328308795</v>
          </cell>
          <cell r="M364">
            <v>1687.5524781311337</v>
          </cell>
          <cell r="P364">
            <v>3277.9349038839341</v>
          </cell>
          <cell r="Q364">
            <v>2534.8269632938623</v>
          </cell>
          <cell r="R364">
            <v>2064.3113388054358</v>
          </cell>
          <cell r="S364">
            <v>2131.9011701482104</v>
          </cell>
          <cell r="T364">
            <v>1966.5644269325148</v>
          </cell>
          <cell r="U364">
            <v>2006.3805328308795</v>
          </cell>
          <cell r="V364">
            <v>1687.5524781311337</v>
          </cell>
        </row>
        <row r="365">
          <cell r="G365">
            <v>1248.8443229198456</v>
          </cell>
          <cell r="H365">
            <v>947.58947901658712</v>
          </cell>
          <cell r="I365">
            <v>771.69752980882436</v>
          </cell>
          <cell r="J365">
            <v>796.96450621248903</v>
          </cell>
          <cell r="K365">
            <v>735.15699010398305</v>
          </cell>
          <cell r="L365">
            <v>750.04136824539023</v>
          </cell>
          <cell r="M365">
            <v>630.85449094619253</v>
          </cell>
          <cell r="P365">
            <v>1248.8443229198456</v>
          </cell>
          <cell r="Q365">
            <v>947.58947901658712</v>
          </cell>
          <cell r="R365">
            <v>771.69752980882436</v>
          </cell>
          <cell r="S365">
            <v>796.96450621248903</v>
          </cell>
          <cell r="T365">
            <v>735.15699010398305</v>
          </cell>
          <cell r="U365">
            <v>750.04136824539023</v>
          </cell>
          <cell r="V365">
            <v>630.85449094619253</v>
          </cell>
        </row>
        <row r="366">
          <cell r="G366">
            <v>473.23217558860773</v>
          </cell>
          <cell r="H366">
            <v>701.5659208426797</v>
          </cell>
          <cell r="I366">
            <v>620.88364715316573</v>
          </cell>
          <cell r="J366">
            <v>618.87150291171656</v>
          </cell>
          <cell r="K366">
            <v>353.38277035662679</v>
          </cell>
          <cell r="L366">
            <v>318.9010864867995</v>
          </cell>
          <cell r="M366">
            <v>406.65388182938585</v>
          </cell>
          <cell r="P366">
            <v>473.23217558860773</v>
          </cell>
          <cell r="Q366">
            <v>701.5659208426797</v>
          </cell>
          <cell r="R366">
            <v>620.88364715316573</v>
          </cell>
          <cell r="S366">
            <v>618.87150291171656</v>
          </cell>
          <cell r="T366">
            <v>353.38277035662679</v>
          </cell>
          <cell r="U366">
            <v>318.9010864867995</v>
          </cell>
          <cell r="V366">
            <v>406.65388182938585</v>
          </cell>
        </row>
        <row r="367">
          <cell r="G367">
            <v>167.78165817260742</v>
          </cell>
          <cell r="H367">
            <v>165.09592586028862</v>
          </cell>
          <cell r="I367">
            <v>146.1093783676682</v>
          </cell>
          <cell r="J367">
            <v>145.6358707376119</v>
          </cell>
          <cell r="K367">
            <v>83.15976292723002</v>
          </cell>
          <cell r="L367">
            <v>75.045364330341116</v>
          </cell>
          <cell r="M367">
            <v>95.695781580527708</v>
          </cell>
          <cell r="P367">
            <v>167.78165817260742</v>
          </cell>
          <cell r="Q367">
            <v>165.09592586028862</v>
          </cell>
          <cell r="R367">
            <v>146.1093783676682</v>
          </cell>
          <cell r="S367">
            <v>145.6358707376119</v>
          </cell>
          <cell r="T367">
            <v>83.15976292723002</v>
          </cell>
          <cell r="U367">
            <v>75.045364330341116</v>
          </cell>
          <cell r="V367">
            <v>95.695781580527708</v>
          </cell>
        </row>
        <row r="368">
          <cell r="G368">
            <v>0</v>
          </cell>
          <cell r="H368">
            <v>0</v>
          </cell>
          <cell r="I368">
            <v>0</v>
          </cell>
          <cell r="J368">
            <v>0</v>
          </cell>
          <cell r="K368">
            <v>0</v>
          </cell>
          <cell r="L368">
            <v>0</v>
          </cell>
          <cell r="M368">
            <v>0</v>
          </cell>
        </row>
        <row r="369">
          <cell r="G369">
            <v>0</v>
          </cell>
          <cell r="H369">
            <v>0</v>
          </cell>
          <cell r="I369">
            <v>0</v>
          </cell>
          <cell r="J369">
            <v>0</v>
          </cell>
          <cell r="K369">
            <v>0</v>
          </cell>
          <cell r="L369">
            <v>0</v>
          </cell>
          <cell r="M369">
            <v>0</v>
          </cell>
        </row>
        <row r="370">
          <cell r="G370">
            <v>0</v>
          </cell>
          <cell r="H370">
            <v>0</v>
          </cell>
          <cell r="I370">
            <v>0</v>
          </cell>
          <cell r="J370">
            <v>0</v>
          </cell>
          <cell r="K370">
            <v>0</v>
          </cell>
          <cell r="L370">
            <v>0</v>
          </cell>
          <cell r="M370">
            <v>0</v>
          </cell>
          <cell r="P370">
            <v>0</v>
          </cell>
          <cell r="Q370">
            <v>0</v>
          </cell>
          <cell r="R370">
            <v>0</v>
          </cell>
          <cell r="S370">
            <v>0</v>
          </cell>
          <cell r="T370">
            <v>0</v>
          </cell>
          <cell r="U370">
            <v>0</v>
          </cell>
          <cell r="V370">
            <v>0</v>
          </cell>
        </row>
        <row r="371">
          <cell r="G371">
            <v>386.06449403762821</v>
          </cell>
          <cell r="H371">
            <v>530.42832833132536</v>
          </cell>
          <cell r="I371">
            <v>658.83663668609438</v>
          </cell>
          <cell r="J371">
            <v>517.8343171942646</v>
          </cell>
          <cell r="K371">
            <v>286.07776032438682</v>
          </cell>
          <cell r="L371">
            <v>254.67623847848819</v>
          </cell>
          <cell r="M371">
            <v>320.36941792918378</v>
          </cell>
          <cell r="P371">
            <v>386.06449403762821</v>
          </cell>
          <cell r="Q371">
            <v>530.42832833132536</v>
          </cell>
          <cell r="R371">
            <v>658.83663668609438</v>
          </cell>
          <cell r="S371">
            <v>517.8343171942646</v>
          </cell>
          <cell r="T371">
            <v>286.07776032438682</v>
          </cell>
          <cell r="U371">
            <v>254.67623847848819</v>
          </cell>
          <cell r="V371">
            <v>320.36941792918378</v>
          </cell>
        </row>
        <row r="372">
          <cell r="G372">
            <v>1327.4389624118805</v>
          </cell>
          <cell r="H372">
            <v>1642.7802978253233</v>
          </cell>
          <cell r="I372">
            <v>2040.4714236102348</v>
          </cell>
          <cell r="J372">
            <v>1603.775606217614</v>
          </cell>
          <cell r="K372">
            <v>886.00642764566157</v>
          </cell>
          <cell r="L372">
            <v>788.75332358830951</v>
          </cell>
          <cell r="M372">
            <v>992.21052060983698</v>
          </cell>
          <cell r="P372">
            <v>1327.4389624118805</v>
          </cell>
          <cell r="Q372">
            <v>1642.7802978253233</v>
          </cell>
          <cell r="R372">
            <v>2040.4714236102348</v>
          </cell>
          <cell r="S372">
            <v>1603.775606217614</v>
          </cell>
          <cell r="T372">
            <v>886.00642764566157</v>
          </cell>
          <cell r="U372">
            <v>788.75332358830951</v>
          </cell>
          <cell r="V372">
            <v>992.21052060983698</v>
          </cell>
        </row>
        <row r="373">
          <cell r="G373">
            <v>2095.4219226837158</v>
          </cell>
          <cell r="H373">
            <v>1879.3003534756981</v>
          </cell>
          <cell r="I373">
            <v>1265.7829451204268</v>
          </cell>
          <cell r="J373">
            <v>688.73833968311465</v>
          </cell>
          <cell r="K373">
            <v>354.00048507630669</v>
          </cell>
          <cell r="L373">
            <v>270.59421026515298</v>
          </cell>
          <cell r="M373">
            <v>163.48377866329565</v>
          </cell>
          <cell r="P373">
            <v>2095.4219226837158</v>
          </cell>
          <cell r="Q373">
            <v>1879.3003534756981</v>
          </cell>
          <cell r="R373">
            <v>1265.7829451204268</v>
          </cell>
          <cell r="S373">
            <v>688.73833968311465</v>
          </cell>
          <cell r="T373">
            <v>354.00048507630669</v>
          </cell>
          <cell r="U373">
            <v>270.59421026515298</v>
          </cell>
          <cell r="V373">
            <v>163.48377866329565</v>
          </cell>
        </row>
        <row r="374">
          <cell r="G374">
            <v>41986.353796482086</v>
          </cell>
          <cell r="H374">
            <v>39640.084237589697</v>
          </cell>
          <cell r="I374">
            <v>39702.223292497292</v>
          </cell>
          <cell r="J374">
            <v>39479.267228759723</v>
          </cell>
          <cell r="K374">
            <v>38962.70840347583</v>
          </cell>
          <cell r="L374">
            <v>38038.627327610542</v>
          </cell>
          <cell r="M374">
            <v>36871.593987743086</v>
          </cell>
          <cell r="P374">
            <v>41986.353796482086</v>
          </cell>
          <cell r="Q374">
            <v>39640.084237589697</v>
          </cell>
          <cell r="R374">
            <v>39702.223292497292</v>
          </cell>
          <cell r="S374">
            <v>39479.267228759723</v>
          </cell>
          <cell r="T374">
            <v>38962.70840347583</v>
          </cell>
          <cell r="U374">
            <v>38038.627327610542</v>
          </cell>
          <cell r="V374">
            <v>36871.593987743086</v>
          </cell>
        </row>
        <row r="375">
          <cell r="G375">
            <v>47606.449159240721</v>
          </cell>
          <cell r="H375">
            <v>42671.851959767759</v>
          </cell>
          <cell r="I375">
            <v>42738.743557072215</v>
          </cell>
          <cell r="J375">
            <v>42498.735284427821</v>
          </cell>
          <cell r="K375">
            <v>41942.668814212739</v>
          </cell>
          <cell r="L375">
            <v>40947.911824499941</v>
          </cell>
          <cell r="M375">
            <v>39691.621005023975</v>
          </cell>
          <cell r="P375">
            <v>47606.449159240721</v>
          </cell>
          <cell r="Q375">
            <v>42671.851959767759</v>
          </cell>
          <cell r="R375">
            <v>42738.743557072215</v>
          </cell>
          <cell r="S375">
            <v>42498.735284427821</v>
          </cell>
          <cell r="T375">
            <v>41942.668814212739</v>
          </cell>
          <cell r="U375">
            <v>40947.911824499941</v>
          </cell>
          <cell r="V375">
            <v>39691.621005023975</v>
          </cell>
        </row>
        <row r="376">
          <cell r="G376">
            <v>8149.14722840786</v>
          </cell>
          <cell r="H376">
            <v>11402.388385888524</v>
          </cell>
          <cell r="I376">
            <v>12304.989135061847</v>
          </cell>
          <cell r="J376">
            <v>13119.929684772325</v>
          </cell>
          <cell r="K376">
            <v>13573.022034364254</v>
          </cell>
          <cell r="L376">
            <v>13867.884279051679</v>
          </cell>
          <cell r="M376">
            <v>14023.840032308062</v>
          </cell>
          <cell r="P376">
            <v>8149.14722840786</v>
          </cell>
          <cell r="Q376">
            <v>11402.388385888524</v>
          </cell>
          <cell r="R376">
            <v>12304.989135061847</v>
          </cell>
          <cell r="S376">
            <v>13119.929684772325</v>
          </cell>
          <cell r="T376">
            <v>13573.022034364254</v>
          </cell>
          <cell r="U376">
            <v>13867.884279051679</v>
          </cell>
          <cell r="V376">
            <v>14023.840032308062</v>
          </cell>
        </row>
        <row r="377">
          <cell r="G377">
            <v>16821.123819637301</v>
          </cell>
          <cell r="H377">
            <v>16722.530692285429</v>
          </cell>
          <cell r="I377">
            <v>18046.268160271582</v>
          </cell>
          <cell r="J377">
            <v>19241.444810436129</v>
          </cell>
          <cell r="K377">
            <v>19905.941621636473</v>
          </cell>
          <cell r="L377">
            <v>20338.381104480617</v>
          </cell>
          <cell r="M377">
            <v>20567.102911018617</v>
          </cell>
          <cell r="P377">
            <v>16821.123819637301</v>
          </cell>
          <cell r="Q377">
            <v>16722.530692285429</v>
          </cell>
          <cell r="R377">
            <v>18046.268160271582</v>
          </cell>
          <cell r="S377">
            <v>19241.444810436129</v>
          </cell>
          <cell r="T377">
            <v>19905.941621636473</v>
          </cell>
          <cell r="U377">
            <v>20338.381104480617</v>
          </cell>
          <cell r="V377">
            <v>20567.102911018617</v>
          </cell>
        </row>
        <row r="378">
          <cell r="G378">
            <v>11577.980174732207</v>
          </cell>
          <cell r="H378">
            <v>12644.582202821686</v>
          </cell>
          <cell r="I378">
            <v>12281.785744957644</v>
          </cell>
          <cell r="J378">
            <v>11824.265780586438</v>
          </cell>
          <cell r="K378">
            <v>11253.475598383251</v>
          </cell>
          <cell r="L378">
            <v>10545.543751733267</v>
          </cell>
          <cell r="M378">
            <v>9811.6638399645908</v>
          </cell>
          <cell r="P378">
            <v>11577.980174732207</v>
          </cell>
          <cell r="Q378">
            <v>12644.582202821686</v>
          </cell>
          <cell r="R378">
            <v>12281.785744957644</v>
          </cell>
          <cell r="S378">
            <v>11824.265780586438</v>
          </cell>
          <cell r="T378">
            <v>11253.475598383251</v>
          </cell>
          <cell r="U378">
            <v>10545.543751733267</v>
          </cell>
          <cell r="V378">
            <v>9811.6638399645908</v>
          </cell>
        </row>
        <row r="379">
          <cell r="G379">
            <v>13629.373322963715</v>
          </cell>
          <cell r="H379">
            <v>11725.04143423875</v>
          </cell>
          <cell r="I379">
            <v>11388.628302320345</v>
          </cell>
          <cell r="J379">
            <v>10964.3801576844</v>
          </cell>
          <cell r="K379">
            <v>10435.099045090928</v>
          </cell>
          <cell r="L379">
            <v>9778.6495000252216</v>
          </cell>
          <cell r="M379">
            <v>9098.1388880318082</v>
          </cell>
          <cell r="P379">
            <v>13629.373322963715</v>
          </cell>
          <cell r="Q379">
            <v>11725.04143423875</v>
          </cell>
          <cell r="R379">
            <v>11388.628302320345</v>
          </cell>
          <cell r="S379">
            <v>10964.3801576844</v>
          </cell>
          <cell r="T379">
            <v>10435.099045090928</v>
          </cell>
          <cell r="U379">
            <v>9778.6495000252216</v>
          </cell>
          <cell r="V379">
            <v>9098.1388880318082</v>
          </cell>
        </row>
        <row r="380">
          <cell r="G380">
            <v>12399.429029989244</v>
          </cell>
          <cell r="H380">
            <v>11812.771425205974</v>
          </cell>
          <cell r="I380">
            <v>11854.97342320914</v>
          </cell>
          <cell r="J380">
            <v>11822.871403769075</v>
          </cell>
          <cell r="K380">
            <v>11519.202034840058</v>
          </cell>
          <cell r="L380">
            <v>11116.04883117809</v>
          </cell>
          <cell r="M380">
            <v>10616.994238082147</v>
          </cell>
          <cell r="P380">
            <v>12399.429029989244</v>
          </cell>
          <cell r="Q380">
            <v>11812.771425205974</v>
          </cell>
          <cell r="R380">
            <v>11854.97342320914</v>
          </cell>
          <cell r="S380">
            <v>11822.871403769075</v>
          </cell>
          <cell r="T380">
            <v>11519.202034840058</v>
          </cell>
          <cell r="U380">
            <v>11116.04883117809</v>
          </cell>
          <cell r="V380">
            <v>10616.994238082147</v>
          </cell>
        </row>
        <row r="381">
          <cell r="G381">
            <v>10099.729123401641</v>
          </cell>
          <cell r="H381">
            <v>10313.273733457165</v>
          </cell>
          <cell r="I381">
            <v>10350.118665255026</v>
          </cell>
          <cell r="J381">
            <v>10322.09163400513</v>
          </cell>
          <cell r="K381">
            <v>10056.969655978155</v>
          </cell>
          <cell r="L381">
            <v>9704.992190553392</v>
          </cell>
          <cell r="M381">
            <v>9269.2869321281578</v>
          </cell>
          <cell r="P381">
            <v>10099.729123401641</v>
          </cell>
          <cell r="Q381">
            <v>10313.273733457165</v>
          </cell>
          <cell r="R381">
            <v>10350.118665255026</v>
          </cell>
          <cell r="S381">
            <v>10322.09163400513</v>
          </cell>
          <cell r="T381">
            <v>10056.969655978155</v>
          </cell>
          <cell r="U381">
            <v>9704.992190553392</v>
          </cell>
          <cell r="V381">
            <v>9269.2869321281578</v>
          </cell>
        </row>
        <row r="382">
          <cell r="G382">
            <v>2127.0209195852281</v>
          </cell>
          <cell r="H382">
            <v>2731.6615532790438</v>
          </cell>
          <cell r="I382">
            <v>3411.0825887370374</v>
          </cell>
          <cell r="J382">
            <v>3940.1864016623772</v>
          </cell>
          <cell r="K382">
            <v>4205.130306817834</v>
          </cell>
          <cell r="L382">
            <v>4425.9147500219024</v>
          </cell>
          <cell r="M382">
            <v>4713.856425225662</v>
          </cell>
          <cell r="P382">
            <v>2127.0209195852281</v>
          </cell>
          <cell r="Q382">
            <v>2731.6615532790438</v>
          </cell>
          <cell r="R382">
            <v>3411.0825887370374</v>
          </cell>
          <cell r="S382">
            <v>3940.1864016623772</v>
          </cell>
          <cell r="T382">
            <v>4205.130306817834</v>
          </cell>
          <cell r="U382">
            <v>4425.9147500219024</v>
          </cell>
          <cell r="V382">
            <v>4713.856425225662</v>
          </cell>
        </row>
        <row r="383">
          <cell r="G383">
            <v>4423.0269636154171</v>
          </cell>
          <cell r="H383">
            <v>5645.8833068004951</v>
          </cell>
          <cell r="I383">
            <v>7050.131896006872</v>
          </cell>
          <cell r="J383">
            <v>8143.7001608505934</v>
          </cell>
          <cell r="K383">
            <v>8691.2944883982909</v>
          </cell>
          <cell r="L383">
            <v>9147.6186625225655</v>
          </cell>
          <cell r="M383">
            <v>9742.7454985735494</v>
          </cell>
          <cell r="P383">
            <v>4423.0269636154171</v>
          </cell>
          <cell r="Q383">
            <v>5645.8833068004951</v>
          </cell>
          <cell r="R383">
            <v>7050.131896006872</v>
          </cell>
          <cell r="S383">
            <v>8143.7001608505934</v>
          </cell>
          <cell r="T383">
            <v>8691.2944883982909</v>
          </cell>
          <cell r="U383">
            <v>9147.6186625225655</v>
          </cell>
          <cell r="V383">
            <v>9742.7454985735494</v>
          </cell>
        </row>
        <row r="384">
          <cell r="G384">
            <v>130.06926100254057</v>
          </cell>
          <cell r="H384">
            <v>259.79924081900782</v>
          </cell>
          <cell r="I384">
            <v>339.01597114665515</v>
          </cell>
          <cell r="J384">
            <v>418.61583582906235</v>
          </cell>
          <cell r="K384">
            <v>475.10481745349801</v>
          </cell>
          <cell r="L384">
            <v>526.0054533711957</v>
          </cell>
          <cell r="M384">
            <v>589.30588635167874</v>
          </cell>
          <cell r="P384">
            <v>130.06926100254057</v>
          </cell>
          <cell r="Q384">
            <v>259.79924081900782</v>
          </cell>
          <cell r="R384">
            <v>339.01597114665515</v>
          </cell>
          <cell r="S384">
            <v>418.61583582906235</v>
          </cell>
          <cell r="T384">
            <v>475.10481745349801</v>
          </cell>
          <cell r="U384">
            <v>526.0054533711957</v>
          </cell>
          <cell r="V384">
            <v>589.30588635167874</v>
          </cell>
        </row>
        <row r="385">
          <cell r="G385">
            <v>552.95306539535522</v>
          </cell>
          <cell r="H385">
            <v>0</v>
          </cell>
          <cell r="I385">
            <v>0</v>
          </cell>
          <cell r="J385">
            <v>0</v>
          </cell>
          <cell r="K385">
            <v>0</v>
          </cell>
          <cell r="L385">
            <v>0</v>
          </cell>
          <cell r="M385">
            <v>0</v>
          </cell>
          <cell r="P385">
            <v>552.95306539535522</v>
          </cell>
          <cell r="Q385">
            <v>0</v>
          </cell>
          <cell r="R385">
            <v>0</v>
          </cell>
          <cell r="S385">
            <v>0</v>
          </cell>
          <cell r="T385">
            <v>0</v>
          </cell>
          <cell r="U385">
            <v>0</v>
          </cell>
          <cell r="V385">
            <v>0</v>
          </cell>
        </row>
        <row r="386">
          <cell r="G386">
            <v>477.25626497268678</v>
          </cell>
          <cell r="H386">
            <v>0</v>
          </cell>
          <cell r="I386">
            <v>0</v>
          </cell>
          <cell r="J386">
            <v>0</v>
          </cell>
          <cell r="K386">
            <v>0</v>
          </cell>
          <cell r="L386">
            <v>0</v>
          </cell>
          <cell r="M386">
            <v>0</v>
          </cell>
          <cell r="P386">
            <v>477.25626497268678</v>
          </cell>
          <cell r="Q386">
            <v>0</v>
          </cell>
          <cell r="R386">
            <v>0</v>
          </cell>
          <cell r="S386">
            <v>0</v>
          </cell>
          <cell r="T386">
            <v>0</v>
          </cell>
          <cell r="U386">
            <v>0</v>
          </cell>
          <cell r="V386">
            <v>0</v>
          </cell>
        </row>
        <row r="387">
          <cell r="G387">
            <v>195.914146900177</v>
          </cell>
          <cell r="H387">
            <v>0</v>
          </cell>
          <cell r="I387">
            <v>0</v>
          </cell>
          <cell r="J387">
            <v>0</v>
          </cell>
          <cell r="K387">
            <v>0</v>
          </cell>
          <cell r="L387">
            <v>0</v>
          </cell>
          <cell r="M387">
            <v>0</v>
          </cell>
          <cell r="P387">
            <v>195.914146900177</v>
          </cell>
          <cell r="Q387">
            <v>0</v>
          </cell>
          <cell r="R387">
            <v>0</v>
          </cell>
          <cell r="S387">
            <v>0</v>
          </cell>
          <cell r="T387">
            <v>0</v>
          </cell>
          <cell r="U387">
            <v>0</v>
          </cell>
          <cell r="V387">
            <v>0</v>
          </cell>
        </row>
        <row r="388">
          <cell r="G388">
            <v>12.049834871292115</v>
          </cell>
          <cell r="H388">
            <v>0</v>
          </cell>
          <cell r="I388">
            <v>0</v>
          </cell>
          <cell r="J388">
            <v>0</v>
          </cell>
          <cell r="K388">
            <v>0</v>
          </cell>
          <cell r="L388">
            <v>0</v>
          </cell>
          <cell r="M388">
            <v>0</v>
          </cell>
          <cell r="P388">
            <v>12.049834871292115</v>
          </cell>
          <cell r="Q388">
            <v>0</v>
          </cell>
          <cell r="R388">
            <v>0</v>
          </cell>
          <cell r="S388">
            <v>0</v>
          </cell>
          <cell r="T388">
            <v>0</v>
          </cell>
          <cell r="U388">
            <v>0</v>
          </cell>
          <cell r="V388">
            <v>0</v>
          </cell>
        </row>
        <row r="389">
          <cell r="G389">
            <v>67.417772054672241</v>
          </cell>
          <cell r="H389">
            <v>0</v>
          </cell>
          <cell r="I389">
            <v>0</v>
          </cell>
          <cell r="J389">
            <v>0</v>
          </cell>
          <cell r="K389">
            <v>0</v>
          </cell>
          <cell r="L389">
            <v>0</v>
          </cell>
          <cell r="M389">
            <v>0</v>
          </cell>
          <cell r="P389">
            <v>67.417772054672241</v>
          </cell>
          <cell r="Q389">
            <v>0</v>
          </cell>
          <cell r="R389">
            <v>0</v>
          </cell>
          <cell r="S389">
            <v>0</v>
          </cell>
          <cell r="T389">
            <v>0</v>
          </cell>
          <cell r="U389">
            <v>0</v>
          </cell>
          <cell r="V389">
            <v>0</v>
          </cell>
        </row>
        <row r="390">
          <cell r="G390">
            <v>69.76719081401825</v>
          </cell>
          <cell r="H390">
            <v>0</v>
          </cell>
          <cell r="I390">
            <v>0</v>
          </cell>
          <cell r="J390">
            <v>0</v>
          </cell>
          <cell r="K390">
            <v>0</v>
          </cell>
          <cell r="L390">
            <v>0</v>
          </cell>
          <cell r="M390">
            <v>0</v>
          </cell>
          <cell r="P390">
            <v>69.76719081401825</v>
          </cell>
          <cell r="Q390">
            <v>0</v>
          </cell>
          <cell r="R390">
            <v>0</v>
          </cell>
          <cell r="S390">
            <v>0</v>
          </cell>
          <cell r="T390">
            <v>0</v>
          </cell>
          <cell r="U390">
            <v>0</v>
          </cell>
          <cell r="V390">
            <v>0</v>
          </cell>
        </row>
        <row r="391">
          <cell r="G391">
            <v>11.664368820190431</v>
          </cell>
          <cell r="H391">
            <v>0</v>
          </cell>
          <cell r="I391">
            <v>0</v>
          </cell>
          <cell r="J391">
            <v>0</v>
          </cell>
          <cell r="K391">
            <v>0</v>
          </cell>
          <cell r="L391">
            <v>0</v>
          </cell>
          <cell r="M391">
            <v>0</v>
          </cell>
          <cell r="P391">
            <v>11.664368820190431</v>
          </cell>
          <cell r="Q391">
            <v>0</v>
          </cell>
          <cell r="R391">
            <v>0</v>
          </cell>
          <cell r="S391">
            <v>0</v>
          </cell>
          <cell r="T391">
            <v>0</v>
          </cell>
          <cell r="U391">
            <v>0</v>
          </cell>
          <cell r="V391">
            <v>0</v>
          </cell>
        </row>
        <row r="392">
          <cell r="G392">
            <v>11.759884595870972</v>
          </cell>
          <cell r="H392">
            <v>0</v>
          </cell>
          <cell r="I392">
            <v>0</v>
          </cell>
          <cell r="J392">
            <v>0</v>
          </cell>
          <cell r="K392">
            <v>0</v>
          </cell>
          <cell r="L392">
            <v>0</v>
          </cell>
          <cell r="M392">
            <v>0</v>
          </cell>
          <cell r="P392">
            <v>11.759884595870972</v>
          </cell>
          <cell r="Q392">
            <v>0</v>
          </cell>
          <cell r="R392">
            <v>0</v>
          </cell>
          <cell r="S392">
            <v>0</v>
          </cell>
          <cell r="T392">
            <v>0</v>
          </cell>
          <cell r="U392">
            <v>0</v>
          </cell>
          <cell r="V392">
            <v>0</v>
          </cell>
        </row>
        <row r="393">
          <cell r="G393">
            <v>375.50550441741939</v>
          </cell>
          <cell r="H393">
            <v>278.2355916600855</v>
          </cell>
          <cell r="I393">
            <v>187.40265013917144</v>
          </cell>
          <cell r="J393">
            <v>101.96960751180657</v>
          </cell>
          <cell r="K393">
            <v>52.410746494566197</v>
          </cell>
          <cell r="L393">
            <v>40.062217864044058</v>
          </cell>
          <cell r="M393">
            <v>24.204223555368333</v>
          </cell>
          <cell r="P393">
            <v>375.50550441741939</v>
          </cell>
          <cell r="Q393">
            <v>278.2355916600855</v>
          </cell>
          <cell r="R393">
            <v>187.40265013917144</v>
          </cell>
          <cell r="S393">
            <v>101.96960751180657</v>
          </cell>
          <cell r="T393">
            <v>52.410746494566197</v>
          </cell>
          <cell r="U393">
            <v>40.062217864044058</v>
          </cell>
          <cell r="V393">
            <v>24.204223555368333</v>
          </cell>
        </row>
        <row r="394">
          <cell r="G394">
            <v>670.86012558937068</v>
          </cell>
          <cell r="H394">
            <v>354.96265605408149</v>
          </cell>
          <cell r="I394">
            <v>213.86335665133601</v>
          </cell>
          <cell r="J394">
            <v>100.74985870939788</v>
          </cell>
          <cell r="K394">
            <v>45.207507405059111</v>
          </cell>
          <cell r="L394">
            <v>20.796901014121524</v>
          </cell>
          <cell r="M394">
            <v>7.5618526696560826</v>
          </cell>
          <cell r="P394">
            <v>670.86012558937068</v>
          </cell>
          <cell r="Q394">
            <v>354.96265605408149</v>
          </cell>
          <cell r="R394">
            <v>213.86335665133601</v>
          </cell>
          <cell r="S394">
            <v>100.74985870939788</v>
          </cell>
          <cell r="T394">
            <v>45.207507405059111</v>
          </cell>
          <cell r="U394">
            <v>20.796901014121524</v>
          </cell>
          <cell r="V394">
            <v>7.5618526696560826</v>
          </cell>
        </row>
        <row r="395">
          <cell r="G395">
            <v>801.47783861160281</v>
          </cell>
          <cell r="H395">
            <v>1289.758949666156</v>
          </cell>
          <cell r="I395">
            <v>1666.9022165565095</v>
          </cell>
          <cell r="J395">
            <v>2015.974931065464</v>
          </cell>
          <cell r="K395">
            <v>2221.2511971524032</v>
          </cell>
          <cell r="L395">
            <v>2393.2805599407488</v>
          </cell>
          <cell r="M395">
            <v>2609.3916671189436</v>
          </cell>
          <cell r="P395">
            <v>801.47783861160281</v>
          </cell>
          <cell r="Q395">
            <v>1289.758949666156</v>
          </cell>
          <cell r="R395">
            <v>1666.9022165565095</v>
          </cell>
          <cell r="S395">
            <v>2015.974931065464</v>
          </cell>
          <cell r="T395">
            <v>2221.2511971524032</v>
          </cell>
          <cell r="U395">
            <v>2393.2805599407488</v>
          </cell>
          <cell r="V395">
            <v>2609.3916671189436</v>
          </cell>
        </row>
        <row r="396">
          <cell r="G396">
            <v>83.16340446472168</v>
          </cell>
          <cell r="H396">
            <v>130.26696658082034</v>
          </cell>
          <cell r="I396">
            <v>169.98734116583529</v>
          </cell>
          <cell r="J396">
            <v>209.89982466552652</v>
          </cell>
          <cell r="K396">
            <v>238.22418873316988</v>
          </cell>
          <cell r="L396">
            <v>263.74647824075373</v>
          </cell>
          <cell r="M396">
            <v>295.48619911763149</v>
          </cell>
          <cell r="P396">
            <v>83.16340446472168</v>
          </cell>
          <cell r="Q396">
            <v>130.26696658082034</v>
          </cell>
          <cell r="R396">
            <v>169.98734116583529</v>
          </cell>
          <cell r="S396">
            <v>209.89982466552652</v>
          </cell>
          <cell r="T396">
            <v>238.22418873316988</v>
          </cell>
          <cell r="U396">
            <v>263.74647824075373</v>
          </cell>
          <cell r="V396">
            <v>295.48619911763149</v>
          </cell>
        </row>
        <row r="397">
          <cell r="G397">
            <v>379.65611042976377</v>
          </cell>
          <cell r="H397">
            <v>0</v>
          </cell>
          <cell r="I397">
            <v>0</v>
          </cell>
          <cell r="J397">
            <v>0</v>
          </cell>
          <cell r="K397">
            <v>0</v>
          </cell>
          <cell r="L397">
            <v>0</v>
          </cell>
          <cell r="M397">
            <v>0</v>
          </cell>
          <cell r="P397">
            <v>379.65611042976377</v>
          </cell>
          <cell r="Q397">
            <v>0</v>
          </cell>
          <cell r="R397">
            <v>0</v>
          </cell>
          <cell r="S397">
            <v>0</v>
          </cell>
          <cell r="T397">
            <v>0</v>
          </cell>
          <cell r="U397">
            <v>0</v>
          </cell>
          <cell r="V397">
            <v>0</v>
          </cell>
        </row>
        <row r="398">
          <cell r="G398">
            <v>492.31417346000671</v>
          </cell>
          <cell r="H398">
            <v>0</v>
          </cell>
          <cell r="I398">
            <v>0</v>
          </cell>
          <cell r="J398">
            <v>0</v>
          </cell>
          <cell r="K398">
            <v>0</v>
          </cell>
          <cell r="L398">
            <v>0</v>
          </cell>
          <cell r="M398">
            <v>0</v>
          </cell>
          <cell r="P398">
            <v>492.31417346000671</v>
          </cell>
          <cell r="Q398">
            <v>0</v>
          </cell>
          <cell r="R398">
            <v>0</v>
          </cell>
          <cell r="S398">
            <v>0</v>
          </cell>
          <cell r="T398">
            <v>0</v>
          </cell>
          <cell r="U398">
            <v>0</v>
          </cell>
          <cell r="V398">
            <v>0</v>
          </cell>
        </row>
        <row r="399">
          <cell r="G399">
            <v>154.46796646118165</v>
          </cell>
          <cell r="H399">
            <v>0</v>
          </cell>
          <cell r="I399">
            <v>0</v>
          </cell>
          <cell r="J399">
            <v>0</v>
          </cell>
          <cell r="K399">
            <v>0</v>
          </cell>
          <cell r="L399">
            <v>0</v>
          </cell>
          <cell r="M399">
            <v>0</v>
          </cell>
          <cell r="P399">
            <v>154.46796646118165</v>
          </cell>
          <cell r="Q399">
            <v>0</v>
          </cell>
          <cell r="R399">
            <v>0</v>
          </cell>
          <cell r="S399">
            <v>0</v>
          </cell>
          <cell r="T399">
            <v>0</v>
          </cell>
          <cell r="U399">
            <v>0</v>
          </cell>
          <cell r="V399">
            <v>0</v>
          </cell>
        </row>
        <row r="400">
          <cell r="G400">
            <v>75.508288335800174</v>
          </cell>
          <cell r="H400">
            <v>0</v>
          </cell>
          <cell r="I400">
            <v>0</v>
          </cell>
          <cell r="J400">
            <v>0</v>
          </cell>
          <cell r="K400">
            <v>0</v>
          </cell>
          <cell r="L400">
            <v>0</v>
          </cell>
          <cell r="M400">
            <v>0</v>
          </cell>
          <cell r="P400">
            <v>75.508288335800174</v>
          </cell>
          <cell r="Q400">
            <v>0</v>
          </cell>
          <cell r="R400">
            <v>0</v>
          </cell>
          <cell r="S400">
            <v>0</v>
          </cell>
          <cell r="T400">
            <v>0</v>
          </cell>
          <cell r="U400">
            <v>0</v>
          </cell>
          <cell r="V400">
            <v>0</v>
          </cell>
        </row>
        <row r="401">
          <cell r="G401">
            <v>2.4899404048919678</v>
          </cell>
          <cell r="H401">
            <v>0</v>
          </cell>
          <cell r="I401">
            <v>0</v>
          </cell>
          <cell r="J401">
            <v>0</v>
          </cell>
          <cell r="K401">
            <v>0</v>
          </cell>
          <cell r="L401">
            <v>0</v>
          </cell>
          <cell r="M401">
            <v>0</v>
          </cell>
          <cell r="P401">
            <v>2.4899404048919678</v>
          </cell>
          <cell r="Q401">
            <v>0</v>
          </cell>
          <cell r="R401">
            <v>0</v>
          </cell>
          <cell r="S401">
            <v>0</v>
          </cell>
          <cell r="T401">
            <v>0</v>
          </cell>
          <cell r="U401">
            <v>0</v>
          </cell>
          <cell r="V401">
            <v>0</v>
          </cell>
        </row>
        <row r="402">
          <cell r="G402">
            <v>11.706366634368898</v>
          </cell>
          <cell r="H402">
            <v>0</v>
          </cell>
          <cell r="I402">
            <v>0</v>
          </cell>
          <cell r="J402">
            <v>0</v>
          </cell>
          <cell r="K402">
            <v>0</v>
          </cell>
          <cell r="L402">
            <v>0</v>
          </cell>
          <cell r="M402">
            <v>0</v>
          </cell>
          <cell r="P402">
            <v>11.706366634368898</v>
          </cell>
          <cell r="Q402">
            <v>0</v>
          </cell>
          <cell r="R402">
            <v>0</v>
          </cell>
          <cell r="S402">
            <v>0</v>
          </cell>
          <cell r="T402">
            <v>0</v>
          </cell>
          <cell r="U402">
            <v>0</v>
          </cell>
          <cell r="V402">
            <v>0</v>
          </cell>
        </row>
        <row r="403">
          <cell r="G403">
            <v>1.1039916038513184</v>
          </cell>
          <cell r="H403">
            <v>0</v>
          </cell>
          <cell r="I403">
            <v>0</v>
          </cell>
          <cell r="J403">
            <v>0</v>
          </cell>
          <cell r="K403">
            <v>0</v>
          </cell>
          <cell r="L403">
            <v>0</v>
          </cell>
          <cell r="M403">
            <v>0</v>
          </cell>
          <cell r="P403">
            <v>1.1039916038513184</v>
          </cell>
          <cell r="Q403">
            <v>0</v>
          </cell>
          <cell r="R403">
            <v>0</v>
          </cell>
          <cell r="S403">
            <v>0</v>
          </cell>
          <cell r="T403">
            <v>0</v>
          </cell>
          <cell r="U403">
            <v>0</v>
          </cell>
          <cell r="V403">
            <v>0</v>
          </cell>
        </row>
        <row r="404">
          <cell r="G404">
            <v>28.744689178466796</v>
          </cell>
          <cell r="H404">
            <v>0</v>
          </cell>
          <cell r="I404">
            <v>0</v>
          </cell>
          <cell r="J404">
            <v>0</v>
          </cell>
          <cell r="K404">
            <v>0</v>
          </cell>
          <cell r="L404">
            <v>0</v>
          </cell>
          <cell r="M404">
            <v>0</v>
          </cell>
          <cell r="P404">
            <v>28.744689178466796</v>
          </cell>
          <cell r="Q404">
            <v>0</v>
          </cell>
          <cell r="R404">
            <v>0</v>
          </cell>
          <cell r="S404">
            <v>0</v>
          </cell>
          <cell r="T404">
            <v>0</v>
          </cell>
          <cell r="U404">
            <v>0</v>
          </cell>
          <cell r="V404">
            <v>0</v>
          </cell>
        </row>
        <row r="405">
          <cell r="G405">
            <v>12.368752241134644</v>
          </cell>
          <cell r="H405">
            <v>12.836113064494841</v>
          </cell>
          <cell r="I405">
            <v>0</v>
          </cell>
          <cell r="J405">
            <v>0</v>
          </cell>
          <cell r="K405">
            <v>0</v>
          </cell>
          <cell r="L405">
            <v>0</v>
          </cell>
          <cell r="M405">
            <v>0</v>
          </cell>
          <cell r="P405">
            <v>12.368752241134644</v>
          </cell>
          <cell r="Q405">
            <v>12.836113064494841</v>
          </cell>
          <cell r="R405">
            <v>0</v>
          </cell>
          <cell r="S405">
            <v>0</v>
          </cell>
          <cell r="T405">
            <v>0</v>
          </cell>
          <cell r="U405">
            <v>0</v>
          </cell>
          <cell r="V405">
            <v>0</v>
          </cell>
        </row>
        <row r="406">
          <cell r="G406">
            <v>1243.6899585962294</v>
          </cell>
          <cell r="H406">
            <v>840.95467728396591</v>
          </cell>
          <cell r="I406">
            <v>506.67129910192136</v>
          </cell>
          <cell r="J406">
            <v>238.69008041358057</v>
          </cell>
          <cell r="K406">
            <v>107.10271672871897</v>
          </cell>
          <cell r="L406">
            <v>49.270679274420679</v>
          </cell>
          <cell r="M406">
            <v>17.915054620592691</v>
          </cell>
          <cell r="P406">
            <v>1243.6899585962294</v>
          </cell>
          <cell r="Q406">
            <v>840.95467728396591</v>
          </cell>
          <cell r="R406">
            <v>506.67129910192136</v>
          </cell>
          <cell r="S406">
            <v>238.69008041358057</v>
          </cell>
          <cell r="T406">
            <v>107.10271672871897</v>
          </cell>
          <cell r="U406">
            <v>49.270679274420679</v>
          </cell>
          <cell r="V406">
            <v>17.915054620592691</v>
          </cell>
        </row>
        <row r="407">
          <cell r="G407">
            <v>253.66794738769534</v>
          </cell>
          <cell r="H407">
            <v>321.95304923911618</v>
          </cell>
          <cell r="I407">
            <v>416.09655164069318</v>
          </cell>
          <cell r="J407">
            <v>503.23300831844938</v>
          </cell>
          <cell r="K407">
            <v>554.47461421714627</v>
          </cell>
          <cell r="L407">
            <v>597.41703994926149</v>
          </cell>
          <cell r="M407">
            <v>651.36326761333078</v>
          </cell>
          <cell r="P407">
            <v>253.66794738769534</v>
          </cell>
          <cell r="Q407">
            <v>321.95304923911618</v>
          </cell>
          <cell r="R407">
            <v>416.09655164069318</v>
          </cell>
          <cell r="S407">
            <v>503.23300831844938</v>
          </cell>
          <cell r="T407">
            <v>554.47461421714627</v>
          </cell>
          <cell r="U407">
            <v>597.41703994926149</v>
          </cell>
          <cell r="V407">
            <v>651.36326761333078</v>
          </cell>
        </row>
        <row r="408">
          <cell r="G408">
            <v>79757.132208600553</v>
          </cell>
          <cell r="H408">
            <v>82260.024183984526</v>
          </cell>
          <cell r="I408">
            <v>78182.212830508463</v>
          </cell>
          <cell r="J408">
            <v>73929.419912371071</v>
          </cell>
          <cell r="K408">
            <v>69849.980784089275</v>
          </cell>
          <cell r="L408">
            <v>65382.035033578104</v>
          </cell>
          <cell r="M408">
            <v>60893.750372188304</v>
          </cell>
          <cell r="P408">
            <v>79757.132208600553</v>
          </cell>
          <cell r="Q408">
            <v>82260.024183984526</v>
          </cell>
          <cell r="R408">
            <v>78182.212830508463</v>
          </cell>
          <cell r="S408">
            <v>73929.419912371071</v>
          </cell>
          <cell r="T408">
            <v>69849.980784089275</v>
          </cell>
          <cell r="U408">
            <v>65382.035033578104</v>
          </cell>
          <cell r="V408">
            <v>60893.750372188304</v>
          </cell>
        </row>
        <row r="409">
          <cell r="G409">
            <v>79043.954753284939</v>
          </cell>
          <cell r="H409">
            <v>78998.260213792615</v>
          </cell>
          <cell r="I409">
            <v>76241.048880452829</v>
          </cell>
          <cell r="J409">
            <v>73052.766117415711</v>
          </cell>
          <cell r="K409">
            <v>69496.072798092631</v>
          </cell>
          <cell r="L409">
            <v>65255.765616519551</v>
          </cell>
          <cell r="M409">
            <v>60889.239034336861</v>
          </cell>
          <cell r="P409">
            <v>79043.954753284939</v>
          </cell>
          <cell r="Q409">
            <v>78998.260213792615</v>
          </cell>
          <cell r="R409">
            <v>76241.048880452829</v>
          </cell>
          <cell r="S409">
            <v>73052.766117415711</v>
          </cell>
          <cell r="T409">
            <v>69496.072798092631</v>
          </cell>
          <cell r="U409">
            <v>65255.765616519551</v>
          </cell>
          <cell r="V409">
            <v>60889.239034336861</v>
          </cell>
        </row>
        <row r="410">
          <cell r="G410">
            <v>53305.328821809984</v>
          </cell>
          <cell r="H410">
            <v>60047.946389797697</v>
          </cell>
          <cell r="I410">
            <v>60504.490071646025</v>
          </cell>
          <cell r="J410">
            <v>60583.959358718137</v>
          </cell>
          <cell r="K410">
            <v>59266.845126822707</v>
          </cell>
          <cell r="L410">
            <v>57425.092876429298</v>
          </cell>
          <cell r="M410">
            <v>55070.860784952863</v>
          </cell>
          <cell r="P410">
            <v>53305.328821809984</v>
          </cell>
          <cell r="Q410">
            <v>60047.946389797697</v>
          </cell>
          <cell r="R410">
            <v>60504.490071646025</v>
          </cell>
          <cell r="S410">
            <v>60583.959358718137</v>
          </cell>
          <cell r="T410">
            <v>59266.845126822707</v>
          </cell>
          <cell r="U410">
            <v>57425.092876429298</v>
          </cell>
          <cell r="V410">
            <v>55070.860784952863</v>
          </cell>
        </row>
        <row r="411">
          <cell r="G411">
            <v>66518.827377433947</v>
          </cell>
          <cell r="H411">
            <v>83586.037985032715</v>
          </cell>
          <cell r="I411">
            <v>84221.541442304748</v>
          </cell>
          <cell r="J411">
            <v>84332.161759021867</v>
          </cell>
          <cell r="K411">
            <v>82498.754176634597</v>
          </cell>
          <cell r="L411">
            <v>79935.05661800236</v>
          </cell>
          <cell r="M411">
            <v>76657.993123668362</v>
          </cell>
          <cell r="P411">
            <v>66518.827377433947</v>
          </cell>
          <cell r="Q411">
            <v>83586.037985032715</v>
          </cell>
          <cell r="R411">
            <v>84221.541442304748</v>
          </cell>
          <cell r="S411">
            <v>84332.161759021867</v>
          </cell>
          <cell r="T411">
            <v>82498.754176634597</v>
          </cell>
          <cell r="U411">
            <v>79935.05661800236</v>
          </cell>
          <cell r="V411">
            <v>76657.993123668362</v>
          </cell>
        </row>
        <row r="412">
          <cell r="G412">
            <v>436.85755470479944</v>
          </cell>
          <cell r="H412">
            <v>0</v>
          </cell>
          <cell r="I412">
            <v>0</v>
          </cell>
          <cell r="J412">
            <v>0</v>
          </cell>
          <cell r="K412">
            <v>0</v>
          </cell>
          <cell r="L412">
            <v>0</v>
          </cell>
          <cell r="M412">
            <v>0</v>
          </cell>
          <cell r="P412">
            <v>436.85755470479944</v>
          </cell>
          <cell r="Q412">
            <v>0</v>
          </cell>
          <cell r="R412">
            <v>0</v>
          </cell>
          <cell r="S412">
            <v>0</v>
          </cell>
          <cell r="T412">
            <v>0</v>
          </cell>
          <cell r="U412">
            <v>0</v>
          </cell>
          <cell r="V412">
            <v>0</v>
          </cell>
        </row>
        <row r="413">
          <cell r="G413">
            <v>3.0141270653777603</v>
          </cell>
          <cell r="H413">
            <v>0</v>
          </cell>
          <cell r="I413">
            <v>0</v>
          </cell>
          <cell r="J413">
            <v>0</v>
          </cell>
          <cell r="K413">
            <v>0</v>
          </cell>
          <cell r="L413">
            <v>0</v>
          </cell>
          <cell r="M413">
            <v>0</v>
          </cell>
          <cell r="P413">
            <v>3.0141270653777603</v>
          </cell>
          <cell r="Q413">
            <v>0</v>
          </cell>
          <cell r="R413">
            <v>0</v>
          </cell>
          <cell r="S413">
            <v>0</v>
          </cell>
          <cell r="T413">
            <v>0</v>
          </cell>
          <cell r="U413">
            <v>0</v>
          </cell>
          <cell r="V413">
            <v>0</v>
          </cell>
        </row>
        <row r="414">
          <cell r="G414">
            <v>8145.7579090234913</v>
          </cell>
          <cell r="H414">
            <v>0</v>
          </cell>
          <cell r="I414">
            <v>0</v>
          </cell>
          <cell r="J414">
            <v>0</v>
          </cell>
          <cell r="K414">
            <v>0</v>
          </cell>
          <cell r="L414">
            <v>0</v>
          </cell>
          <cell r="M414">
            <v>0</v>
          </cell>
          <cell r="P414">
            <v>8145.7579090234913</v>
          </cell>
          <cell r="Q414">
            <v>0</v>
          </cell>
          <cell r="R414">
            <v>0</v>
          </cell>
          <cell r="S414">
            <v>0</v>
          </cell>
          <cell r="T414">
            <v>0</v>
          </cell>
          <cell r="U414">
            <v>0</v>
          </cell>
          <cell r="V414">
            <v>0</v>
          </cell>
        </row>
        <row r="415">
          <cell r="G415">
            <v>14388.098504006599</v>
          </cell>
          <cell r="H415">
            <v>0</v>
          </cell>
          <cell r="I415">
            <v>0</v>
          </cell>
          <cell r="J415">
            <v>0</v>
          </cell>
          <cell r="K415">
            <v>0</v>
          </cell>
          <cell r="L415">
            <v>0</v>
          </cell>
          <cell r="M415">
            <v>0</v>
          </cell>
          <cell r="P415">
            <v>14388.098504006599</v>
          </cell>
          <cell r="Q415">
            <v>0</v>
          </cell>
          <cell r="R415">
            <v>0</v>
          </cell>
          <cell r="S415">
            <v>0</v>
          </cell>
          <cell r="T415">
            <v>0</v>
          </cell>
          <cell r="U415">
            <v>0</v>
          </cell>
          <cell r="V415">
            <v>0</v>
          </cell>
        </row>
        <row r="416">
          <cell r="G416">
            <v>786.16276440348645</v>
          </cell>
          <cell r="H416">
            <v>1129.6804148475837</v>
          </cell>
          <cell r="I416">
            <v>1460.0145151133333</v>
          </cell>
          <cell r="J416">
            <v>1765.7620418434403</v>
          </cell>
          <cell r="K416">
            <v>1945.5604278065548</v>
          </cell>
          <cell r="L416">
            <v>2096.2383525234222</v>
          </cell>
          <cell r="M416">
            <v>2285.526812412324</v>
          </cell>
          <cell r="P416">
            <v>786.16276440348645</v>
          </cell>
          <cell r="Q416">
            <v>1129.6804148475837</v>
          </cell>
          <cell r="R416">
            <v>1460.0145151133333</v>
          </cell>
          <cell r="S416">
            <v>1765.7620418434403</v>
          </cell>
          <cell r="T416">
            <v>1945.5604278065548</v>
          </cell>
          <cell r="U416">
            <v>2096.2383525234222</v>
          </cell>
          <cell r="V416">
            <v>2285.526812412324</v>
          </cell>
        </row>
        <row r="417">
          <cell r="G417">
            <v>3944.0089507883226</v>
          </cell>
          <cell r="H417">
            <v>5664.9187870390424</v>
          </cell>
          <cell r="I417">
            <v>7321.4190024982609</v>
          </cell>
          <cell r="J417">
            <v>8854.6268774863311</v>
          </cell>
          <cell r="K417">
            <v>9756.2475846658599</v>
          </cell>
          <cell r="L417">
            <v>10511.840224231808</v>
          </cell>
          <cell r="M417">
            <v>11461.050052516737</v>
          </cell>
          <cell r="P417">
            <v>3944.0089507883226</v>
          </cell>
          <cell r="Q417">
            <v>5664.9187870390424</v>
          </cell>
          <cell r="R417">
            <v>7321.4190024982609</v>
          </cell>
          <cell r="S417">
            <v>8854.6268774863311</v>
          </cell>
          <cell r="T417">
            <v>9756.2475846658599</v>
          </cell>
          <cell r="U417">
            <v>10511.840224231808</v>
          </cell>
          <cell r="V417">
            <v>11461.050052516737</v>
          </cell>
        </row>
        <row r="418">
          <cell r="G418">
            <v>16830.961176684163</v>
          </cell>
          <cell r="H418">
            <v>15781.273175757095</v>
          </cell>
          <cell r="I418">
            <v>19706.403999173952</v>
          </cell>
          <cell r="J418">
            <v>22763.126674091836</v>
          </cell>
          <cell r="K418">
            <v>24293.752654638789</v>
          </cell>
          <cell r="L418">
            <v>25569.261916384035</v>
          </cell>
          <cell r="M418">
            <v>27232.749924120937</v>
          </cell>
          <cell r="P418">
            <v>16830.961176684163</v>
          </cell>
          <cell r="Q418">
            <v>15781.273175757095</v>
          </cell>
          <cell r="R418">
            <v>19706.403999173952</v>
          </cell>
          <cell r="S418">
            <v>22763.126674091836</v>
          </cell>
          <cell r="T418">
            <v>24293.752654638789</v>
          </cell>
          <cell r="U418">
            <v>25569.261916384035</v>
          </cell>
          <cell r="V418">
            <v>27232.749924120937</v>
          </cell>
        </row>
        <row r="419">
          <cell r="G419">
            <v>21046.509113923323</v>
          </cell>
          <cell r="H419">
            <v>26528.762345792064</v>
          </cell>
          <cell r="I419">
            <v>33127.017228707969</v>
          </cell>
          <cell r="J419">
            <v>38265.453684168424</v>
          </cell>
          <cell r="K419">
            <v>40838.478840377167</v>
          </cell>
          <cell r="L419">
            <v>42982.645644781594</v>
          </cell>
          <cell r="M419">
            <v>45779.015591036601</v>
          </cell>
          <cell r="P419">
            <v>21046.509113923323</v>
          </cell>
          <cell r="Q419">
            <v>26528.762345792064</v>
          </cell>
          <cell r="R419">
            <v>33127.017228707969</v>
          </cell>
          <cell r="S419">
            <v>38265.453684168424</v>
          </cell>
          <cell r="T419">
            <v>40838.478840377167</v>
          </cell>
          <cell r="U419">
            <v>42982.645644781594</v>
          </cell>
          <cell r="V419">
            <v>45779.015591036601</v>
          </cell>
        </row>
        <row r="420">
          <cell r="G420">
            <v>811.3759417802861</v>
          </cell>
          <cell r="H420">
            <v>803.71706676614281</v>
          </cell>
          <cell r="I420">
            <v>0</v>
          </cell>
          <cell r="J420">
            <v>0</v>
          </cell>
          <cell r="K420">
            <v>0</v>
          </cell>
          <cell r="L420">
            <v>0</v>
          </cell>
          <cell r="M420">
            <v>0</v>
          </cell>
          <cell r="P420">
            <v>811.3759417802861</v>
          </cell>
          <cell r="Q420">
            <v>803.71706676614281</v>
          </cell>
          <cell r="R420">
            <v>0</v>
          </cell>
          <cell r="S420">
            <v>0</v>
          </cell>
          <cell r="T420">
            <v>0</v>
          </cell>
          <cell r="U420">
            <v>0</v>
          </cell>
          <cell r="V420">
            <v>0</v>
          </cell>
        </row>
        <row r="421">
          <cell r="G421">
            <v>0</v>
          </cell>
          <cell r="H421">
            <v>0</v>
          </cell>
          <cell r="I421">
            <v>0</v>
          </cell>
          <cell r="J421">
            <v>0</v>
          </cell>
          <cell r="K421">
            <v>0</v>
          </cell>
          <cell r="L421">
            <v>0</v>
          </cell>
          <cell r="M421">
            <v>0</v>
          </cell>
        </row>
        <row r="422">
          <cell r="G422">
            <v>0</v>
          </cell>
          <cell r="H422">
            <v>0</v>
          </cell>
          <cell r="I422">
            <v>0</v>
          </cell>
          <cell r="J422">
            <v>0</v>
          </cell>
          <cell r="K422">
            <v>0</v>
          </cell>
          <cell r="L422">
            <v>0</v>
          </cell>
          <cell r="M422">
            <v>0</v>
          </cell>
        </row>
        <row r="423">
          <cell r="G423">
            <v>0</v>
          </cell>
          <cell r="H423">
            <v>0</v>
          </cell>
          <cell r="I423">
            <v>0</v>
          </cell>
          <cell r="J423">
            <v>0</v>
          </cell>
          <cell r="K423">
            <v>0</v>
          </cell>
          <cell r="L423">
            <v>0</v>
          </cell>
          <cell r="M423">
            <v>0</v>
          </cell>
        </row>
        <row r="424">
          <cell r="G424">
            <v>0</v>
          </cell>
          <cell r="H424">
            <v>0</v>
          </cell>
          <cell r="I424">
            <v>0</v>
          </cell>
          <cell r="J424">
            <v>0</v>
          </cell>
          <cell r="K424">
            <v>0</v>
          </cell>
          <cell r="L424">
            <v>0</v>
          </cell>
          <cell r="M424">
            <v>0</v>
          </cell>
        </row>
        <row r="425">
          <cell r="G425">
            <v>24.192035007476807</v>
          </cell>
          <cell r="H425">
            <v>35.701115138310264</v>
          </cell>
          <cell r="I425">
            <v>26.928460408539479</v>
          </cell>
          <cell r="J425">
            <v>25.442638245515834</v>
          </cell>
          <cell r="K425">
            <v>19.306810025801568</v>
          </cell>
          <cell r="L425">
            <v>16.352380695298812</v>
          </cell>
          <cell r="M425">
            <v>20.757138448514642</v>
          </cell>
          <cell r="P425">
            <v>24.192035007476807</v>
          </cell>
          <cell r="Q425">
            <v>35.701115138310264</v>
          </cell>
          <cell r="R425">
            <v>26.928460408539479</v>
          </cell>
          <cell r="S425">
            <v>25.442638245515834</v>
          </cell>
          <cell r="T425">
            <v>19.306810025801568</v>
          </cell>
          <cell r="U425">
            <v>16.352380695298812</v>
          </cell>
          <cell r="V425">
            <v>20.757138448514642</v>
          </cell>
        </row>
        <row r="426">
          <cell r="G426">
            <v>23.167037773132321</v>
          </cell>
          <cell r="H426">
            <v>20.204206971940874</v>
          </cell>
          <cell r="I426">
            <v>18.141333686408299</v>
          </cell>
          <cell r="J426">
            <v>20.153577847448254</v>
          </cell>
          <cell r="K426">
            <v>11.148205460955849</v>
          </cell>
          <cell r="L426">
            <v>12.449952351194742</v>
          </cell>
          <cell r="M426">
            <v>13.061828273877399</v>
          </cell>
          <cell r="P426">
            <v>23.167037773132321</v>
          </cell>
          <cell r="Q426">
            <v>20.204206971940874</v>
          </cell>
          <cell r="R426">
            <v>18.141333686408299</v>
          </cell>
          <cell r="S426">
            <v>20.153577847448254</v>
          </cell>
          <cell r="T426">
            <v>11.148205460955849</v>
          </cell>
          <cell r="U426">
            <v>12.449952351194742</v>
          </cell>
          <cell r="V426">
            <v>13.061828273877399</v>
          </cell>
        </row>
        <row r="427">
          <cell r="G427">
            <v>0.86107072830200193</v>
          </cell>
          <cell r="H427">
            <v>1.012145639072821</v>
          </cell>
          <cell r="I427">
            <v>0</v>
          </cell>
          <cell r="J427">
            <v>0</v>
          </cell>
          <cell r="K427">
            <v>0</v>
          </cell>
          <cell r="L427">
            <v>0</v>
          </cell>
          <cell r="M427">
            <v>0</v>
          </cell>
          <cell r="P427">
            <v>0.86107072830200193</v>
          </cell>
          <cell r="Q427">
            <v>1.012145639072821</v>
          </cell>
          <cell r="R427">
            <v>0</v>
          </cell>
          <cell r="S427">
            <v>0</v>
          </cell>
          <cell r="T427">
            <v>0</v>
          </cell>
          <cell r="U427">
            <v>0</v>
          </cell>
          <cell r="V427">
            <v>0</v>
          </cell>
        </row>
        <row r="428">
          <cell r="G428">
            <v>851.96920459270484</v>
          </cell>
          <cell r="H428">
            <v>1161.7807535266359</v>
          </cell>
          <cell r="I428">
            <v>765.4679832976035</v>
          </cell>
          <cell r="J428">
            <v>706.59717858187389</v>
          </cell>
          <cell r="K428">
            <v>642.47604538891881</v>
          </cell>
          <cell r="L428">
            <v>475.04398543859969</v>
          </cell>
          <cell r="M428">
            <v>338.11839793311009</v>
          </cell>
          <cell r="P428">
            <v>851.96920459270484</v>
          </cell>
          <cell r="Q428">
            <v>1161.7807535266359</v>
          </cell>
          <cell r="R428">
            <v>765.4679832976035</v>
          </cell>
          <cell r="S428">
            <v>706.59717858187389</v>
          </cell>
          <cell r="T428">
            <v>642.47604538891881</v>
          </cell>
          <cell r="U428">
            <v>475.04398543859969</v>
          </cell>
          <cell r="V428">
            <v>338.11839793311009</v>
          </cell>
        </row>
        <row r="429">
          <cell r="G429">
            <v>598.75171427726741</v>
          </cell>
          <cell r="H429">
            <v>819.90834804465248</v>
          </cell>
          <cell r="I429">
            <v>597.13402777963677</v>
          </cell>
          <cell r="J429">
            <v>432.00441138940835</v>
          </cell>
          <cell r="K429">
            <v>472.46955039596031</v>
          </cell>
          <cell r="L429">
            <v>381.37317256335439</v>
          </cell>
          <cell r="M429">
            <v>210.70381808163754</v>
          </cell>
          <cell r="P429">
            <v>598.75171427726741</v>
          </cell>
          <cell r="Q429">
            <v>819.90834804465248</v>
          </cell>
          <cell r="R429">
            <v>597.13402777963677</v>
          </cell>
          <cell r="S429">
            <v>432.00441138940835</v>
          </cell>
          <cell r="T429">
            <v>472.46955039596031</v>
          </cell>
          <cell r="U429">
            <v>381.37317256335439</v>
          </cell>
          <cell r="V429">
            <v>210.70381808163754</v>
          </cell>
        </row>
        <row r="430">
          <cell r="G430">
            <v>707.37913861274717</v>
          </cell>
          <cell r="H430">
            <v>899.59068750001552</v>
          </cell>
          <cell r="I430">
            <v>679.63953962631433</v>
          </cell>
          <cell r="J430">
            <v>682.21280855424936</v>
          </cell>
          <cell r="K430">
            <v>648.08492187974377</v>
          </cell>
          <cell r="L430">
            <v>868.58655352669939</v>
          </cell>
          <cell r="M430">
            <v>794.87494322393832</v>
          </cell>
          <cell r="P430">
            <v>707.37913861274717</v>
          </cell>
          <cell r="Q430">
            <v>899.59068750001552</v>
          </cell>
          <cell r="R430">
            <v>679.63953962631433</v>
          </cell>
          <cell r="S430">
            <v>682.21280855424936</v>
          </cell>
          <cell r="T430">
            <v>648.08492187974377</v>
          </cell>
          <cell r="U430">
            <v>868.58655352669939</v>
          </cell>
          <cell r="V430">
            <v>794.87494322393832</v>
          </cell>
        </row>
        <row r="431">
          <cell r="G431">
            <v>440.49590511322026</v>
          </cell>
          <cell r="H431">
            <v>433.09573046096511</v>
          </cell>
          <cell r="I431">
            <v>290.377381612345</v>
          </cell>
          <cell r="J431">
            <v>325.08729793928728</v>
          </cell>
          <cell r="K431">
            <v>256.18018628791907</v>
          </cell>
          <cell r="L431">
            <v>293.40109005317396</v>
          </cell>
          <cell r="M431">
            <v>276.96525018216175</v>
          </cell>
          <cell r="P431">
            <v>440.49590511322026</v>
          </cell>
          <cell r="Q431">
            <v>433.09573046096511</v>
          </cell>
          <cell r="R431">
            <v>290.377381612345</v>
          </cell>
          <cell r="S431">
            <v>325.08729793928728</v>
          </cell>
          <cell r="T431">
            <v>256.18018628791907</v>
          </cell>
          <cell r="U431">
            <v>293.40109005317396</v>
          </cell>
          <cell r="V431">
            <v>276.96525018216175</v>
          </cell>
        </row>
        <row r="432">
          <cell r="G432">
            <v>6.0107017993926997</v>
          </cell>
          <cell r="H432">
            <v>6.2173301382427129</v>
          </cell>
          <cell r="I432">
            <v>0</v>
          </cell>
          <cell r="J432">
            <v>0</v>
          </cell>
          <cell r="K432">
            <v>0</v>
          </cell>
          <cell r="L432">
            <v>0</v>
          </cell>
          <cell r="M432">
            <v>0</v>
          </cell>
          <cell r="P432">
            <v>6.0107017993926997</v>
          </cell>
          <cell r="Q432">
            <v>6.2173301382427129</v>
          </cell>
          <cell r="R432">
            <v>0</v>
          </cell>
          <cell r="S432">
            <v>0</v>
          </cell>
          <cell r="T432">
            <v>0</v>
          </cell>
          <cell r="U432">
            <v>0</v>
          </cell>
          <cell r="V432">
            <v>0</v>
          </cell>
        </row>
        <row r="433">
          <cell r="G433">
            <v>320.47556033134458</v>
          </cell>
          <cell r="H433">
            <v>431.41839401067244</v>
          </cell>
          <cell r="I433">
            <v>295.17546275138272</v>
          </cell>
          <cell r="J433">
            <v>249.24378074620185</v>
          </cell>
          <cell r="K433">
            <v>251.54018271646103</v>
          </cell>
          <cell r="L433">
            <v>240.11744641464438</v>
          </cell>
          <cell r="M433">
            <v>149.18384497575212</v>
          </cell>
          <cell r="P433">
            <v>320.47556033134458</v>
          </cell>
          <cell r="Q433">
            <v>431.41839401067244</v>
          </cell>
          <cell r="R433">
            <v>295.17546275138272</v>
          </cell>
          <cell r="S433">
            <v>249.24378074620185</v>
          </cell>
          <cell r="T433">
            <v>251.54018271646103</v>
          </cell>
          <cell r="U433">
            <v>240.11744641464438</v>
          </cell>
          <cell r="V433">
            <v>149.18384497575212</v>
          </cell>
        </row>
        <row r="434">
          <cell r="G434">
            <v>190.25319564342499</v>
          </cell>
          <cell r="H434">
            <v>226.2615880425785</v>
          </cell>
          <cell r="I434">
            <v>117.9528048756854</v>
          </cell>
          <cell r="J434">
            <v>145.32808448156615</v>
          </cell>
          <cell r="K434">
            <v>124.3748786122691</v>
          </cell>
          <cell r="L434">
            <v>98.052429849836841</v>
          </cell>
          <cell r="M434">
            <v>59.4569539566793</v>
          </cell>
          <cell r="P434">
            <v>190.25319564342499</v>
          </cell>
          <cell r="Q434">
            <v>226.2615880425785</v>
          </cell>
          <cell r="R434">
            <v>117.9528048756854</v>
          </cell>
          <cell r="S434">
            <v>145.32808448156615</v>
          </cell>
          <cell r="T434">
            <v>124.3748786122691</v>
          </cell>
          <cell r="U434">
            <v>98.052429849836841</v>
          </cell>
          <cell r="V434">
            <v>59.4569539566793</v>
          </cell>
        </row>
        <row r="435">
          <cell r="G435">
            <v>639.59610452651975</v>
          </cell>
          <cell r="H435">
            <v>565.65864285233101</v>
          </cell>
          <cell r="I435">
            <v>364.63815897382705</v>
          </cell>
          <cell r="J435">
            <v>358.58782485188425</v>
          </cell>
          <cell r="K435">
            <v>360.27957158522315</v>
          </cell>
          <cell r="L435">
            <v>452.00167466020815</v>
          </cell>
          <cell r="M435">
            <v>406.72883501797548</v>
          </cell>
          <cell r="P435">
            <v>639.59610452651975</v>
          </cell>
          <cell r="Q435">
            <v>565.65864285233101</v>
          </cell>
          <cell r="R435">
            <v>364.63815897382705</v>
          </cell>
          <cell r="S435">
            <v>358.58782485188425</v>
          </cell>
          <cell r="T435">
            <v>360.27957158522315</v>
          </cell>
          <cell r="U435">
            <v>452.00167466020815</v>
          </cell>
          <cell r="V435">
            <v>406.72883501797548</v>
          </cell>
        </row>
        <row r="436">
          <cell r="G436">
            <v>132.2652987241745</v>
          </cell>
          <cell r="H436">
            <v>137.72711644920005</v>
          </cell>
          <cell r="I436">
            <v>128.37033911507754</v>
          </cell>
          <cell r="J436">
            <v>137.86859313565125</v>
          </cell>
          <cell r="K436">
            <v>92.732665292563269</v>
          </cell>
          <cell r="L436">
            <v>129.87720104097289</v>
          </cell>
          <cell r="M436">
            <v>97.092492212843752</v>
          </cell>
          <cell r="P436">
            <v>132.2652987241745</v>
          </cell>
          <cell r="Q436">
            <v>137.72711644920005</v>
          </cell>
          <cell r="R436">
            <v>128.37033911507754</v>
          </cell>
          <cell r="S436">
            <v>137.86859313565125</v>
          </cell>
          <cell r="T436">
            <v>92.732665292563269</v>
          </cell>
          <cell r="U436">
            <v>129.87720104097289</v>
          </cell>
          <cell r="V436">
            <v>97.092492212843752</v>
          </cell>
        </row>
        <row r="437">
          <cell r="G437">
            <v>76.656838464736936</v>
          </cell>
          <cell r="H437">
            <v>104.07858001276209</v>
          </cell>
          <cell r="I437">
            <v>108.62357893383115</v>
          </cell>
          <cell r="J437">
            <v>121.03621826208555</v>
          </cell>
          <cell r="K437">
            <v>69.977958018736814</v>
          </cell>
          <cell r="L437">
            <v>56.891515158576823</v>
          </cell>
          <cell r="M437">
            <v>55.080649543455536</v>
          </cell>
          <cell r="P437">
            <v>76.656838464736936</v>
          </cell>
          <cell r="Q437">
            <v>104.07858001276209</v>
          </cell>
          <cell r="R437">
            <v>108.62357893383115</v>
          </cell>
          <cell r="S437">
            <v>121.03621826208555</v>
          </cell>
          <cell r="T437">
            <v>69.977958018736814</v>
          </cell>
          <cell r="U437">
            <v>56.891515158576823</v>
          </cell>
          <cell r="V437">
            <v>55.080649543455536</v>
          </cell>
        </row>
        <row r="438">
          <cell r="G438">
            <v>27.464607954025269</v>
          </cell>
          <cell r="H438">
            <v>29.298189174876356</v>
          </cell>
          <cell r="I438">
            <v>28.878119692479956</v>
          </cell>
          <cell r="J438">
            <v>19.50956016199029</v>
          </cell>
          <cell r="K438">
            <v>16.374702738029043</v>
          </cell>
          <cell r="L438">
            <v>10.374442304722386</v>
          </cell>
          <cell r="M438">
            <v>14.6306069864218</v>
          </cell>
          <cell r="P438">
            <v>27.464607954025269</v>
          </cell>
          <cell r="Q438">
            <v>29.298189174876356</v>
          </cell>
          <cell r="R438">
            <v>28.878119692479956</v>
          </cell>
          <cell r="S438">
            <v>19.50956016199029</v>
          </cell>
          <cell r="T438">
            <v>16.374702738029043</v>
          </cell>
          <cell r="U438">
            <v>10.374442304722386</v>
          </cell>
          <cell r="V438">
            <v>14.6306069864218</v>
          </cell>
        </row>
        <row r="439">
          <cell r="G439">
            <v>0</v>
          </cell>
          <cell r="H439">
            <v>0</v>
          </cell>
          <cell r="I439">
            <v>0</v>
          </cell>
          <cell r="J439">
            <v>0</v>
          </cell>
          <cell r="K439">
            <v>0</v>
          </cell>
          <cell r="L439">
            <v>0</v>
          </cell>
          <cell r="M439">
            <v>0</v>
          </cell>
        </row>
        <row r="440">
          <cell r="G440">
            <v>0</v>
          </cell>
          <cell r="H440">
            <v>0</v>
          </cell>
          <cell r="I440">
            <v>0</v>
          </cell>
          <cell r="J440">
            <v>0</v>
          </cell>
          <cell r="K440">
            <v>0</v>
          </cell>
          <cell r="L440">
            <v>0</v>
          </cell>
          <cell r="M440">
            <v>0</v>
          </cell>
        </row>
        <row r="441">
          <cell r="G441">
            <v>5.6438629627227783</v>
          </cell>
          <cell r="H441">
            <v>5.7682846588983496</v>
          </cell>
          <cell r="I441">
            <v>7.6530748721857265</v>
          </cell>
          <cell r="J441">
            <v>6.4604685961570842</v>
          </cell>
          <cell r="K441">
            <v>3.332692400749429</v>
          </cell>
          <cell r="L441">
            <v>3.0490852975689506</v>
          </cell>
          <cell r="M441">
            <v>4.0609381024326101</v>
          </cell>
          <cell r="P441">
            <v>5.6438629627227783</v>
          </cell>
          <cell r="Q441">
            <v>5.7682846588983496</v>
          </cell>
          <cell r="R441">
            <v>7.6530748721857265</v>
          </cell>
          <cell r="S441">
            <v>6.4604685961570842</v>
          </cell>
          <cell r="T441">
            <v>3.332692400749429</v>
          </cell>
          <cell r="U441">
            <v>3.0490852975689506</v>
          </cell>
          <cell r="V441">
            <v>4.0609381024326101</v>
          </cell>
        </row>
        <row r="442">
          <cell r="G442">
            <v>102.74905962944031</v>
          </cell>
          <cell r="H442">
            <v>132.53390146279352</v>
          </cell>
          <cell r="I442">
            <v>190.50988894750157</v>
          </cell>
          <cell r="J442">
            <v>145.66840496329095</v>
          </cell>
          <cell r="K442">
            <v>79.656794357218416</v>
          </cell>
          <cell r="L442">
            <v>71.900022714508566</v>
          </cell>
          <cell r="M442">
            <v>72.61022565704414</v>
          </cell>
          <cell r="P442">
            <v>102.74905962944031</v>
          </cell>
          <cell r="Q442">
            <v>132.53390146279352</v>
          </cell>
          <cell r="R442">
            <v>190.50988894750157</v>
          </cell>
          <cell r="S442">
            <v>145.66840496329095</v>
          </cell>
          <cell r="T442">
            <v>79.656794357218416</v>
          </cell>
          <cell r="U442">
            <v>71.900022714508566</v>
          </cell>
          <cell r="V442">
            <v>72.61022565704414</v>
          </cell>
        </row>
        <row r="443">
          <cell r="G443">
            <v>4727.8979153633118</v>
          </cell>
          <cell r="H443">
            <v>6440.1305514678161</v>
          </cell>
          <cell r="I443">
            <v>4813.5222321311712</v>
          </cell>
          <cell r="J443">
            <v>5198.6178699168113</v>
          </cell>
          <cell r="K443">
            <v>6733.5033738426982</v>
          </cell>
          <cell r="L443">
            <v>6282.9706701009882</v>
          </cell>
          <cell r="M443">
            <v>4793.471421763692</v>
          </cell>
          <cell r="P443">
            <v>4727.8979153633118</v>
          </cell>
          <cell r="Q443">
            <v>6440.1305514678161</v>
          </cell>
          <cell r="R443">
            <v>4813.5222321311712</v>
          </cell>
          <cell r="S443">
            <v>5198.6178699168113</v>
          </cell>
          <cell r="T443">
            <v>6733.5033738426982</v>
          </cell>
          <cell r="U443">
            <v>6282.9706701009882</v>
          </cell>
          <cell r="V443">
            <v>4793.471421763692</v>
          </cell>
        </row>
        <row r="444">
          <cell r="G444">
            <v>3960.2780455350876</v>
          </cell>
          <cell r="H444">
            <v>4382.8146199025305</v>
          </cell>
          <cell r="I444">
            <v>4495.5897265709809</v>
          </cell>
          <cell r="J444">
            <v>5846.3277486779098</v>
          </cell>
          <cell r="K444">
            <v>4452.4495555861422</v>
          </cell>
          <cell r="L444">
            <v>4343.783308153922</v>
          </cell>
          <cell r="M444">
            <v>5066.4165937156049</v>
          </cell>
          <cell r="P444">
            <v>3960.2780455350876</v>
          </cell>
          <cell r="Q444">
            <v>4382.8146199025305</v>
          </cell>
          <cell r="R444">
            <v>4495.5897265709809</v>
          </cell>
          <cell r="S444">
            <v>5846.3277486779098</v>
          </cell>
          <cell r="T444">
            <v>4452.4495555861422</v>
          </cell>
          <cell r="U444">
            <v>4343.783308153922</v>
          </cell>
          <cell r="V444">
            <v>5066.4165937156049</v>
          </cell>
        </row>
        <row r="445">
          <cell r="G445">
            <v>62.828383970260617</v>
          </cell>
          <cell r="H445">
            <v>145.43944973164912</v>
          </cell>
          <cell r="I445">
            <v>197.47849154996408</v>
          </cell>
          <cell r="J445">
            <v>242.61136536500348</v>
          </cell>
          <cell r="K445">
            <v>230.3991486976594</v>
          </cell>
          <cell r="L445">
            <v>312.11374487111698</v>
          </cell>
          <cell r="M445">
            <v>336.57742143742911</v>
          </cell>
          <cell r="P445">
            <v>62.828383970260617</v>
          </cell>
          <cell r="Q445">
            <v>145.43944973164912</v>
          </cell>
          <cell r="R445">
            <v>197.47849154996408</v>
          </cell>
          <cell r="S445">
            <v>242.61136536500348</v>
          </cell>
          <cell r="T445">
            <v>230.3991486976594</v>
          </cell>
          <cell r="U445">
            <v>312.11374487111698</v>
          </cell>
          <cell r="V445">
            <v>336.57742143742911</v>
          </cell>
        </row>
        <row r="446">
          <cell r="G446">
            <v>36.136595678329471</v>
          </cell>
          <cell r="H446">
            <v>0</v>
          </cell>
          <cell r="I446">
            <v>0</v>
          </cell>
          <cell r="J446">
            <v>0</v>
          </cell>
          <cell r="K446">
            <v>0</v>
          </cell>
          <cell r="L446">
            <v>0</v>
          </cell>
          <cell r="M446">
            <v>0</v>
          </cell>
          <cell r="P446">
            <v>36.136595678329471</v>
          </cell>
          <cell r="Q446">
            <v>0</v>
          </cell>
          <cell r="R446">
            <v>0</v>
          </cell>
          <cell r="S446">
            <v>0</v>
          </cell>
          <cell r="T446">
            <v>0</v>
          </cell>
          <cell r="U446">
            <v>0</v>
          </cell>
          <cell r="V446">
            <v>0</v>
          </cell>
        </row>
        <row r="447">
          <cell r="G447">
            <v>75.271734237670898</v>
          </cell>
          <cell r="H447">
            <v>0</v>
          </cell>
          <cell r="I447">
            <v>0</v>
          </cell>
          <cell r="J447">
            <v>0</v>
          </cell>
          <cell r="K447">
            <v>0</v>
          </cell>
          <cell r="L447">
            <v>0</v>
          </cell>
          <cell r="M447">
            <v>0</v>
          </cell>
          <cell r="P447">
            <v>75.271734237670898</v>
          </cell>
          <cell r="Q447">
            <v>0</v>
          </cell>
          <cell r="R447">
            <v>0</v>
          </cell>
          <cell r="S447">
            <v>0</v>
          </cell>
          <cell r="T447">
            <v>0</v>
          </cell>
          <cell r="U447">
            <v>0</v>
          </cell>
          <cell r="V447">
            <v>0</v>
          </cell>
        </row>
        <row r="448">
          <cell r="G448">
            <v>8.3426867723464966</v>
          </cell>
          <cell r="H448">
            <v>0</v>
          </cell>
          <cell r="I448">
            <v>0</v>
          </cell>
          <cell r="J448">
            <v>0</v>
          </cell>
          <cell r="K448">
            <v>0</v>
          </cell>
          <cell r="L448">
            <v>0</v>
          </cell>
          <cell r="M448">
            <v>0</v>
          </cell>
          <cell r="P448">
            <v>8.3426867723464966</v>
          </cell>
          <cell r="Q448">
            <v>0</v>
          </cell>
          <cell r="R448">
            <v>0</v>
          </cell>
          <cell r="S448">
            <v>0</v>
          </cell>
          <cell r="T448">
            <v>0</v>
          </cell>
          <cell r="U448">
            <v>0</v>
          </cell>
          <cell r="V448">
            <v>0</v>
          </cell>
        </row>
        <row r="449">
          <cell r="G449">
            <v>2.2976944923400877</v>
          </cell>
          <cell r="H449">
            <v>0</v>
          </cell>
          <cell r="I449">
            <v>0</v>
          </cell>
          <cell r="J449">
            <v>0</v>
          </cell>
          <cell r="K449">
            <v>0</v>
          </cell>
          <cell r="L449">
            <v>0</v>
          </cell>
          <cell r="M449">
            <v>0</v>
          </cell>
          <cell r="P449">
            <v>2.2976944923400877</v>
          </cell>
          <cell r="Q449">
            <v>0</v>
          </cell>
          <cell r="R449">
            <v>0</v>
          </cell>
          <cell r="S449">
            <v>0</v>
          </cell>
          <cell r="T449">
            <v>0</v>
          </cell>
          <cell r="U449">
            <v>0</v>
          </cell>
          <cell r="V449">
            <v>0</v>
          </cell>
        </row>
        <row r="450">
          <cell r="G450">
            <v>1.0326010942459107</v>
          </cell>
          <cell r="H450">
            <v>0</v>
          </cell>
          <cell r="I450">
            <v>0</v>
          </cell>
          <cell r="J450">
            <v>0</v>
          </cell>
          <cell r="K450">
            <v>0</v>
          </cell>
          <cell r="L450">
            <v>0</v>
          </cell>
          <cell r="M450">
            <v>0</v>
          </cell>
          <cell r="P450">
            <v>1.0326010942459107</v>
          </cell>
          <cell r="Q450">
            <v>0</v>
          </cell>
          <cell r="R450">
            <v>0</v>
          </cell>
          <cell r="S450">
            <v>0</v>
          </cell>
          <cell r="T450">
            <v>0</v>
          </cell>
          <cell r="U450">
            <v>0</v>
          </cell>
          <cell r="V450">
            <v>0</v>
          </cell>
        </row>
        <row r="451">
          <cell r="G451">
            <v>5.4588217735290527</v>
          </cell>
          <cell r="H451">
            <v>0</v>
          </cell>
          <cell r="I451">
            <v>0</v>
          </cell>
          <cell r="J451">
            <v>0</v>
          </cell>
          <cell r="K451">
            <v>0</v>
          </cell>
          <cell r="L451">
            <v>0</v>
          </cell>
          <cell r="M451">
            <v>0</v>
          </cell>
          <cell r="P451">
            <v>5.4588217735290527</v>
          </cell>
          <cell r="Q451">
            <v>0</v>
          </cell>
          <cell r="R451">
            <v>0</v>
          </cell>
          <cell r="S451">
            <v>0</v>
          </cell>
          <cell r="T451">
            <v>0</v>
          </cell>
          <cell r="U451">
            <v>0</v>
          </cell>
          <cell r="V451">
            <v>0</v>
          </cell>
        </row>
        <row r="452">
          <cell r="G452">
            <v>1.7160003185272217</v>
          </cell>
          <cell r="H452">
            <v>0</v>
          </cell>
          <cell r="I452">
            <v>0</v>
          </cell>
          <cell r="J452">
            <v>0</v>
          </cell>
          <cell r="K452">
            <v>0</v>
          </cell>
          <cell r="L452">
            <v>0</v>
          </cell>
          <cell r="M452">
            <v>0</v>
          </cell>
          <cell r="P452">
            <v>1.7160003185272217</v>
          </cell>
          <cell r="Q452">
            <v>0</v>
          </cell>
          <cell r="R452">
            <v>0</v>
          </cell>
          <cell r="S452">
            <v>0</v>
          </cell>
          <cell r="T452">
            <v>0</v>
          </cell>
          <cell r="U452">
            <v>0</v>
          </cell>
          <cell r="V452">
            <v>0</v>
          </cell>
        </row>
        <row r="453">
          <cell r="G453">
            <v>27.996595621109009</v>
          </cell>
          <cell r="H453">
            <v>22.163996310987748</v>
          </cell>
          <cell r="I453">
            <v>12.136938260908023</v>
          </cell>
          <cell r="J453">
            <v>7.9607321275094165</v>
          </cell>
          <cell r="K453">
            <v>3.1827160854729102</v>
          </cell>
          <cell r="L453">
            <v>2.5734020449646122</v>
          </cell>
          <cell r="M453">
            <v>1.401106808783704</v>
          </cell>
          <cell r="P453">
            <v>27.996595621109009</v>
          </cell>
          <cell r="Q453">
            <v>22.163996310987748</v>
          </cell>
          <cell r="R453">
            <v>12.136938260908023</v>
          </cell>
          <cell r="S453">
            <v>7.9607321275094165</v>
          </cell>
          <cell r="T453">
            <v>3.1827160854729102</v>
          </cell>
          <cell r="U453">
            <v>2.5734020449646122</v>
          </cell>
          <cell r="V453">
            <v>1.401106808783704</v>
          </cell>
        </row>
        <row r="454">
          <cell r="G454">
            <v>2390.0861931324007</v>
          </cell>
          <cell r="H454">
            <v>3747.0301172712352</v>
          </cell>
          <cell r="I454">
            <v>3977.9104176285869</v>
          </cell>
          <cell r="J454">
            <v>4492.0346165657456</v>
          </cell>
          <cell r="K454">
            <v>3631.9157222737026</v>
          </cell>
          <cell r="L454">
            <v>4237.1745707467016</v>
          </cell>
          <cell r="M454">
            <v>3947.3068498333992</v>
          </cell>
          <cell r="P454">
            <v>2390.0861931324007</v>
          </cell>
          <cell r="Q454">
            <v>3747.0301172712352</v>
          </cell>
          <cell r="R454">
            <v>3977.9104176285869</v>
          </cell>
          <cell r="S454">
            <v>4492.0346165657456</v>
          </cell>
          <cell r="T454">
            <v>3631.9157222737026</v>
          </cell>
          <cell r="U454">
            <v>4237.1745707467016</v>
          </cell>
          <cell r="V454">
            <v>3947.3068498333992</v>
          </cell>
        </row>
        <row r="455">
          <cell r="G455">
            <v>41.852904891967775</v>
          </cell>
          <cell r="H455">
            <v>21.751878348644418</v>
          </cell>
          <cell r="I455">
            <v>15.544347311432292</v>
          </cell>
          <cell r="J455">
            <v>6.970746490621381</v>
          </cell>
          <cell r="K455">
            <v>3.5282252606225177</v>
          </cell>
          <cell r="L455">
            <v>1.5486489211068797</v>
          </cell>
          <cell r="M455">
            <v>0.50860082683856966</v>
          </cell>
          <cell r="P455">
            <v>41.852904891967775</v>
          </cell>
          <cell r="Q455">
            <v>21.751878348644418</v>
          </cell>
          <cell r="R455">
            <v>15.544347311432292</v>
          </cell>
          <cell r="S455">
            <v>6.970746490621381</v>
          </cell>
          <cell r="T455">
            <v>3.5282252606225177</v>
          </cell>
          <cell r="U455">
            <v>1.5486489211068797</v>
          </cell>
          <cell r="V455">
            <v>0.50860082683856966</v>
          </cell>
        </row>
        <row r="456">
          <cell r="G456">
            <v>1729.031935954094</v>
          </cell>
          <cell r="H456">
            <v>1701.2609793810168</v>
          </cell>
          <cell r="I456">
            <v>1388.3445895109312</v>
          </cell>
          <cell r="J456">
            <v>1771.0071215973062</v>
          </cell>
          <cell r="K456">
            <v>1346.6656249442851</v>
          </cell>
          <cell r="L456">
            <v>1415.3798921638929</v>
          </cell>
          <cell r="M456">
            <v>1315.2477103276965</v>
          </cell>
          <cell r="P456">
            <v>1729.031935954094</v>
          </cell>
          <cell r="Q456">
            <v>1701.2609793810168</v>
          </cell>
          <cell r="R456">
            <v>1388.3445895109312</v>
          </cell>
          <cell r="S456">
            <v>1771.0071215973062</v>
          </cell>
          <cell r="T456">
            <v>1346.6656249442851</v>
          </cell>
          <cell r="U456">
            <v>1415.3798921638929</v>
          </cell>
          <cell r="V456">
            <v>1315.2477103276965</v>
          </cell>
        </row>
        <row r="457">
          <cell r="G457">
            <v>2079.9690469264983</v>
          </cell>
          <cell r="H457">
            <v>2154.4200632023712</v>
          </cell>
          <cell r="I457">
            <v>2121.4002650257548</v>
          </cell>
          <cell r="J457">
            <v>2093.9780410737135</v>
          </cell>
          <cell r="K457">
            <v>2095.9108432454641</v>
          </cell>
          <cell r="L457">
            <v>1654.4315749256923</v>
          </cell>
          <cell r="M457">
            <v>1784.2661277513639</v>
          </cell>
          <cell r="P457">
            <v>2079.9690469264983</v>
          </cell>
          <cell r="Q457">
            <v>2154.4200632023712</v>
          </cell>
          <cell r="R457">
            <v>2121.4002650257548</v>
          </cell>
          <cell r="S457">
            <v>2093.9780410737135</v>
          </cell>
          <cell r="T457">
            <v>2095.9108432454641</v>
          </cell>
          <cell r="U457">
            <v>1654.4315749256923</v>
          </cell>
          <cell r="V457">
            <v>1784.2661277513639</v>
          </cell>
        </row>
        <row r="458">
          <cell r="G458">
            <v>139.96148943901062</v>
          </cell>
          <cell r="H458">
            <v>255.15023053772376</v>
          </cell>
          <cell r="I458">
            <v>337.1333203123308</v>
          </cell>
          <cell r="J458">
            <v>362.65454401641989</v>
          </cell>
          <cell r="K458">
            <v>423.08835306186995</v>
          </cell>
          <cell r="L458">
            <v>443.52860894251944</v>
          </cell>
          <cell r="M458">
            <v>611.43304179102154</v>
          </cell>
          <cell r="P458">
            <v>139.96148943901062</v>
          </cell>
          <cell r="Q458">
            <v>255.15023053772376</v>
          </cell>
          <cell r="R458">
            <v>337.1333203123308</v>
          </cell>
          <cell r="S458">
            <v>362.65454401641989</v>
          </cell>
          <cell r="T458">
            <v>423.08835306186995</v>
          </cell>
          <cell r="U458">
            <v>443.52860894251944</v>
          </cell>
          <cell r="V458">
            <v>611.43304179102154</v>
          </cell>
        </row>
        <row r="459">
          <cell r="G459">
            <v>34.313191890716553</v>
          </cell>
          <cell r="H459">
            <v>37.640542322649154</v>
          </cell>
          <cell r="I459">
            <v>48.199802348334551</v>
          </cell>
          <cell r="J459">
            <v>53.136356580304671</v>
          </cell>
          <cell r="K459">
            <v>46.748655960996977</v>
          </cell>
          <cell r="L459">
            <v>57.573900471492095</v>
          </cell>
          <cell r="M459">
            <v>55.128785886340211</v>
          </cell>
          <cell r="P459">
            <v>34.313191890716553</v>
          </cell>
          <cell r="Q459">
            <v>37.640542322649154</v>
          </cell>
          <cell r="R459">
            <v>48.199802348334551</v>
          </cell>
          <cell r="S459">
            <v>53.136356580304671</v>
          </cell>
          <cell r="T459">
            <v>46.748655960996977</v>
          </cell>
          <cell r="U459">
            <v>57.573900471492095</v>
          </cell>
          <cell r="V459">
            <v>55.128785886340211</v>
          </cell>
        </row>
        <row r="460">
          <cell r="G460">
            <v>36.793630886077885</v>
          </cell>
          <cell r="H460">
            <v>62.235302587772239</v>
          </cell>
          <cell r="I460">
            <v>65.883981263769314</v>
          </cell>
          <cell r="J460">
            <v>83.044807688782996</v>
          </cell>
          <cell r="K460">
            <v>101.85795988907807</v>
          </cell>
          <cell r="L460">
            <v>99.48657739633515</v>
          </cell>
          <cell r="M460">
            <v>139.10589747686836</v>
          </cell>
          <cell r="P460">
            <v>36.793630886077885</v>
          </cell>
          <cell r="Q460">
            <v>62.235302587772239</v>
          </cell>
          <cell r="R460">
            <v>65.883981263769314</v>
          </cell>
          <cell r="S460">
            <v>83.044807688782996</v>
          </cell>
          <cell r="T460">
            <v>101.85795988907807</v>
          </cell>
          <cell r="U460">
            <v>99.48657739633515</v>
          </cell>
          <cell r="V460">
            <v>139.10589747686836</v>
          </cell>
        </row>
        <row r="461">
          <cell r="G461">
            <v>40.367956352233882</v>
          </cell>
          <cell r="H461">
            <v>0</v>
          </cell>
          <cell r="I461">
            <v>0</v>
          </cell>
          <cell r="J461">
            <v>0</v>
          </cell>
          <cell r="K461">
            <v>0</v>
          </cell>
          <cell r="L461">
            <v>0</v>
          </cell>
          <cell r="M461">
            <v>0</v>
          </cell>
          <cell r="P461">
            <v>40.367956352233882</v>
          </cell>
          <cell r="Q461">
            <v>0</v>
          </cell>
          <cell r="R461">
            <v>0</v>
          </cell>
          <cell r="S461">
            <v>0</v>
          </cell>
          <cell r="T461">
            <v>0</v>
          </cell>
          <cell r="U461">
            <v>0</v>
          </cell>
          <cell r="V461">
            <v>0</v>
          </cell>
        </row>
        <row r="462">
          <cell r="G462">
            <v>56.407762885093682</v>
          </cell>
          <cell r="H462">
            <v>0</v>
          </cell>
          <cell r="I462">
            <v>0</v>
          </cell>
          <cell r="J462">
            <v>0</v>
          </cell>
          <cell r="K462">
            <v>0</v>
          </cell>
          <cell r="L462">
            <v>0</v>
          </cell>
          <cell r="M462">
            <v>0</v>
          </cell>
          <cell r="P462">
            <v>56.407762885093682</v>
          </cell>
          <cell r="Q462">
            <v>0</v>
          </cell>
          <cell r="R462">
            <v>0</v>
          </cell>
          <cell r="S462">
            <v>0</v>
          </cell>
          <cell r="T462">
            <v>0</v>
          </cell>
          <cell r="U462">
            <v>0</v>
          </cell>
          <cell r="V462">
            <v>0</v>
          </cell>
        </row>
        <row r="463">
          <cell r="G463">
            <v>46.715944480895999</v>
          </cell>
          <cell r="H463">
            <v>0</v>
          </cell>
          <cell r="I463">
            <v>0</v>
          </cell>
          <cell r="J463">
            <v>0</v>
          </cell>
          <cell r="K463">
            <v>0</v>
          </cell>
          <cell r="L463">
            <v>0</v>
          </cell>
          <cell r="M463">
            <v>0</v>
          </cell>
          <cell r="P463">
            <v>46.715944480895999</v>
          </cell>
          <cell r="Q463">
            <v>0</v>
          </cell>
          <cell r="R463">
            <v>0</v>
          </cell>
          <cell r="S463">
            <v>0</v>
          </cell>
          <cell r="T463">
            <v>0</v>
          </cell>
          <cell r="U463">
            <v>0</v>
          </cell>
          <cell r="V463">
            <v>0</v>
          </cell>
        </row>
        <row r="464">
          <cell r="G464">
            <v>26.49112343788147</v>
          </cell>
          <cell r="H464">
            <v>0</v>
          </cell>
          <cell r="I464">
            <v>0</v>
          </cell>
          <cell r="J464">
            <v>0</v>
          </cell>
          <cell r="K464">
            <v>0</v>
          </cell>
          <cell r="L464">
            <v>0</v>
          </cell>
          <cell r="M464">
            <v>0</v>
          </cell>
          <cell r="P464">
            <v>26.49112343788147</v>
          </cell>
          <cell r="Q464">
            <v>0</v>
          </cell>
          <cell r="R464">
            <v>0</v>
          </cell>
          <cell r="S464">
            <v>0</v>
          </cell>
          <cell r="T464">
            <v>0</v>
          </cell>
          <cell r="U464">
            <v>0</v>
          </cell>
          <cell r="V464">
            <v>0</v>
          </cell>
        </row>
        <row r="465">
          <cell r="G465">
            <v>180.66216616630555</v>
          </cell>
          <cell r="H465">
            <v>144.16494293521839</v>
          </cell>
          <cell r="I465">
            <v>77.191995321283116</v>
          </cell>
          <cell r="J465">
            <v>54.531631333152546</v>
          </cell>
          <cell r="K465">
            <v>23.344283604042328</v>
          </cell>
          <cell r="L465">
            <v>16.260296848082138</v>
          </cell>
          <cell r="M465">
            <v>10.863059102697534</v>
          </cell>
          <cell r="P465">
            <v>180.66216616630555</v>
          </cell>
          <cell r="Q465">
            <v>144.16494293521839</v>
          </cell>
          <cell r="R465">
            <v>77.191995321283116</v>
          </cell>
          <cell r="S465">
            <v>54.531631333152546</v>
          </cell>
          <cell r="T465">
            <v>23.344283604042328</v>
          </cell>
          <cell r="U465">
            <v>16.260296848082138</v>
          </cell>
          <cell r="V465">
            <v>10.863059102697534</v>
          </cell>
        </row>
        <row r="466">
          <cell r="G466">
            <v>2148.3741019010545</v>
          </cell>
          <cell r="H466">
            <v>2656.5037830421793</v>
          </cell>
          <cell r="I466">
            <v>2253.2483573345771</v>
          </cell>
          <cell r="J466">
            <v>2733.5988183782456</v>
          </cell>
          <cell r="K466">
            <v>2524.4162087111367</v>
          </cell>
          <cell r="L466">
            <v>2586.2848212367294</v>
          </cell>
          <cell r="M466">
            <v>2567.8472812767409</v>
          </cell>
          <cell r="P466">
            <v>2148.3741019010545</v>
          </cell>
          <cell r="Q466">
            <v>2656.5037830421793</v>
          </cell>
          <cell r="R466">
            <v>2253.2483573345771</v>
          </cell>
          <cell r="S466">
            <v>2733.5988183782456</v>
          </cell>
          <cell r="T466">
            <v>2524.4162087111367</v>
          </cell>
          <cell r="U466">
            <v>2586.2848212367294</v>
          </cell>
          <cell r="V466">
            <v>2567.8472812767409</v>
          </cell>
        </row>
        <row r="467">
          <cell r="G467">
            <v>29.067842197418212</v>
          </cell>
          <cell r="H467">
            <v>17.806594888098768</v>
          </cell>
          <cell r="I467">
            <v>10.716626767230192</v>
          </cell>
          <cell r="J467">
            <v>5.5296771599043701</v>
          </cell>
          <cell r="K467">
            <v>2.6802085061086989</v>
          </cell>
          <cell r="L467">
            <v>1.0558574187201482</v>
          </cell>
          <cell r="M467">
            <v>0.46007181446654616</v>
          </cell>
          <cell r="P467">
            <v>29.067842197418212</v>
          </cell>
          <cell r="Q467">
            <v>17.806594888098768</v>
          </cell>
          <cell r="R467">
            <v>10.716626767230192</v>
          </cell>
          <cell r="S467">
            <v>5.5296771599043701</v>
          </cell>
          <cell r="T467">
            <v>2.6802085061086989</v>
          </cell>
          <cell r="U467">
            <v>1.0558574187201482</v>
          </cell>
          <cell r="V467">
            <v>0.46007181446654616</v>
          </cell>
        </row>
        <row r="468">
          <cell r="G468">
            <v>670.48650419712067</v>
          </cell>
          <cell r="H468">
            <v>664.52157584634188</v>
          </cell>
          <cell r="I468">
            <v>648.66568250681189</v>
          </cell>
          <cell r="J468">
            <v>498.76232971678195</v>
          </cell>
          <cell r="K468">
            <v>466.9023673442228</v>
          </cell>
          <cell r="L468">
            <v>460.75685651825768</v>
          </cell>
          <cell r="M468">
            <v>447.21119659044467</v>
          </cell>
          <cell r="P468">
            <v>670.48650419712067</v>
          </cell>
          <cell r="Q468">
            <v>664.52157584634188</v>
          </cell>
          <cell r="R468">
            <v>648.66568250681189</v>
          </cell>
          <cell r="S468">
            <v>498.76232971678195</v>
          </cell>
          <cell r="T468">
            <v>466.9023673442228</v>
          </cell>
          <cell r="U468">
            <v>460.75685651825768</v>
          </cell>
          <cell r="V468">
            <v>447.21119659044467</v>
          </cell>
        </row>
        <row r="469">
          <cell r="G469">
            <v>805.26102495193481</v>
          </cell>
          <cell r="H469">
            <v>792.94799214977354</v>
          </cell>
          <cell r="I469">
            <v>857.21103276989777</v>
          </cell>
          <cell r="J469">
            <v>756.85977728323428</v>
          </cell>
          <cell r="K469">
            <v>914.30886115274438</v>
          </cell>
          <cell r="L469">
            <v>901.50521816647654</v>
          </cell>
          <cell r="M469">
            <v>750.66807467927867</v>
          </cell>
          <cell r="P469">
            <v>805.26102495193481</v>
          </cell>
          <cell r="Q469">
            <v>792.94799214977354</v>
          </cell>
          <cell r="R469">
            <v>857.21103276989777</v>
          </cell>
          <cell r="S469">
            <v>756.85977728323428</v>
          </cell>
          <cell r="T469">
            <v>914.30886115274438</v>
          </cell>
          <cell r="U469">
            <v>901.50521816647654</v>
          </cell>
          <cell r="V469">
            <v>750.66807467927867</v>
          </cell>
        </row>
        <row r="470">
          <cell r="G470">
            <v>51.460267305374138</v>
          </cell>
          <cell r="H470">
            <v>61.248984906521073</v>
          </cell>
          <cell r="I470">
            <v>66.400219307459949</v>
          </cell>
          <cell r="J470">
            <v>90.255930368279664</v>
          </cell>
          <cell r="K470">
            <v>95.556888771136599</v>
          </cell>
          <cell r="L470">
            <v>125.91614133779785</v>
          </cell>
          <cell r="M470">
            <v>154.72585888329155</v>
          </cell>
          <cell r="P470">
            <v>51.460267305374138</v>
          </cell>
          <cell r="Q470">
            <v>61.248984906521073</v>
          </cell>
          <cell r="R470">
            <v>66.400219307459949</v>
          </cell>
          <cell r="S470">
            <v>90.255930368279664</v>
          </cell>
          <cell r="T470">
            <v>95.556888771136599</v>
          </cell>
          <cell r="U470">
            <v>125.91614133779785</v>
          </cell>
          <cell r="V470">
            <v>154.72585888329155</v>
          </cell>
        </row>
        <row r="471">
          <cell r="G471">
            <v>364.08799438476558</v>
          </cell>
          <cell r="H471">
            <v>505.37921133630817</v>
          </cell>
          <cell r="I471">
            <v>611.63858981982685</v>
          </cell>
          <cell r="J471">
            <v>907.64573978920441</v>
          </cell>
          <cell r="K471">
            <v>716.6469276173458</v>
          </cell>
          <cell r="L471">
            <v>910.16666695620336</v>
          </cell>
          <cell r="M471">
            <v>983.39121073029651</v>
          </cell>
          <cell r="P471">
            <v>364.08799438476558</v>
          </cell>
          <cell r="Q471">
            <v>505.37921133630817</v>
          </cell>
          <cell r="R471">
            <v>611.63858981982685</v>
          </cell>
          <cell r="S471">
            <v>907.64573978920441</v>
          </cell>
          <cell r="T471">
            <v>716.6469276173458</v>
          </cell>
          <cell r="U471">
            <v>910.16666695620336</v>
          </cell>
          <cell r="V471">
            <v>983.39121073029651</v>
          </cell>
        </row>
        <row r="472">
          <cell r="G472">
            <v>922.0887563512988</v>
          </cell>
          <cell r="H472">
            <v>900.56743759404253</v>
          </cell>
          <cell r="I472">
            <v>895.93659865425957</v>
          </cell>
          <cell r="J472">
            <v>907.3202082465898</v>
          </cell>
          <cell r="K472">
            <v>634.92889218701509</v>
          </cell>
          <cell r="L472">
            <v>680.41299739301553</v>
          </cell>
          <cell r="M472">
            <v>748.35885539989874</v>
          </cell>
          <cell r="P472">
            <v>922.0887563512988</v>
          </cell>
          <cell r="Q472">
            <v>900.56743759404253</v>
          </cell>
          <cell r="R472">
            <v>895.93659865425957</v>
          </cell>
          <cell r="S472">
            <v>907.3202082465898</v>
          </cell>
          <cell r="T472">
            <v>634.92889218701509</v>
          </cell>
          <cell r="U472">
            <v>680.41299739301553</v>
          </cell>
          <cell r="V472">
            <v>748.35885539989874</v>
          </cell>
        </row>
        <row r="473">
          <cell r="G473">
            <v>2459.7341953421915</v>
          </cell>
          <cell r="H473">
            <v>2631.6533005529573</v>
          </cell>
          <cell r="I473">
            <v>3014.4214712036055</v>
          </cell>
          <cell r="J473">
            <v>2595.0670271770427</v>
          </cell>
          <cell r="K473">
            <v>2926.5696737945555</v>
          </cell>
          <cell r="L473">
            <v>2361.0283475051533</v>
          </cell>
          <cell r="M473">
            <v>2569.6070496885409</v>
          </cell>
          <cell r="P473">
            <v>2459.7341953421915</v>
          </cell>
          <cell r="Q473">
            <v>2631.6533005529573</v>
          </cell>
          <cell r="R473">
            <v>3014.4214712036055</v>
          </cell>
          <cell r="S473">
            <v>2595.0670271770427</v>
          </cell>
          <cell r="T473">
            <v>2926.5696737945555</v>
          </cell>
          <cell r="U473">
            <v>2361.0283475051533</v>
          </cell>
          <cell r="V473">
            <v>2569.6070496885409</v>
          </cell>
        </row>
        <row r="474">
          <cell r="G474">
            <v>1599.1679719313981</v>
          </cell>
          <cell r="H474">
            <v>1192.4647973354176</v>
          </cell>
          <cell r="I474">
            <v>1478.9826978809037</v>
          </cell>
          <cell r="J474">
            <v>1572.0017627813688</v>
          </cell>
          <cell r="K474">
            <v>1176.3545909011973</v>
          </cell>
          <cell r="L474">
            <v>1532.7174519528687</v>
          </cell>
          <cell r="M474">
            <v>1461.7896311537806</v>
          </cell>
          <cell r="P474">
            <v>1599.1679719313981</v>
          </cell>
          <cell r="Q474">
            <v>1192.4647973354176</v>
          </cell>
          <cell r="R474">
            <v>1478.9826978809037</v>
          </cell>
          <cell r="S474">
            <v>1572.0017627813688</v>
          </cell>
          <cell r="T474">
            <v>1176.3545909011973</v>
          </cell>
          <cell r="U474">
            <v>1532.7174519528687</v>
          </cell>
          <cell r="V474">
            <v>1461.7896311537806</v>
          </cell>
        </row>
        <row r="475">
          <cell r="G475">
            <v>4390.4622263861838</v>
          </cell>
          <cell r="H475">
            <v>4490.7701961709899</v>
          </cell>
          <cell r="I475">
            <v>3975.6329295969281</v>
          </cell>
          <cell r="J475">
            <v>4183.0276453224842</v>
          </cell>
          <cell r="K475">
            <v>3792.2387949487229</v>
          </cell>
          <cell r="L475">
            <v>3225.4938181621542</v>
          </cell>
          <cell r="M475">
            <v>3791.0960066337529</v>
          </cell>
          <cell r="P475">
            <v>4390.4622263861838</v>
          </cell>
          <cell r="Q475">
            <v>4490.7701961709899</v>
          </cell>
          <cell r="R475">
            <v>3975.6329295969281</v>
          </cell>
          <cell r="S475">
            <v>4183.0276453224842</v>
          </cell>
          <cell r="T475">
            <v>3792.2387949487229</v>
          </cell>
          <cell r="U475">
            <v>3225.4938181621542</v>
          </cell>
          <cell r="V475">
            <v>3791.0960066337529</v>
          </cell>
        </row>
        <row r="476">
          <cell r="G476">
            <v>8.8911284614940644</v>
          </cell>
          <cell r="H476">
            <v>0</v>
          </cell>
          <cell r="I476">
            <v>0</v>
          </cell>
          <cell r="J476">
            <v>0</v>
          </cell>
          <cell r="K476">
            <v>0</v>
          </cell>
          <cell r="L476">
            <v>0</v>
          </cell>
          <cell r="M476">
            <v>0</v>
          </cell>
          <cell r="P476">
            <v>8.8911284614940644</v>
          </cell>
          <cell r="Q476">
            <v>0</v>
          </cell>
          <cell r="R476">
            <v>0</v>
          </cell>
          <cell r="S476">
            <v>0</v>
          </cell>
          <cell r="T476">
            <v>0</v>
          </cell>
          <cell r="U476">
            <v>0</v>
          </cell>
          <cell r="V476">
            <v>0</v>
          </cell>
        </row>
        <row r="477">
          <cell r="G477">
            <v>361.43563580990792</v>
          </cell>
          <cell r="H477">
            <v>0</v>
          </cell>
          <cell r="I477">
            <v>0</v>
          </cell>
          <cell r="J477">
            <v>0</v>
          </cell>
          <cell r="K477">
            <v>0</v>
          </cell>
          <cell r="L477">
            <v>0</v>
          </cell>
          <cell r="M477">
            <v>0</v>
          </cell>
          <cell r="P477">
            <v>361.43563580990792</v>
          </cell>
          <cell r="Q477">
            <v>0</v>
          </cell>
          <cell r="R477">
            <v>0</v>
          </cell>
          <cell r="S477">
            <v>0</v>
          </cell>
          <cell r="T477">
            <v>0</v>
          </cell>
          <cell r="U477">
            <v>0</v>
          </cell>
          <cell r="V477">
            <v>0</v>
          </cell>
        </row>
        <row r="478">
          <cell r="G478">
            <v>420.64307695104691</v>
          </cell>
          <cell r="H478">
            <v>0</v>
          </cell>
          <cell r="I478">
            <v>0</v>
          </cell>
          <cell r="J478">
            <v>0</v>
          </cell>
          <cell r="K478">
            <v>0</v>
          </cell>
          <cell r="L478">
            <v>0</v>
          </cell>
          <cell r="M478">
            <v>0</v>
          </cell>
          <cell r="P478">
            <v>420.64307695104691</v>
          </cell>
          <cell r="Q478">
            <v>0</v>
          </cell>
          <cell r="R478">
            <v>0</v>
          </cell>
          <cell r="S478">
            <v>0</v>
          </cell>
          <cell r="T478">
            <v>0</v>
          </cell>
          <cell r="U478">
            <v>0</v>
          </cell>
          <cell r="V478">
            <v>0</v>
          </cell>
        </row>
        <row r="479">
          <cell r="G479">
            <v>69.205768081111145</v>
          </cell>
          <cell r="H479">
            <v>72.497087472785779</v>
          </cell>
          <cell r="I479">
            <v>96.712316989884741</v>
          </cell>
          <cell r="J479">
            <v>114.8341899594507</v>
          </cell>
          <cell r="K479">
            <v>128.28585870620867</v>
          </cell>
          <cell r="L479">
            <v>131.27140352307902</v>
          </cell>
          <cell r="M479">
            <v>165.99399443935113</v>
          </cell>
          <cell r="P479">
            <v>69.205768081111145</v>
          </cell>
          <cell r="Q479">
            <v>72.497087472785779</v>
          </cell>
          <cell r="R479">
            <v>96.712316989884741</v>
          </cell>
          <cell r="S479">
            <v>114.8341899594507</v>
          </cell>
          <cell r="T479">
            <v>128.28585870620867</v>
          </cell>
          <cell r="U479">
            <v>131.27140352307902</v>
          </cell>
          <cell r="V479">
            <v>165.99399443935113</v>
          </cell>
        </row>
        <row r="480">
          <cell r="G480">
            <v>351.2734819057365</v>
          </cell>
          <cell r="H480">
            <v>538.16209053258751</v>
          </cell>
          <cell r="I480">
            <v>583.79268216691173</v>
          </cell>
          <cell r="J480">
            <v>801.66647479300207</v>
          </cell>
          <cell r="K480">
            <v>883.81197965780416</v>
          </cell>
          <cell r="L480">
            <v>1105.2085736606191</v>
          </cell>
          <cell r="M480">
            <v>1181.1003574578758</v>
          </cell>
          <cell r="P480">
            <v>351.2734819057365</v>
          </cell>
          <cell r="Q480">
            <v>538.16209053258751</v>
          </cell>
          <cell r="R480">
            <v>583.79268216691173</v>
          </cell>
          <cell r="S480">
            <v>801.66647479300207</v>
          </cell>
          <cell r="T480">
            <v>883.81197965780416</v>
          </cell>
          <cell r="U480">
            <v>1105.2085736606191</v>
          </cell>
          <cell r="V480">
            <v>1181.1003574578758</v>
          </cell>
        </row>
        <row r="481">
          <cell r="G481">
            <v>70.970607149181845</v>
          </cell>
          <cell r="H481">
            <v>75.475070453233585</v>
          </cell>
          <cell r="I481">
            <v>117.70826275089331</v>
          </cell>
          <cell r="J481">
            <v>134.02216020992364</v>
          </cell>
          <cell r="K481">
            <v>124.33121574894477</v>
          </cell>
          <cell r="L481">
            <v>142.93728450315788</v>
          </cell>
          <cell r="M481">
            <v>144.35060893448954</v>
          </cell>
          <cell r="P481">
            <v>70.970607149181845</v>
          </cell>
          <cell r="Q481">
            <v>75.475070453233585</v>
          </cell>
          <cell r="R481">
            <v>117.70826275089331</v>
          </cell>
          <cell r="S481">
            <v>134.02216020992364</v>
          </cell>
          <cell r="T481">
            <v>124.33121574894477</v>
          </cell>
          <cell r="U481">
            <v>142.93728450315788</v>
          </cell>
          <cell r="V481">
            <v>144.35060893448954</v>
          </cell>
        </row>
        <row r="482">
          <cell r="G482">
            <v>242.54849882393421</v>
          </cell>
          <cell r="H482">
            <v>343.02653653607456</v>
          </cell>
          <cell r="I482">
            <v>365.70701997567022</v>
          </cell>
          <cell r="J482">
            <v>588.03867889325193</v>
          </cell>
          <cell r="K482">
            <v>460.23573343984788</v>
          </cell>
          <cell r="L482">
            <v>576.03233819956768</v>
          </cell>
          <cell r="M482">
            <v>635.30804697469659</v>
          </cell>
          <cell r="P482">
            <v>242.54849882393421</v>
          </cell>
          <cell r="Q482">
            <v>343.02653653607456</v>
          </cell>
          <cell r="R482">
            <v>365.70701997567022</v>
          </cell>
          <cell r="S482">
            <v>588.03867889325193</v>
          </cell>
          <cell r="T482">
            <v>460.23573343984788</v>
          </cell>
          <cell r="U482">
            <v>576.03233819956768</v>
          </cell>
          <cell r="V482">
            <v>635.30804697469659</v>
          </cell>
        </row>
        <row r="483">
          <cell r="G483">
            <v>110.71980108193314</v>
          </cell>
          <cell r="H483">
            <v>96.267714507187378</v>
          </cell>
          <cell r="I483">
            <v>100.83478267417371</v>
          </cell>
          <cell r="J483">
            <v>82.108620219967605</v>
          </cell>
          <cell r="K483">
            <v>81.517421317327134</v>
          </cell>
          <cell r="L483">
            <v>112.3883551960249</v>
          </cell>
          <cell r="M483">
            <v>118.28843892260254</v>
          </cell>
          <cell r="P483">
            <v>110.71980108193314</v>
          </cell>
          <cell r="Q483">
            <v>96.267714507187378</v>
          </cell>
          <cell r="R483">
            <v>100.83478267417371</v>
          </cell>
          <cell r="S483">
            <v>82.108620219967605</v>
          </cell>
          <cell r="T483">
            <v>81.517421317327134</v>
          </cell>
          <cell r="U483">
            <v>112.3883551960249</v>
          </cell>
          <cell r="V483">
            <v>118.28843892260254</v>
          </cell>
        </row>
        <row r="484">
          <cell r="G484">
            <v>0</v>
          </cell>
          <cell r="H484">
            <v>0</v>
          </cell>
          <cell r="I484">
            <v>0</v>
          </cell>
          <cell r="J484">
            <v>0</v>
          </cell>
          <cell r="K484">
            <v>0</v>
          </cell>
          <cell r="L484">
            <v>0</v>
          </cell>
          <cell r="M484">
            <v>0</v>
          </cell>
        </row>
        <row r="485">
          <cell r="G485">
            <v>0</v>
          </cell>
          <cell r="H485">
            <v>0</v>
          </cell>
          <cell r="I485">
            <v>0</v>
          </cell>
          <cell r="J485">
            <v>0</v>
          </cell>
          <cell r="K485">
            <v>0</v>
          </cell>
          <cell r="L485">
            <v>0</v>
          </cell>
          <cell r="M485">
            <v>0</v>
          </cell>
        </row>
        <row r="486">
          <cell r="G486">
            <v>0</v>
          </cell>
          <cell r="H486">
            <v>0</v>
          </cell>
          <cell r="I486">
            <v>0</v>
          </cell>
          <cell r="J486">
            <v>0</v>
          </cell>
          <cell r="K486">
            <v>0</v>
          </cell>
          <cell r="L486">
            <v>0</v>
          </cell>
          <cell r="M486">
            <v>0</v>
          </cell>
        </row>
        <row r="487">
          <cell r="G487">
            <v>0</v>
          </cell>
          <cell r="H487">
            <v>0</v>
          </cell>
          <cell r="I487">
            <v>0</v>
          </cell>
          <cell r="J487">
            <v>0</v>
          </cell>
          <cell r="K487">
            <v>0</v>
          </cell>
          <cell r="L487">
            <v>0</v>
          </cell>
          <cell r="M487">
            <v>0</v>
          </cell>
        </row>
        <row r="488">
          <cell r="G488">
            <v>0</v>
          </cell>
          <cell r="H488">
            <v>0</v>
          </cell>
          <cell r="I488">
            <v>0</v>
          </cell>
          <cell r="J488">
            <v>0</v>
          </cell>
          <cell r="K488">
            <v>0</v>
          </cell>
          <cell r="L488">
            <v>0</v>
          </cell>
          <cell r="M488">
            <v>0</v>
          </cell>
          <cell r="P488">
            <v>0</v>
          </cell>
          <cell r="Q488">
            <v>0</v>
          </cell>
          <cell r="R488">
            <v>0</v>
          </cell>
          <cell r="S488">
            <v>0</v>
          </cell>
          <cell r="T488">
            <v>0</v>
          </cell>
          <cell r="U488">
            <v>0</v>
          </cell>
          <cell r="V488">
            <v>0</v>
          </cell>
        </row>
        <row r="489">
          <cell r="G489">
            <v>0</v>
          </cell>
          <cell r="H489">
            <v>0</v>
          </cell>
          <cell r="I489">
            <v>0</v>
          </cell>
          <cell r="J489">
            <v>0</v>
          </cell>
          <cell r="K489">
            <v>0</v>
          </cell>
          <cell r="L489">
            <v>0</v>
          </cell>
          <cell r="M489">
            <v>0</v>
          </cell>
          <cell r="P489">
            <v>0</v>
          </cell>
          <cell r="Q489">
            <v>0</v>
          </cell>
          <cell r="R489">
            <v>0</v>
          </cell>
          <cell r="S489">
            <v>0</v>
          </cell>
          <cell r="T489">
            <v>0</v>
          </cell>
          <cell r="U489">
            <v>0</v>
          </cell>
          <cell r="V489">
            <v>0</v>
          </cell>
        </row>
        <row r="490">
          <cell r="G490">
            <v>0</v>
          </cell>
          <cell r="H490">
            <v>0</v>
          </cell>
          <cell r="I490">
            <v>0</v>
          </cell>
          <cell r="J490">
            <v>0</v>
          </cell>
          <cell r="K490">
            <v>0</v>
          </cell>
          <cell r="L490">
            <v>0</v>
          </cell>
          <cell r="M490">
            <v>0</v>
          </cell>
          <cell r="P490">
            <v>0</v>
          </cell>
          <cell r="Q490">
            <v>0</v>
          </cell>
          <cell r="R490">
            <v>0</v>
          </cell>
          <cell r="S490">
            <v>0</v>
          </cell>
          <cell r="T490">
            <v>0</v>
          </cell>
          <cell r="U490">
            <v>0</v>
          </cell>
          <cell r="V490">
            <v>0</v>
          </cell>
        </row>
        <row r="491">
          <cell r="G491">
            <v>0</v>
          </cell>
          <cell r="H491">
            <v>0</v>
          </cell>
          <cell r="I491">
            <v>0</v>
          </cell>
          <cell r="J491">
            <v>0</v>
          </cell>
          <cell r="K491">
            <v>0</v>
          </cell>
          <cell r="L491">
            <v>0</v>
          </cell>
          <cell r="M491">
            <v>0</v>
          </cell>
          <cell r="P491">
            <v>0</v>
          </cell>
          <cell r="Q491">
            <v>0</v>
          </cell>
          <cell r="R491">
            <v>0</v>
          </cell>
          <cell r="S491">
            <v>0</v>
          </cell>
          <cell r="T491">
            <v>0</v>
          </cell>
          <cell r="U491">
            <v>0</v>
          </cell>
          <cell r="V491">
            <v>0</v>
          </cell>
        </row>
        <row r="492">
          <cell r="G492">
            <v>0</v>
          </cell>
          <cell r="H492">
            <v>0</v>
          </cell>
          <cell r="I492">
            <v>0</v>
          </cell>
          <cell r="J492">
            <v>0</v>
          </cell>
          <cell r="K492">
            <v>0</v>
          </cell>
          <cell r="L492">
            <v>0</v>
          </cell>
          <cell r="M492">
            <v>0</v>
          </cell>
          <cell r="P492">
            <v>0</v>
          </cell>
          <cell r="Q492">
            <v>0</v>
          </cell>
          <cell r="R492">
            <v>0</v>
          </cell>
          <cell r="S492">
            <v>0</v>
          </cell>
          <cell r="T492">
            <v>0</v>
          </cell>
          <cell r="U492">
            <v>0</v>
          </cell>
          <cell r="V492">
            <v>0</v>
          </cell>
        </row>
        <row r="493">
          <cell r="G493">
            <v>0</v>
          </cell>
          <cell r="H493">
            <v>0</v>
          </cell>
          <cell r="I493">
            <v>0</v>
          </cell>
          <cell r="J493">
            <v>0</v>
          </cell>
          <cell r="K493">
            <v>0</v>
          </cell>
          <cell r="L493">
            <v>0</v>
          </cell>
          <cell r="M493">
            <v>0</v>
          </cell>
          <cell r="P493">
            <v>0</v>
          </cell>
          <cell r="Q493">
            <v>0</v>
          </cell>
          <cell r="R493">
            <v>0</v>
          </cell>
          <cell r="S493">
            <v>0</v>
          </cell>
          <cell r="T493">
            <v>0</v>
          </cell>
          <cell r="U493">
            <v>0</v>
          </cell>
          <cell r="V493">
            <v>0</v>
          </cell>
        </row>
        <row r="494">
          <cell r="G494">
            <v>0</v>
          </cell>
          <cell r="H494">
            <v>0</v>
          </cell>
          <cell r="I494">
            <v>0</v>
          </cell>
          <cell r="J494">
            <v>0</v>
          </cell>
          <cell r="K494">
            <v>0</v>
          </cell>
          <cell r="L494">
            <v>0</v>
          </cell>
          <cell r="M494">
            <v>0</v>
          </cell>
          <cell r="P494">
            <v>0</v>
          </cell>
          <cell r="Q494">
            <v>0</v>
          </cell>
          <cell r="R494">
            <v>0</v>
          </cell>
          <cell r="S494">
            <v>0</v>
          </cell>
          <cell r="T494">
            <v>0</v>
          </cell>
          <cell r="U494">
            <v>0</v>
          </cell>
          <cell r="V494">
            <v>0</v>
          </cell>
        </row>
        <row r="495">
          <cell r="G495">
            <v>0</v>
          </cell>
          <cell r="H495">
            <v>0</v>
          </cell>
          <cell r="I495">
            <v>0</v>
          </cell>
          <cell r="J495">
            <v>0</v>
          </cell>
          <cell r="K495">
            <v>0</v>
          </cell>
          <cell r="L495">
            <v>0</v>
          </cell>
          <cell r="M495">
            <v>0</v>
          </cell>
          <cell r="P495">
            <v>0</v>
          </cell>
          <cell r="Q495">
            <v>0</v>
          </cell>
          <cell r="R495">
            <v>0</v>
          </cell>
          <cell r="S495">
            <v>0</v>
          </cell>
          <cell r="T495">
            <v>0</v>
          </cell>
          <cell r="U495">
            <v>0</v>
          </cell>
          <cell r="V495">
            <v>0</v>
          </cell>
        </row>
        <row r="496">
          <cell r="G496">
            <v>0</v>
          </cell>
          <cell r="H496">
            <v>0</v>
          </cell>
          <cell r="I496">
            <v>0</v>
          </cell>
          <cell r="J496">
            <v>0</v>
          </cell>
          <cell r="K496">
            <v>0</v>
          </cell>
          <cell r="L496">
            <v>0</v>
          </cell>
          <cell r="M496">
            <v>0</v>
          </cell>
          <cell r="P496">
            <v>0</v>
          </cell>
          <cell r="Q496">
            <v>0</v>
          </cell>
          <cell r="R496">
            <v>0</v>
          </cell>
          <cell r="S496">
            <v>0</v>
          </cell>
          <cell r="T496">
            <v>0</v>
          </cell>
          <cell r="U496">
            <v>0</v>
          </cell>
          <cell r="V496">
            <v>0</v>
          </cell>
        </row>
        <row r="497">
          <cell r="G497">
            <v>0</v>
          </cell>
          <cell r="H497">
            <v>0</v>
          </cell>
          <cell r="I497">
            <v>0</v>
          </cell>
          <cell r="J497">
            <v>0</v>
          </cell>
          <cell r="K497">
            <v>0</v>
          </cell>
          <cell r="L497">
            <v>0</v>
          </cell>
          <cell r="M497">
            <v>0</v>
          </cell>
          <cell r="P497">
            <v>0</v>
          </cell>
          <cell r="Q497">
            <v>0</v>
          </cell>
          <cell r="R497">
            <v>0</v>
          </cell>
          <cell r="S497">
            <v>0</v>
          </cell>
          <cell r="T497">
            <v>0</v>
          </cell>
          <cell r="U497">
            <v>0</v>
          </cell>
          <cell r="V497">
            <v>0</v>
          </cell>
        </row>
        <row r="498">
          <cell r="G498">
            <v>0</v>
          </cell>
          <cell r="H498">
            <v>0</v>
          </cell>
          <cell r="I498">
            <v>0</v>
          </cell>
          <cell r="J498">
            <v>0</v>
          </cell>
          <cell r="K498">
            <v>0</v>
          </cell>
          <cell r="L498">
            <v>0</v>
          </cell>
          <cell r="M498">
            <v>0</v>
          </cell>
          <cell r="P498">
            <v>0</v>
          </cell>
          <cell r="Q498">
            <v>0</v>
          </cell>
          <cell r="R498">
            <v>0</v>
          </cell>
          <cell r="S498">
            <v>0</v>
          </cell>
          <cell r="T498">
            <v>0</v>
          </cell>
          <cell r="U498">
            <v>0</v>
          </cell>
          <cell r="V498">
            <v>0</v>
          </cell>
        </row>
        <row r="499">
          <cell r="G499">
            <v>0</v>
          </cell>
          <cell r="H499">
            <v>0</v>
          </cell>
          <cell r="I499">
            <v>0</v>
          </cell>
          <cell r="J499">
            <v>0</v>
          </cell>
          <cell r="K499">
            <v>0</v>
          </cell>
          <cell r="L499">
            <v>0</v>
          </cell>
          <cell r="M499">
            <v>0</v>
          </cell>
          <cell r="P499">
            <v>0</v>
          </cell>
          <cell r="Q499">
            <v>0</v>
          </cell>
          <cell r="R499">
            <v>0</v>
          </cell>
          <cell r="S499">
            <v>0</v>
          </cell>
          <cell r="T499">
            <v>0</v>
          </cell>
          <cell r="U499">
            <v>0</v>
          </cell>
          <cell r="V499">
            <v>0</v>
          </cell>
        </row>
        <row r="500">
          <cell r="G500">
            <v>0</v>
          </cell>
          <cell r="H500">
            <v>0</v>
          </cell>
          <cell r="I500">
            <v>0</v>
          </cell>
          <cell r="J500">
            <v>0</v>
          </cell>
          <cell r="K500">
            <v>0</v>
          </cell>
          <cell r="L500">
            <v>0</v>
          </cell>
          <cell r="M500">
            <v>0</v>
          </cell>
          <cell r="P500">
            <v>0</v>
          </cell>
          <cell r="Q500">
            <v>0</v>
          </cell>
          <cell r="R500">
            <v>0</v>
          </cell>
          <cell r="S500">
            <v>0</v>
          </cell>
          <cell r="T500">
            <v>0</v>
          </cell>
          <cell r="U500">
            <v>0</v>
          </cell>
          <cell r="V500">
            <v>0</v>
          </cell>
        </row>
        <row r="501">
          <cell r="G501">
            <v>0</v>
          </cell>
          <cell r="H501">
            <v>0</v>
          </cell>
          <cell r="I501">
            <v>0</v>
          </cell>
          <cell r="J501">
            <v>0</v>
          </cell>
          <cell r="K501">
            <v>0</v>
          </cell>
          <cell r="L501">
            <v>0</v>
          </cell>
          <cell r="M501">
            <v>0</v>
          </cell>
          <cell r="P501">
            <v>0</v>
          </cell>
          <cell r="Q501">
            <v>0</v>
          </cell>
          <cell r="R501">
            <v>0</v>
          </cell>
          <cell r="S501">
            <v>0</v>
          </cell>
          <cell r="T501">
            <v>0</v>
          </cell>
          <cell r="U501">
            <v>0</v>
          </cell>
          <cell r="V501">
            <v>0</v>
          </cell>
        </row>
        <row r="502">
          <cell r="G502">
            <v>0</v>
          </cell>
          <cell r="H502">
            <v>0</v>
          </cell>
          <cell r="I502">
            <v>0</v>
          </cell>
          <cell r="J502">
            <v>0</v>
          </cell>
          <cell r="K502">
            <v>0</v>
          </cell>
          <cell r="L502">
            <v>0</v>
          </cell>
          <cell r="M502">
            <v>0</v>
          </cell>
          <cell r="P502">
            <v>0</v>
          </cell>
          <cell r="Q502">
            <v>0</v>
          </cell>
          <cell r="R502">
            <v>0</v>
          </cell>
          <cell r="S502">
            <v>0</v>
          </cell>
          <cell r="T502">
            <v>0</v>
          </cell>
          <cell r="U502">
            <v>0</v>
          </cell>
          <cell r="V502">
            <v>0</v>
          </cell>
        </row>
        <row r="503">
          <cell r="G503">
            <v>0</v>
          </cell>
          <cell r="H503">
            <v>0</v>
          </cell>
          <cell r="I503">
            <v>0</v>
          </cell>
          <cell r="J503">
            <v>0</v>
          </cell>
          <cell r="K503">
            <v>0</v>
          </cell>
          <cell r="L503">
            <v>0</v>
          </cell>
          <cell r="M503">
            <v>0</v>
          </cell>
          <cell r="P503">
            <v>0</v>
          </cell>
          <cell r="Q503">
            <v>0</v>
          </cell>
          <cell r="R503">
            <v>0</v>
          </cell>
          <cell r="S503">
            <v>0</v>
          </cell>
          <cell r="T503">
            <v>0</v>
          </cell>
          <cell r="U503">
            <v>0</v>
          </cell>
          <cell r="V503">
            <v>0</v>
          </cell>
        </row>
        <row r="504">
          <cell r="G504">
            <v>0</v>
          </cell>
          <cell r="H504">
            <v>0</v>
          </cell>
          <cell r="I504">
            <v>0</v>
          </cell>
          <cell r="J504">
            <v>0</v>
          </cell>
          <cell r="K504">
            <v>0</v>
          </cell>
          <cell r="L504">
            <v>0</v>
          </cell>
          <cell r="M504">
            <v>0</v>
          </cell>
          <cell r="P504">
            <v>0</v>
          </cell>
          <cell r="Q504">
            <v>0</v>
          </cell>
          <cell r="R504">
            <v>0</v>
          </cell>
          <cell r="S504">
            <v>0</v>
          </cell>
          <cell r="T504">
            <v>0</v>
          </cell>
          <cell r="U504">
            <v>0</v>
          </cell>
          <cell r="V504">
            <v>0</v>
          </cell>
        </row>
        <row r="505">
          <cell r="G505">
            <v>0</v>
          </cell>
          <cell r="H505">
            <v>0</v>
          </cell>
          <cell r="I505">
            <v>0</v>
          </cell>
          <cell r="J505">
            <v>0</v>
          </cell>
          <cell r="K505">
            <v>0</v>
          </cell>
          <cell r="L505">
            <v>0</v>
          </cell>
          <cell r="M505">
            <v>0</v>
          </cell>
          <cell r="P505">
            <v>0</v>
          </cell>
          <cell r="Q505">
            <v>0</v>
          </cell>
          <cell r="R505">
            <v>0</v>
          </cell>
          <cell r="S505">
            <v>0</v>
          </cell>
          <cell r="T505">
            <v>0</v>
          </cell>
          <cell r="U505">
            <v>0</v>
          </cell>
          <cell r="V505">
            <v>0</v>
          </cell>
        </row>
        <row r="506">
          <cell r="G506">
            <v>0</v>
          </cell>
          <cell r="H506">
            <v>0</v>
          </cell>
          <cell r="I506">
            <v>0</v>
          </cell>
          <cell r="J506">
            <v>0</v>
          </cell>
          <cell r="K506">
            <v>0</v>
          </cell>
          <cell r="L506">
            <v>0</v>
          </cell>
          <cell r="M506">
            <v>0</v>
          </cell>
          <cell r="P506">
            <v>0</v>
          </cell>
          <cell r="Q506">
            <v>0</v>
          </cell>
          <cell r="R506">
            <v>0</v>
          </cell>
          <cell r="S506">
            <v>0</v>
          </cell>
          <cell r="T506">
            <v>0</v>
          </cell>
          <cell r="U506">
            <v>0</v>
          </cell>
          <cell r="V506">
            <v>0</v>
          </cell>
        </row>
        <row r="507">
          <cell r="G507">
            <v>0</v>
          </cell>
          <cell r="H507">
            <v>0</v>
          </cell>
          <cell r="I507">
            <v>0</v>
          </cell>
          <cell r="J507">
            <v>0</v>
          </cell>
          <cell r="K507">
            <v>0</v>
          </cell>
          <cell r="L507">
            <v>0</v>
          </cell>
          <cell r="M507">
            <v>0</v>
          </cell>
          <cell r="P507">
            <v>0</v>
          </cell>
          <cell r="Q507">
            <v>0</v>
          </cell>
          <cell r="R507">
            <v>0</v>
          </cell>
          <cell r="S507">
            <v>0</v>
          </cell>
          <cell r="T507">
            <v>0</v>
          </cell>
          <cell r="U507">
            <v>0</v>
          </cell>
          <cell r="V507">
            <v>0</v>
          </cell>
        </row>
        <row r="508">
          <cell r="G508">
            <v>0</v>
          </cell>
          <cell r="H508">
            <v>0</v>
          </cell>
          <cell r="I508">
            <v>0</v>
          </cell>
          <cell r="J508">
            <v>0</v>
          </cell>
          <cell r="K508">
            <v>0</v>
          </cell>
          <cell r="L508">
            <v>0</v>
          </cell>
          <cell r="M508">
            <v>0</v>
          </cell>
          <cell r="P508">
            <v>0</v>
          </cell>
          <cell r="Q508">
            <v>0</v>
          </cell>
          <cell r="R508">
            <v>0</v>
          </cell>
          <cell r="S508">
            <v>0</v>
          </cell>
          <cell r="T508">
            <v>0</v>
          </cell>
          <cell r="U508">
            <v>0</v>
          </cell>
          <cell r="V508">
            <v>0</v>
          </cell>
        </row>
        <row r="509">
          <cell r="G509">
            <v>0</v>
          </cell>
          <cell r="H509">
            <v>0</v>
          </cell>
          <cell r="I509">
            <v>0</v>
          </cell>
          <cell r="J509">
            <v>0</v>
          </cell>
          <cell r="K509">
            <v>0</v>
          </cell>
          <cell r="L509">
            <v>0</v>
          </cell>
          <cell r="M509">
            <v>0</v>
          </cell>
          <cell r="P509">
            <v>0</v>
          </cell>
          <cell r="Q509">
            <v>0</v>
          </cell>
          <cell r="R509">
            <v>0</v>
          </cell>
          <cell r="S509">
            <v>0</v>
          </cell>
          <cell r="T509">
            <v>0</v>
          </cell>
          <cell r="U509">
            <v>0</v>
          </cell>
          <cell r="V509">
            <v>0</v>
          </cell>
        </row>
        <row r="510">
          <cell r="G510">
            <v>0</v>
          </cell>
          <cell r="H510">
            <v>0</v>
          </cell>
          <cell r="I510">
            <v>0</v>
          </cell>
          <cell r="J510">
            <v>0</v>
          </cell>
          <cell r="K510">
            <v>0</v>
          </cell>
          <cell r="L510">
            <v>0</v>
          </cell>
          <cell r="M510">
            <v>0</v>
          </cell>
          <cell r="P510">
            <v>0</v>
          </cell>
          <cell r="Q510">
            <v>0</v>
          </cell>
          <cell r="R510">
            <v>0</v>
          </cell>
          <cell r="S510">
            <v>0</v>
          </cell>
          <cell r="T510">
            <v>0</v>
          </cell>
          <cell r="U510">
            <v>0</v>
          </cell>
          <cell r="V510">
            <v>0</v>
          </cell>
        </row>
        <row r="511">
          <cell r="G511">
            <v>0</v>
          </cell>
          <cell r="H511">
            <v>0</v>
          </cell>
          <cell r="I511">
            <v>0</v>
          </cell>
          <cell r="J511">
            <v>0</v>
          </cell>
          <cell r="K511">
            <v>0</v>
          </cell>
          <cell r="L511">
            <v>0</v>
          </cell>
          <cell r="M511">
            <v>0</v>
          </cell>
          <cell r="P511">
            <v>0</v>
          </cell>
          <cell r="Q511">
            <v>0</v>
          </cell>
          <cell r="R511">
            <v>0</v>
          </cell>
          <cell r="S511">
            <v>0</v>
          </cell>
          <cell r="T511">
            <v>0</v>
          </cell>
          <cell r="U511">
            <v>0</v>
          </cell>
          <cell r="V511">
            <v>0</v>
          </cell>
        </row>
        <row r="512">
          <cell r="G512">
            <v>0</v>
          </cell>
          <cell r="H512">
            <v>0</v>
          </cell>
          <cell r="I512">
            <v>0</v>
          </cell>
          <cell r="J512">
            <v>0</v>
          </cell>
          <cell r="K512">
            <v>0</v>
          </cell>
          <cell r="L512">
            <v>0</v>
          </cell>
          <cell r="M512">
            <v>0</v>
          </cell>
          <cell r="P512">
            <v>0</v>
          </cell>
          <cell r="Q512">
            <v>0</v>
          </cell>
          <cell r="R512">
            <v>0</v>
          </cell>
          <cell r="S512">
            <v>0</v>
          </cell>
          <cell r="T512">
            <v>0</v>
          </cell>
          <cell r="U512">
            <v>0</v>
          </cell>
          <cell r="V512">
            <v>0</v>
          </cell>
        </row>
        <row r="513">
          <cell r="G513">
            <v>0</v>
          </cell>
          <cell r="H513">
            <v>0</v>
          </cell>
          <cell r="I513">
            <v>0</v>
          </cell>
          <cell r="J513">
            <v>0</v>
          </cell>
          <cell r="K513">
            <v>0</v>
          </cell>
          <cell r="L513">
            <v>0</v>
          </cell>
          <cell r="M513">
            <v>0</v>
          </cell>
          <cell r="P513">
            <v>0</v>
          </cell>
          <cell r="Q513">
            <v>0</v>
          </cell>
          <cell r="R513">
            <v>0</v>
          </cell>
          <cell r="S513">
            <v>0</v>
          </cell>
          <cell r="T513">
            <v>0</v>
          </cell>
          <cell r="U513">
            <v>0</v>
          </cell>
          <cell r="V513">
            <v>0</v>
          </cell>
        </row>
        <row r="514">
          <cell r="G514">
            <v>0</v>
          </cell>
          <cell r="H514">
            <v>0</v>
          </cell>
          <cell r="I514">
            <v>0</v>
          </cell>
          <cell r="J514">
            <v>0</v>
          </cell>
          <cell r="K514">
            <v>0</v>
          </cell>
          <cell r="L514">
            <v>0</v>
          </cell>
          <cell r="M514">
            <v>0</v>
          </cell>
          <cell r="P514">
            <v>0</v>
          </cell>
          <cell r="Q514">
            <v>0</v>
          </cell>
          <cell r="R514">
            <v>0</v>
          </cell>
          <cell r="S514">
            <v>0</v>
          </cell>
          <cell r="T514">
            <v>0</v>
          </cell>
          <cell r="U514">
            <v>0</v>
          </cell>
          <cell r="V514">
            <v>0</v>
          </cell>
        </row>
        <row r="515">
          <cell r="G515">
            <v>0</v>
          </cell>
          <cell r="H515">
            <v>0</v>
          </cell>
          <cell r="I515">
            <v>0</v>
          </cell>
          <cell r="J515">
            <v>0</v>
          </cell>
          <cell r="K515">
            <v>0</v>
          </cell>
          <cell r="L515">
            <v>0</v>
          </cell>
          <cell r="M515">
            <v>0</v>
          </cell>
          <cell r="P515">
            <v>0</v>
          </cell>
          <cell r="Q515">
            <v>0</v>
          </cell>
          <cell r="R515">
            <v>0</v>
          </cell>
          <cell r="S515">
            <v>0</v>
          </cell>
          <cell r="T515">
            <v>0</v>
          </cell>
          <cell r="U515">
            <v>0</v>
          </cell>
          <cell r="V515">
            <v>0</v>
          </cell>
        </row>
        <row r="516">
          <cell r="G516">
            <v>0</v>
          </cell>
          <cell r="H516">
            <v>0</v>
          </cell>
          <cell r="I516">
            <v>0</v>
          </cell>
          <cell r="J516">
            <v>0</v>
          </cell>
          <cell r="K516">
            <v>0</v>
          </cell>
          <cell r="L516">
            <v>0</v>
          </cell>
          <cell r="M516">
            <v>0</v>
          </cell>
          <cell r="P516">
            <v>0</v>
          </cell>
          <cell r="Q516">
            <v>0</v>
          </cell>
          <cell r="R516">
            <v>0</v>
          </cell>
          <cell r="S516">
            <v>0</v>
          </cell>
          <cell r="T516">
            <v>0</v>
          </cell>
          <cell r="U516">
            <v>0</v>
          </cell>
          <cell r="V516">
            <v>0</v>
          </cell>
        </row>
        <row r="517">
          <cell r="G517">
            <v>0</v>
          </cell>
          <cell r="H517">
            <v>0</v>
          </cell>
          <cell r="I517">
            <v>0</v>
          </cell>
          <cell r="J517">
            <v>0</v>
          </cell>
          <cell r="K517">
            <v>0</v>
          </cell>
          <cell r="L517">
            <v>0</v>
          </cell>
          <cell r="M517">
            <v>0</v>
          </cell>
          <cell r="P517">
            <v>0</v>
          </cell>
          <cell r="Q517">
            <v>0</v>
          </cell>
          <cell r="R517">
            <v>0</v>
          </cell>
          <cell r="S517">
            <v>0</v>
          </cell>
          <cell r="T517">
            <v>0</v>
          </cell>
          <cell r="U517">
            <v>0</v>
          </cell>
          <cell r="V517">
            <v>0</v>
          </cell>
        </row>
        <row r="518">
          <cell r="G518">
            <v>0</v>
          </cell>
          <cell r="H518">
            <v>0</v>
          </cell>
          <cell r="I518">
            <v>0</v>
          </cell>
          <cell r="J518">
            <v>0</v>
          </cell>
          <cell r="K518">
            <v>0</v>
          </cell>
          <cell r="L518">
            <v>0</v>
          </cell>
          <cell r="M518">
            <v>0</v>
          </cell>
          <cell r="P518">
            <v>0</v>
          </cell>
          <cell r="Q518">
            <v>0</v>
          </cell>
          <cell r="R518">
            <v>0</v>
          </cell>
          <cell r="S518">
            <v>0</v>
          </cell>
          <cell r="T518">
            <v>0</v>
          </cell>
          <cell r="U518">
            <v>0</v>
          </cell>
          <cell r="V518">
            <v>0</v>
          </cell>
        </row>
        <row r="519">
          <cell r="G519">
            <v>0</v>
          </cell>
          <cell r="H519">
            <v>0</v>
          </cell>
          <cell r="I519">
            <v>0</v>
          </cell>
          <cell r="J519">
            <v>0</v>
          </cell>
          <cell r="K519">
            <v>0</v>
          </cell>
          <cell r="L519">
            <v>0</v>
          </cell>
          <cell r="M519">
            <v>0</v>
          </cell>
          <cell r="P519">
            <v>0</v>
          </cell>
          <cell r="Q519">
            <v>0</v>
          </cell>
          <cell r="R519">
            <v>0</v>
          </cell>
          <cell r="S519">
            <v>0</v>
          </cell>
          <cell r="T519">
            <v>0</v>
          </cell>
          <cell r="U519">
            <v>0</v>
          </cell>
          <cell r="V519">
            <v>0</v>
          </cell>
        </row>
        <row r="520">
          <cell r="G520">
            <v>0</v>
          </cell>
          <cell r="H520">
            <v>0</v>
          </cell>
          <cell r="I520">
            <v>0</v>
          </cell>
          <cell r="J520">
            <v>0</v>
          </cell>
          <cell r="K520">
            <v>0</v>
          </cell>
          <cell r="L520">
            <v>0</v>
          </cell>
          <cell r="M520">
            <v>0</v>
          </cell>
          <cell r="P520">
            <v>0</v>
          </cell>
          <cell r="Q520">
            <v>0</v>
          </cell>
          <cell r="R520">
            <v>0</v>
          </cell>
          <cell r="S520">
            <v>0</v>
          </cell>
          <cell r="T520">
            <v>0</v>
          </cell>
          <cell r="U520">
            <v>0</v>
          </cell>
          <cell r="V520">
            <v>0</v>
          </cell>
        </row>
        <row r="521">
          <cell r="G521">
            <v>0</v>
          </cell>
          <cell r="H521">
            <v>0</v>
          </cell>
          <cell r="I521">
            <v>0</v>
          </cell>
          <cell r="J521">
            <v>0</v>
          </cell>
          <cell r="K521">
            <v>0</v>
          </cell>
          <cell r="L521">
            <v>0</v>
          </cell>
          <cell r="M521">
            <v>0</v>
          </cell>
          <cell r="P521">
            <v>0</v>
          </cell>
          <cell r="Q521">
            <v>0</v>
          </cell>
          <cell r="R521">
            <v>0</v>
          </cell>
          <cell r="S521">
            <v>0</v>
          </cell>
          <cell r="T521">
            <v>0</v>
          </cell>
          <cell r="U521">
            <v>0</v>
          </cell>
          <cell r="V521">
            <v>0</v>
          </cell>
        </row>
        <row r="522">
          <cell r="G522">
            <v>0</v>
          </cell>
          <cell r="H522">
            <v>0</v>
          </cell>
          <cell r="I522">
            <v>0</v>
          </cell>
          <cell r="J522">
            <v>0</v>
          </cell>
          <cell r="K522">
            <v>0</v>
          </cell>
          <cell r="L522">
            <v>0</v>
          </cell>
          <cell r="M522">
            <v>0</v>
          </cell>
          <cell r="P522">
            <v>0</v>
          </cell>
          <cell r="Q522">
            <v>0</v>
          </cell>
          <cell r="R522">
            <v>0</v>
          </cell>
          <cell r="S522">
            <v>0</v>
          </cell>
          <cell r="T522">
            <v>0</v>
          </cell>
          <cell r="U522">
            <v>0</v>
          </cell>
          <cell r="V522">
            <v>0</v>
          </cell>
        </row>
        <row r="523">
          <cell r="G523">
            <v>0</v>
          </cell>
          <cell r="H523">
            <v>0</v>
          </cell>
          <cell r="I523">
            <v>0</v>
          </cell>
          <cell r="J523">
            <v>0</v>
          </cell>
          <cell r="K523">
            <v>0</v>
          </cell>
          <cell r="L523">
            <v>0</v>
          </cell>
          <cell r="M523">
            <v>0</v>
          </cell>
          <cell r="P523">
            <v>0</v>
          </cell>
          <cell r="Q523">
            <v>0</v>
          </cell>
          <cell r="R523">
            <v>0</v>
          </cell>
          <cell r="S523">
            <v>0</v>
          </cell>
          <cell r="T523">
            <v>0</v>
          </cell>
          <cell r="U523">
            <v>0</v>
          </cell>
          <cell r="V523">
            <v>0</v>
          </cell>
        </row>
        <row r="524">
          <cell r="G524">
            <v>0</v>
          </cell>
          <cell r="H524">
            <v>0</v>
          </cell>
          <cell r="I524">
            <v>0</v>
          </cell>
          <cell r="J524">
            <v>0</v>
          </cell>
          <cell r="K524">
            <v>0</v>
          </cell>
          <cell r="L524">
            <v>0</v>
          </cell>
          <cell r="M524">
            <v>0</v>
          </cell>
          <cell r="P524">
            <v>0</v>
          </cell>
          <cell r="Q524">
            <v>0</v>
          </cell>
          <cell r="R524">
            <v>0</v>
          </cell>
          <cell r="S524">
            <v>0</v>
          </cell>
          <cell r="T524">
            <v>0</v>
          </cell>
          <cell r="U524">
            <v>0</v>
          </cell>
          <cell r="V524">
            <v>0</v>
          </cell>
        </row>
        <row r="525">
          <cell r="G525">
            <v>0</v>
          </cell>
          <cell r="H525">
            <v>0</v>
          </cell>
          <cell r="I525">
            <v>0</v>
          </cell>
          <cell r="J525">
            <v>0</v>
          </cell>
          <cell r="K525">
            <v>0</v>
          </cell>
          <cell r="L525">
            <v>0</v>
          </cell>
          <cell r="M525">
            <v>0</v>
          </cell>
          <cell r="P525">
            <v>0</v>
          </cell>
          <cell r="Q525">
            <v>0</v>
          </cell>
          <cell r="R525">
            <v>0</v>
          </cell>
          <cell r="S525">
            <v>0</v>
          </cell>
          <cell r="T525">
            <v>0</v>
          </cell>
          <cell r="U525">
            <v>0</v>
          </cell>
          <cell r="V525">
            <v>0</v>
          </cell>
        </row>
        <row r="526">
          <cell r="G526">
            <v>0</v>
          </cell>
          <cell r="H526">
            <v>0</v>
          </cell>
          <cell r="I526">
            <v>0</v>
          </cell>
          <cell r="J526">
            <v>0</v>
          </cell>
          <cell r="K526">
            <v>0</v>
          </cell>
          <cell r="L526">
            <v>0</v>
          </cell>
          <cell r="M526">
            <v>0</v>
          </cell>
          <cell r="P526">
            <v>0</v>
          </cell>
          <cell r="Q526">
            <v>0</v>
          </cell>
          <cell r="R526">
            <v>0</v>
          </cell>
          <cell r="S526">
            <v>0</v>
          </cell>
          <cell r="T526">
            <v>0</v>
          </cell>
          <cell r="U526">
            <v>0</v>
          </cell>
          <cell r="V526">
            <v>0</v>
          </cell>
        </row>
        <row r="527">
          <cell r="G527">
            <v>0</v>
          </cell>
          <cell r="H527">
            <v>0</v>
          </cell>
          <cell r="I527">
            <v>0</v>
          </cell>
          <cell r="J527">
            <v>0</v>
          </cell>
          <cell r="K527">
            <v>0</v>
          </cell>
          <cell r="L527">
            <v>0</v>
          </cell>
          <cell r="M527">
            <v>0</v>
          </cell>
          <cell r="P527">
            <v>0</v>
          </cell>
          <cell r="Q527">
            <v>0</v>
          </cell>
          <cell r="R527">
            <v>0</v>
          </cell>
          <cell r="S527">
            <v>0</v>
          </cell>
          <cell r="T527">
            <v>0</v>
          </cell>
          <cell r="U527">
            <v>0</v>
          </cell>
          <cell r="V527">
            <v>0</v>
          </cell>
        </row>
        <row r="528">
          <cell r="G528">
            <v>0</v>
          </cell>
          <cell r="H528">
            <v>0</v>
          </cell>
          <cell r="I528">
            <v>0</v>
          </cell>
          <cell r="J528">
            <v>0</v>
          </cell>
          <cell r="K528">
            <v>0</v>
          </cell>
          <cell r="L528">
            <v>0</v>
          </cell>
          <cell r="M528">
            <v>0</v>
          </cell>
          <cell r="P528">
            <v>0</v>
          </cell>
          <cell r="Q528">
            <v>0</v>
          </cell>
          <cell r="R528">
            <v>0</v>
          </cell>
          <cell r="S528">
            <v>0</v>
          </cell>
          <cell r="T528">
            <v>0</v>
          </cell>
          <cell r="U528">
            <v>0</v>
          </cell>
          <cell r="V528">
            <v>0</v>
          </cell>
        </row>
        <row r="529">
          <cell r="G529">
            <v>0</v>
          </cell>
          <cell r="H529">
            <v>0</v>
          </cell>
          <cell r="I529">
            <v>0</v>
          </cell>
          <cell r="J529">
            <v>0</v>
          </cell>
          <cell r="K529">
            <v>0</v>
          </cell>
          <cell r="L529">
            <v>0</v>
          </cell>
          <cell r="M529">
            <v>0</v>
          </cell>
          <cell r="P529">
            <v>0</v>
          </cell>
          <cell r="Q529">
            <v>0</v>
          </cell>
          <cell r="R529">
            <v>0</v>
          </cell>
          <cell r="S529">
            <v>0</v>
          </cell>
          <cell r="T529">
            <v>0</v>
          </cell>
          <cell r="U529">
            <v>0</v>
          </cell>
          <cell r="V529">
            <v>0</v>
          </cell>
        </row>
        <row r="530">
          <cell r="G530">
            <v>0</v>
          </cell>
          <cell r="H530">
            <v>0</v>
          </cell>
          <cell r="I530">
            <v>0</v>
          </cell>
          <cell r="J530">
            <v>0</v>
          </cell>
          <cell r="K530">
            <v>0</v>
          </cell>
          <cell r="L530">
            <v>0</v>
          </cell>
          <cell r="M530">
            <v>0</v>
          </cell>
          <cell r="P530">
            <v>0</v>
          </cell>
          <cell r="Q530">
            <v>0</v>
          </cell>
          <cell r="R530">
            <v>0</v>
          </cell>
          <cell r="S530">
            <v>0</v>
          </cell>
          <cell r="T530">
            <v>0</v>
          </cell>
          <cell r="U530">
            <v>0</v>
          </cell>
          <cell r="V530">
            <v>0</v>
          </cell>
        </row>
        <row r="531">
          <cell r="G531">
            <v>0</v>
          </cell>
          <cell r="H531">
            <v>0</v>
          </cell>
          <cell r="I531">
            <v>0</v>
          </cell>
          <cell r="J531">
            <v>0</v>
          </cell>
          <cell r="K531">
            <v>0</v>
          </cell>
          <cell r="L531">
            <v>0</v>
          </cell>
          <cell r="M531">
            <v>0</v>
          </cell>
          <cell r="P531">
            <v>0</v>
          </cell>
          <cell r="Q531">
            <v>0</v>
          </cell>
          <cell r="R531">
            <v>0</v>
          </cell>
          <cell r="S531">
            <v>0</v>
          </cell>
          <cell r="T531">
            <v>0</v>
          </cell>
          <cell r="U531">
            <v>0</v>
          </cell>
          <cell r="V531">
            <v>0</v>
          </cell>
        </row>
        <row r="532">
          <cell r="G532">
            <v>0</v>
          </cell>
          <cell r="H532">
            <v>0</v>
          </cell>
          <cell r="I532">
            <v>0</v>
          </cell>
          <cell r="J532">
            <v>0</v>
          </cell>
          <cell r="K532">
            <v>0</v>
          </cell>
          <cell r="L532">
            <v>0</v>
          </cell>
          <cell r="M532">
            <v>0</v>
          </cell>
          <cell r="P532">
            <v>0</v>
          </cell>
          <cell r="Q532">
            <v>0</v>
          </cell>
          <cell r="R532">
            <v>0</v>
          </cell>
          <cell r="S532">
            <v>0</v>
          </cell>
          <cell r="T532">
            <v>0</v>
          </cell>
          <cell r="U532">
            <v>0</v>
          </cell>
          <cell r="V532">
            <v>0</v>
          </cell>
        </row>
        <row r="533">
          <cell r="G533">
            <v>0</v>
          </cell>
          <cell r="H533">
            <v>0</v>
          </cell>
          <cell r="I533">
            <v>0</v>
          </cell>
          <cell r="J533">
            <v>0</v>
          </cell>
          <cell r="K533">
            <v>0</v>
          </cell>
          <cell r="L533">
            <v>0</v>
          </cell>
          <cell r="M533">
            <v>0</v>
          </cell>
          <cell r="P533">
            <v>0</v>
          </cell>
          <cell r="Q533">
            <v>0</v>
          </cell>
          <cell r="R533">
            <v>0</v>
          </cell>
          <cell r="S533">
            <v>0</v>
          </cell>
          <cell r="T533">
            <v>0</v>
          </cell>
          <cell r="U533">
            <v>0</v>
          </cell>
          <cell r="V533">
            <v>0</v>
          </cell>
        </row>
        <row r="534">
          <cell r="G534">
            <v>0</v>
          </cell>
          <cell r="H534">
            <v>0</v>
          </cell>
          <cell r="I534">
            <v>0</v>
          </cell>
          <cell r="J534">
            <v>0</v>
          </cell>
          <cell r="K534">
            <v>0</v>
          </cell>
          <cell r="L534">
            <v>0</v>
          </cell>
          <cell r="M534">
            <v>0</v>
          </cell>
          <cell r="P534">
            <v>0</v>
          </cell>
          <cell r="Q534">
            <v>0</v>
          </cell>
          <cell r="R534">
            <v>0</v>
          </cell>
          <cell r="S534">
            <v>0</v>
          </cell>
          <cell r="T534">
            <v>0</v>
          </cell>
          <cell r="U534">
            <v>0</v>
          </cell>
          <cell r="V534">
            <v>0</v>
          </cell>
        </row>
        <row r="535">
          <cell r="G535">
            <v>0</v>
          </cell>
          <cell r="H535">
            <v>0</v>
          </cell>
          <cell r="I535">
            <v>0</v>
          </cell>
          <cell r="J535">
            <v>0</v>
          </cell>
          <cell r="K535">
            <v>0</v>
          </cell>
          <cell r="L535">
            <v>0</v>
          </cell>
          <cell r="M535">
            <v>0</v>
          </cell>
          <cell r="P535">
            <v>0</v>
          </cell>
          <cell r="Q535">
            <v>0</v>
          </cell>
          <cell r="R535">
            <v>0</v>
          </cell>
          <cell r="S535">
            <v>0</v>
          </cell>
          <cell r="T535">
            <v>0</v>
          </cell>
          <cell r="U535">
            <v>0</v>
          </cell>
          <cell r="V535">
            <v>0</v>
          </cell>
        </row>
        <row r="536">
          <cell r="G536">
            <v>0</v>
          </cell>
          <cell r="H536">
            <v>0</v>
          </cell>
          <cell r="I536">
            <v>0</v>
          </cell>
          <cell r="J536">
            <v>0</v>
          </cell>
          <cell r="K536">
            <v>0</v>
          </cell>
          <cell r="L536">
            <v>0</v>
          </cell>
          <cell r="M536">
            <v>0</v>
          </cell>
          <cell r="P536">
            <v>0</v>
          </cell>
          <cell r="Q536">
            <v>0</v>
          </cell>
          <cell r="R536">
            <v>0</v>
          </cell>
          <cell r="S536">
            <v>0</v>
          </cell>
          <cell r="T536">
            <v>0</v>
          </cell>
          <cell r="U536">
            <v>0</v>
          </cell>
          <cell r="V536">
            <v>0</v>
          </cell>
        </row>
        <row r="537">
          <cell r="G537">
            <v>0</v>
          </cell>
          <cell r="H537">
            <v>0</v>
          </cell>
          <cell r="I537">
            <v>0</v>
          </cell>
          <cell r="J537">
            <v>0</v>
          </cell>
          <cell r="K537">
            <v>0</v>
          </cell>
          <cell r="L537">
            <v>0</v>
          </cell>
          <cell r="M537">
            <v>0</v>
          </cell>
          <cell r="P537">
            <v>0</v>
          </cell>
          <cell r="Q537">
            <v>0</v>
          </cell>
          <cell r="R537">
            <v>0</v>
          </cell>
          <cell r="S537">
            <v>0</v>
          </cell>
          <cell r="T537">
            <v>0</v>
          </cell>
          <cell r="U537">
            <v>0</v>
          </cell>
          <cell r="V537">
            <v>0</v>
          </cell>
        </row>
        <row r="538">
          <cell r="G538">
            <v>0</v>
          </cell>
          <cell r="H538">
            <v>0</v>
          </cell>
          <cell r="I538">
            <v>0</v>
          </cell>
          <cell r="J538">
            <v>0</v>
          </cell>
          <cell r="K538">
            <v>0</v>
          </cell>
          <cell r="L538">
            <v>0</v>
          </cell>
          <cell r="M538">
            <v>0</v>
          </cell>
          <cell r="P538">
            <v>0</v>
          </cell>
          <cell r="Q538">
            <v>0</v>
          </cell>
          <cell r="R538">
            <v>0</v>
          </cell>
          <cell r="S538">
            <v>0</v>
          </cell>
          <cell r="T538">
            <v>0</v>
          </cell>
          <cell r="U538">
            <v>0</v>
          </cell>
          <cell r="V538">
            <v>0</v>
          </cell>
        </row>
        <row r="539">
          <cell r="G539">
            <v>0</v>
          </cell>
          <cell r="H539">
            <v>0</v>
          </cell>
          <cell r="I539">
            <v>0</v>
          </cell>
          <cell r="J539">
            <v>0</v>
          </cell>
          <cell r="K539">
            <v>0</v>
          </cell>
          <cell r="L539">
            <v>0</v>
          </cell>
          <cell r="M539">
            <v>0</v>
          </cell>
          <cell r="P539">
            <v>0</v>
          </cell>
          <cell r="Q539">
            <v>0</v>
          </cell>
          <cell r="R539">
            <v>0</v>
          </cell>
          <cell r="S539">
            <v>0</v>
          </cell>
          <cell r="T539">
            <v>0</v>
          </cell>
          <cell r="U539">
            <v>0</v>
          </cell>
          <cell r="V539">
            <v>0</v>
          </cell>
        </row>
        <row r="540">
          <cell r="G540">
            <v>0</v>
          </cell>
          <cell r="H540">
            <v>0</v>
          </cell>
          <cell r="I540">
            <v>0</v>
          </cell>
          <cell r="J540">
            <v>0</v>
          </cell>
          <cell r="K540">
            <v>0</v>
          </cell>
          <cell r="L540">
            <v>0</v>
          </cell>
          <cell r="M540">
            <v>0</v>
          </cell>
          <cell r="P540">
            <v>0</v>
          </cell>
          <cell r="Q540">
            <v>0</v>
          </cell>
          <cell r="R540">
            <v>0</v>
          </cell>
          <cell r="S540">
            <v>0</v>
          </cell>
          <cell r="T540">
            <v>0</v>
          </cell>
          <cell r="U540">
            <v>0</v>
          </cell>
          <cell r="V540">
            <v>0</v>
          </cell>
        </row>
        <row r="541">
          <cell r="G541">
            <v>0</v>
          </cell>
          <cell r="H541">
            <v>0</v>
          </cell>
          <cell r="I541">
            <v>0</v>
          </cell>
          <cell r="J541">
            <v>0</v>
          </cell>
          <cell r="K541">
            <v>0</v>
          </cell>
          <cell r="L541">
            <v>0</v>
          </cell>
          <cell r="M541">
            <v>0</v>
          </cell>
          <cell r="P541">
            <v>0</v>
          </cell>
          <cell r="Q541">
            <v>0</v>
          </cell>
          <cell r="R541">
            <v>0</v>
          </cell>
          <cell r="S541">
            <v>0</v>
          </cell>
          <cell r="T541">
            <v>0</v>
          </cell>
          <cell r="U541">
            <v>0</v>
          </cell>
          <cell r="V541">
            <v>0</v>
          </cell>
        </row>
        <row r="542">
          <cell r="G542">
            <v>0</v>
          </cell>
          <cell r="H542">
            <v>0</v>
          </cell>
          <cell r="I542">
            <v>0</v>
          </cell>
          <cell r="J542">
            <v>0</v>
          </cell>
          <cell r="K542">
            <v>0</v>
          </cell>
          <cell r="L542">
            <v>0</v>
          </cell>
          <cell r="M542">
            <v>0</v>
          </cell>
          <cell r="P542">
            <v>0</v>
          </cell>
          <cell r="Q542">
            <v>0</v>
          </cell>
          <cell r="R542">
            <v>0</v>
          </cell>
          <cell r="S542">
            <v>0</v>
          </cell>
          <cell r="T542">
            <v>0</v>
          </cell>
          <cell r="U542">
            <v>0</v>
          </cell>
          <cell r="V542">
            <v>0</v>
          </cell>
        </row>
        <row r="543">
          <cell r="G543">
            <v>0</v>
          </cell>
          <cell r="H543">
            <v>0</v>
          </cell>
          <cell r="I543">
            <v>0</v>
          </cell>
          <cell r="J543">
            <v>0</v>
          </cell>
          <cell r="K543">
            <v>0</v>
          </cell>
          <cell r="L543">
            <v>0</v>
          </cell>
          <cell r="M543">
            <v>0</v>
          </cell>
          <cell r="P543">
            <v>0</v>
          </cell>
          <cell r="Q543">
            <v>0</v>
          </cell>
          <cell r="R543">
            <v>0</v>
          </cell>
          <cell r="S543">
            <v>0</v>
          </cell>
          <cell r="T543">
            <v>0</v>
          </cell>
          <cell r="U543">
            <v>0</v>
          </cell>
          <cell r="V543">
            <v>0</v>
          </cell>
        </row>
        <row r="544">
          <cell r="G544">
            <v>0</v>
          </cell>
          <cell r="H544">
            <v>0</v>
          </cell>
          <cell r="I544">
            <v>0</v>
          </cell>
          <cell r="J544">
            <v>0</v>
          </cell>
          <cell r="K544">
            <v>0</v>
          </cell>
          <cell r="L544">
            <v>0</v>
          </cell>
          <cell r="M544">
            <v>0</v>
          </cell>
          <cell r="P544">
            <v>0</v>
          </cell>
          <cell r="Q544">
            <v>0</v>
          </cell>
          <cell r="R544">
            <v>0</v>
          </cell>
          <cell r="S544">
            <v>0</v>
          </cell>
          <cell r="T544">
            <v>0</v>
          </cell>
          <cell r="U544">
            <v>0</v>
          </cell>
          <cell r="V544">
            <v>0</v>
          </cell>
        </row>
        <row r="545">
          <cell r="G545">
            <v>0</v>
          </cell>
          <cell r="H545">
            <v>0</v>
          </cell>
          <cell r="I545">
            <v>0</v>
          </cell>
          <cell r="J545">
            <v>0</v>
          </cell>
          <cell r="K545">
            <v>0</v>
          </cell>
          <cell r="L545">
            <v>0</v>
          </cell>
          <cell r="M545">
            <v>0</v>
          </cell>
          <cell r="P545">
            <v>0</v>
          </cell>
          <cell r="Q545">
            <v>0</v>
          </cell>
          <cell r="R545">
            <v>0</v>
          </cell>
          <cell r="S545">
            <v>0</v>
          </cell>
          <cell r="T545">
            <v>0</v>
          </cell>
          <cell r="U545">
            <v>0</v>
          </cell>
          <cell r="V545">
            <v>0</v>
          </cell>
        </row>
        <row r="546">
          <cell r="G546">
            <v>0</v>
          </cell>
          <cell r="H546">
            <v>0</v>
          </cell>
          <cell r="I546">
            <v>0</v>
          </cell>
          <cell r="J546">
            <v>0</v>
          </cell>
          <cell r="K546">
            <v>0</v>
          </cell>
          <cell r="L546">
            <v>0</v>
          </cell>
          <cell r="M546">
            <v>0</v>
          </cell>
          <cell r="P546">
            <v>0</v>
          </cell>
          <cell r="Q546">
            <v>0</v>
          </cell>
          <cell r="R546">
            <v>0</v>
          </cell>
          <cell r="S546">
            <v>0</v>
          </cell>
          <cell r="T546">
            <v>0</v>
          </cell>
          <cell r="U546">
            <v>0</v>
          </cell>
          <cell r="V546">
            <v>0</v>
          </cell>
        </row>
        <row r="547">
          <cell r="G547">
            <v>0</v>
          </cell>
          <cell r="H547">
            <v>0</v>
          </cell>
          <cell r="I547">
            <v>0</v>
          </cell>
          <cell r="J547">
            <v>0</v>
          </cell>
          <cell r="K547">
            <v>0</v>
          </cell>
          <cell r="L547">
            <v>0</v>
          </cell>
          <cell r="M547">
            <v>0</v>
          </cell>
          <cell r="P547">
            <v>0</v>
          </cell>
          <cell r="Q547">
            <v>0</v>
          </cell>
          <cell r="R547">
            <v>0</v>
          </cell>
          <cell r="S547">
            <v>0</v>
          </cell>
          <cell r="T547">
            <v>0</v>
          </cell>
          <cell r="U547">
            <v>0</v>
          </cell>
          <cell r="V547">
            <v>0</v>
          </cell>
        </row>
        <row r="548">
          <cell r="G548">
            <v>0</v>
          </cell>
          <cell r="H548">
            <v>0</v>
          </cell>
          <cell r="I548">
            <v>0</v>
          </cell>
          <cell r="J548">
            <v>0</v>
          </cell>
          <cell r="K548">
            <v>0</v>
          </cell>
          <cell r="L548">
            <v>0</v>
          </cell>
          <cell r="M548">
            <v>0</v>
          </cell>
          <cell r="P548">
            <v>0</v>
          </cell>
          <cell r="Q548">
            <v>0</v>
          </cell>
          <cell r="R548">
            <v>0</v>
          </cell>
          <cell r="S548">
            <v>0</v>
          </cell>
          <cell r="T548">
            <v>0</v>
          </cell>
          <cell r="U548">
            <v>0</v>
          </cell>
          <cell r="V548">
            <v>0</v>
          </cell>
        </row>
        <row r="549">
          <cell r="G549">
            <v>0</v>
          </cell>
          <cell r="H549">
            <v>0</v>
          </cell>
          <cell r="I549">
            <v>0</v>
          </cell>
          <cell r="J549">
            <v>0</v>
          </cell>
          <cell r="K549">
            <v>0</v>
          </cell>
          <cell r="L549">
            <v>0</v>
          </cell>
          <cell r="M549">
            <v>0</v>
          </cell>
          <cell r="P549">
            <v>0</v>
          </cell>
          <cell r="Q549">
            <v>0</v>
          </cell>
          <cell r="R549">
            <v>0</v>
          </cell>
          <cell r="S549">
            <v>0</v>
          </cell>
          <cell r="T549">
            <v>0</v>
          </cell>
          <cell r="U549">
            <v>0</v>
          </cell>
          <cell r="V549">
            <v>0</v>
          </cell>
        </row>
        <row r="550">
          <cell r="G550">
            <v>0</v>
          </cell>
          <cell r="H550">
            <v>0</v>
          </cell>
          <cell r="I550">
            <v>0</v>
          </cell>
          <cell r="J550">
            <v>0</v>
          </cell>
          <cell r="K550">
            <v>0</v>
          </cell>
          <cell r="L550">
            <v>0</v>
          </cell>
          <cell r="M550">
            <v>0</v>
          </cell>
          <cell r="P550">
            <v>0</v>
          </cell>
          <cell r="Q550">
            <v>0</v>
          </cell>
          <cell r="R550">
            <v>0</v>
          </cell>
          <cell r="S550">
            <v>0</v>
          </cell>
          <cell r="T550">
            <v>0</v>
          </cell>
          <cell r="U550">
            <v>0</v>
          </cell>
          <cell r="V550">
            <v>0</v>
          </cell>
        </row>
        <row r="551">
          <cell r="G551">
            <v>0</v>
          </cell>
          <cell r="H551">
            <v>0</v>
          </cell>
          <cell r="I551">
            <v>0</v>
          </cell>
          <cell r="J551">
            <v>0</v>
          </cell>
          <cell r="K551">
            <v>0</v>
          </cell>
          <cell r="L551">
            <v>0</v>
          </cell>
          <cell r="M551">
            <v>0</v>
          </cell>
          <cell r="P551">
            <v>0</v>
          </cell>
          <cell r="Q551">
            <v>0</v>
          </cell>
          <cell r="R551">
            <v>0</v>
          </cell>
          <cell r="S551">
            <v>0</v>
          </cell>
          <cell r="T551">
            <v>0</v>
          </cell>
          <cell r="U551">
            <v>0</v>
          </cell>
          <cell r="V551">
            <v>0</v>
          </cell>
        </row>
        <row r="552">
          <cell r="G552">
            <v>0</v>
          </cell>
          <cell r="H552">
            <v>0</v>
          </cell>
          <cell r="I552">
            <v>0</v>
          </cell>
          <cell r="J552">
            <v>0</v>
          </cell>
          <cell r="K552">
            <v>0</v>
          </cell>
          <cell r="L552">
            <v>0</v>
          </cell>
          <cell r="M552">
            <v>0</v>
          </cell>
          <cell r="P552">
            <v>0</v>
          </cell>
          <cell r="Q552">
            <v>0</v>
          </cell>
          <cell r="R552">
            <v>0</v>
          </cell>
          <cell r="S552">
            <v>0</v>
          </cell>
          <cell r="T552">
            <v>0</v>
          </cell>
          <cell r="U552">
            <v>0</v>
          </cell>
          <cell r="V552">
            <v>0</v>
          </cell>
        </row>
        <row r="553">
          <cell r="G553">
            <v>0</v>
          </cell>
          <cell r="H553">
            <v>0</v>
          </cell>
          <cell r="I553">
            <v>0</v>
          </cell>
          <cell r="J553">
            <v>0</v>
          </cell>
          <cell r="K553">
            <v>0</v>
          </cell>
          <cell r="L553">
            <v>0</v>
          </cell>
          <cell r="M553">
            <v>0</v>
          </cell>
          <cell r="P553">
            <v>0</v>
          </cell>
          <cell r="Q553">
            <v>0</v>
          </cell>
          <cell r="R553">
            <v>0</v>
          </cell>
          <cell r="S553">
            <v>0</v>
          </cell>
          <cell r="T553">
            <v>0</v>
          </cell>
          <cell r="U553">
            <v>0</v>
          </cell>
          <cell r="V553">
            <v>0</v>
          </cell>
        </row>
        <row r="554">
          <cell r="G554">
            <v>0</v>
          </cell>
          <cell r="H554">
            <v>0</v>
          </cell>
          <cell r="I554">
            <v>0</v>
          </cell>
          <cell r="J554">
            <v>0</v>
          </cell>
          <cell r="K554">
            <v>0</v>
          </cell>
          <cell r="L554">
            <v>0</v>
          </cell>
          <cell r="M554">
            <v>0</v>
          </cell>
          <cell r="P554">
            <v>0</v>
          </cell>
          <cell r="Q554">
            <v>0</v>
          </cell>
          <cell r="R554">
            <v>0</v>
          </cell>
          <cell r="S554">
            <v>0</v>
          </cell>
          <cell r="T554">
            <v>0</v>
          </cell>
          <cell r="U554">
            <v>0</v>
          </cell>
          <cell r="V554">
            <v>0</v>
          </cell>
        </row>
        <row r="555">
          <cell r="G555">
            <v>0</v>
          </cell>
          <cell r="H555">
            <v>0</v>
          </cell>
          <cell r="I555">
            <v>0</v>
          </cell>
          <cell r="J555">
            <v>0</v>
          </cell>
          <cell r="K555">
            <v>0</v>
          </cell>
          <cell r="L555">
            <v>0</v>
          </cell>
          <cell r="M555">
            <v>0</v>
          </cell>
          <cell r="P555">
            <v>0</v>
          </cell>
          <cell r="Q555">
            <v>0</v>
          </cell>
          <cell r="R555">
            <v>0</v>
          </cell>
          <cell r="S555">
            <v>0</v>
          </cell>
          <cell r="T555">
            <v>0</v>
          </cell>
          <cell r="U555">
            <v>0</v>
          </cell>
          <cell r="V555">
            <v>0</v>
          </cell>
        </row>
        <row r="556">
          <cell r="G556">
            <v>0</v>
          </cell>
          <cell r="H556">
            <v>0</v>
          </cell>
          <cell r="I556">
            <v>0</v>
          </cell>
          <cell r="J556">
            <v>0</v>
          </cell>
          <cell r="K556">
            <v>0</v>
          </cell>
          <cell r="L556">
            <v>0</v>
          </cell>
          <cell r="M556">
            <v>0</v>
          </cell>
          <cell r="P556">
            <v>0</v>
          </cell>
          <cell r="Q556">
            <v>0</v>
          </cell>
          <cell r="R556">
            <v>0</v>
          </cell>
          <cell r="S556">
            <v>0</v>
          </cell>
          <cell r="T556">
            <v>0</v>
          </cell>
          <cell r="U556">
            <v>0</v>
          </cell>
          <cell r="V556">
            <v>0</v>
          </cell>
        </row>
        <row r="557">
          <cell r="G557">
            <v>0</v>
          </cell>
          <cell r="H557">
            <v>0</v>
          </cell>
          <cell r="I557">
            <v>0</v>
          </cell>
          <cell r="J557">
            <v>0</v>
          </cell>
          <cell r="K557">
            <v>0</v>
          </cell>
          <cell r="L557">
            <v>0</v>
          </cell>
          <cell r="M557">
            <v>0</v>
          </cell>
          <cell r="P557">
            <v>0</v>
          </cell>
          <cell r="Q557">
            <v>0</v>
          </cell>
          <cell r="R557">
            <v>0</v>
          </cell>
          <cell r="S557">
            <v>0</v>
          </cell>
          <cell r="T557">
            <v>0</v>
          </cell>
          <cell r="U557">
            <v>0</v>
          </cell>
          <cell r="V557">
            <v>0</v>
          </cell>
        </row>
        <row r="558">
          <cell r="G558">
            <v>0</v>
          </cell>
          <cell r="H558">
            <v>0</v>
          </cell>
          <cell r="I558">
            <v>0</v>
          </cell>
          <cell r="J558">
            <v>0</v>
          </cell>
          <cell r="K558">
            <v>0</v>
          </cell>
          <cell r="L558">
            <v>0</v>
          </cell>
          <cell r="M558">
            <v>0</v>
          </cell>
          <cell r="P558">
            <v>0</v>
          </cell>
          <cell r="Q558">
            <v>0</v>
          </cell>
          <cell r="R558">
            <v>0</v>
          </cell>
          <cell r="S558">
            <v>0</v>
          </cell>
          <cell r="T558">
            <v>0</v>
          </cell>
          <cell r="U558">
            <v>0</v>
          </cell>
          <cell r="V558">
            <v>0</v>
          </cell>
        </row>
        <row r="559">
          <cell r="G559">
            <v>0</v>
          </cell>
          <cell r="H559">
            <v>0</v>
          </cell>
          <cell r="I559">
            <v>0</v>
          </cell>
          <cell r="J559">
            <v>0</v>
          </cell>
          <cell r="K559">
            <v>0</v>
          </cell>
          <cell r="L559">
            <v>0</v>
          </cell>
          <cell r="M559">
            <v>0</v>
          </cell>
          <cell r="P559">
            <v>0</v>
          </cell>
          <cell r="Q559">
            <v>0</v>
          </cell>
          <cell r="R559">
            <v>0</v>
          </cell>
          <cell r="S559">
            <v>0</v>
          </cell>
          <cell r="T559">
            <v>0</v>
          </cell>
          <cell r="U559">
            <v>0</v>
          </cell>
          <cell r="V559">
            <v>0</v>
          </cell>
        </row>
        <row r="560">
          <cell r="G560">
            <v>0</v>
          </cell>
          <cell r="H560">
            <v>0</v>
          </cell>
          <cell r="I560">
            <v>0</v>
          </cell>
          <cell r="J560">
            <v>0</v>
          </cell>
          <cell r="K560">
            <v>0</v>
          </cell>
          <cell r="L560">
            <v>0</v>
          </cell>
          <cell r="M560">
            <v>0</v>
          </cell>
          <cell r="P560">
            <v>0</v>
          </cell>
          <cell r="Q560">
            <v>0</v>
          </cell>
          <cell r="R560">
            <v>0</v>
          </cell>
          <cell r="S560">
            <v>0</v>
          </cell>
          <cell r="T560">
            <v>0</v>
          </cell>
          <cell r="U560">
            <v>0</v>
          </cell>
          <cell r="V560">
            <v>0</v>
          </cell>
        </row>
        <row r="561">
          <cell r="G561">
            <v>0</v>
          </cell>
          <cell r="H561">
            <v>0</v>
          </cell>
          <cell r="I561">
            <v>0</v>
          </cell>
          <cell r="J561">
            <v>0</v>
          </cell>
          <cell r="K561">
            <v>0</v>
          </cell>
          <cell r="L561">
            <v>0</v>
          </cell>
          <cell r="M561">
            <v>0</v>
          </cell>
          <cell r="P561">
            <v>0</v>
          </cell>
          <cell r="Q561">
            <v>0</v>
          </cell>
          <cell r="R561">
            <v>0</v>
          </cell>
          <cell r="S561">
            <v>0</v>
          </cell>
          <cell r="T561">
            <v>0</v>
          </cell>
          <cell r="U561">
            <v>0</v>
          </cell>
          <cell r="V561">
            <v>0</v>
          </cell>
        </row>
        <row r="562">
          <cell r="G562">
            <v>0</v>
          </cell>
          <cell r="H562">
            <v>0</v>
          </cell>
          <cell r="I562">
            <v>0</v>
          </cell>
          <cell r="J562">
            <v>0</v>
          </cell>
          <cell r="K562">
            <v>0</v>
          </cell>
          <cell r="L562">
            <v>0</v>
          </cell>
          <cell r="M562">
            <v>0</v>
          </cell>
          <cell r="P562">
            <v>0</v>
          </cell>
          <cell r="Q562">
            <v>0</v>
          </cell>
          <cell r="R562">
            <v>0</v>
          </cell>
          <cell r="S562">
            <v>0</v>
          </cell>
          <cell r="T562">
            <v>0</v>
          </cell>
          <cell r="U562">
            <v>0</v>
          </cell>
          <cell r="V562">
            <v>0</v>
          </cell>
        </row>
        <row r="563">
          <cell r="G563">
            <v>0</v>
          </cell>
          <cell r="H563">
            <v>0</v>
          </cell>
          <cell r="I563">
            <v>0</v>
          </cell>
          <cell r="J563">
            <v>0</v>
          </cell>
          <cell r="K563">
            <v>0</v>
          </cell>
          <cell r="L563">
            <v>0</v>
          </cell>
          <cell r="M563">
            <v>0</v>
          </cell>
          <cell r="P563">
            <v>0</v>
          </cell>
          <cell r="Q563">
            <v>0</v>
          </cell>
          <cell r="R563">
            <v>0</v>
          </cell>
          <cell r="S563">
            <v>0</v>
          </cell>
          <cell r="T563">
            <v>0</v>
          </cell>
          <cell r="U563">
            <v>0</v>
          </cell>
          <cell r="V563">
            <v>0</v>
          </cell>
        </row>
        <row r="564">
          <cell r="G564">
            <v>0</v>
          </cell>
          <cell r="H564">
            <v>0</v>
          </cell>
          <cell r="I564">
            <v>0</v>
          </cell>
          <cell r="J564">
            <v>0</v>
          </cell>
          <cell r="K564">
            <v>0</v>
          </cell>
          <cell r="L564">
            <v>0</v>
          </cell>
          <cell r="M564">
            <v>0</v>
          </cell>
          <cell r="P564">
            <v>0</v>
          </cell>
          <cell r="Q564">
            <v>0</v>
          </cell>
          <cell r="R564">
            <v>0</v>
          </cell>
          <cell r="S564">
            <v>0</v>
          </cell>
          <cell r="T564">
            <v>0</v>
          </cell>
          <cell r="U564">
            <v>0</v>
          </cell>
          <cell r="V564">
            <v>0</v>
          </cell>
        </row>
        <row r="565">
          <cell r="G565">
            <v>0</v>
          </cell>
          <cell r="H565">
            <v>0</v>
          </cell>
          <cell r="I565">
            <v>0</v>
          </cell>
          <cell r="J565">
            <v>0</v>
          </cell>
          <cell r="K565">
            <v>0</v>
          </cell>
          <cell r="L565">
            <v>0</v>
          </cell>
          <cell r="M565">
            <v>0</v>
          </cell>
          <cell r="P565">
            <v>0</v>
          </cell>
          <cell r="Q565">
            <v>0</v>
          </cell>
          <cell r="R565">
            <v>0</v>
          </cell>
          <cell r="S565">
            <v>0</v>
          </cell>
          <cell r="T565">
            <v>0</v>
          </cell>
          <cell r="U565">
            <v>0</v>
          </cell>
          <cell r="V565">
            <v>0</v>
          </cell>
        </row>
        <row r="566">
          <cell r="G566">
            <v>0</v>
          </cell>
          <cell r="H566">
            <v>0</v>
          </cell>
          <cell r="I566">
            <v>0</v>
          </cell>
          <cell r="J566">
            <v>0</v>
          </cell>
          <cell r="K566">
            <v>0</v>
          </cell>
          <cell r="L566">
            <v>0</v>
          </cell>
          <cell r="M566">
            <v>0</v>
          </cell>
          <cell r="P566">
            <v>0</v>
          </cell>
          <cell r="Q566">
            <v>0</v>
          </cell>
          <cell r="R566">
            <v>0</v>
          </cell>
          <cell r="S566">
            <v>0</v>
          </cell>
          <cell r="T566">
            <v>0</v>
          </cell>
          <cell r="U566">
            <v>0</v>
          </cell>
          <cell r="V566">
            <v>0</v>
          </cell>
        </row>
        <row r="567">
          <cell r="G567">
            <v>0</v>
          </cell>
          <cell r="H567">
            <v>0</v>
          </cell>
          <cell r="I567">
            <v>0</v>
          </cell>
          <cell r="J567">
            <v>0</v>
          </cell>
          <cell r="K567">
            <v>0</v>
          </cell>
          <cell r="L567">
            <v>0</v>
          </cell>
          <cell r="M567">
            <v>0</v>
          </cell>
          <cell r="P567">
            <v>0</v>
          </cell>
          <cell r="Q567">
            <v>0</v>
          </cell>
          <cell r="R567">
            <v>0</v>
          </cell>
          <cell r="S567">
            <v>0</v>
          </cell>
          <cell r="T567">
            <v>0</v>
          </cell>
          <cell r="U567">
            <v>0</v>
          </cell>
          <cell r="V567">
            <v>0</v>
          </cell>
        </row>
        <row r="568">
          <cell r="G568">
            <v>0</v>
          </cell>
          <cell r="H568">
            <v>0</v>
          </cell>
          <cell r="I568">
            <v>0</v>
          </cell>
          <cell r="J568">
            <v>0</v>
          </cell>
          <cell r="K568">
            <v>0</v>
          </cell>
          <cell r="L568">
            <v>0</v>
          </cell>
          <cell r="M568">
            <v>0</v>
          </cell>
          <cell r="P568">
            <v>0</v>
          </cell>
          <cell r="Q568">
            <v>0</v>
          </cell>
          <cell r="R568">
            <v>0</v>
          </cell>
          <cell r="S568">
            <v>0</v>
          </cell>
          <cell r="T568">
            <v>0</v>
          </cell>
          <cell r="U568">
            <v>0</v>
          </cell>
          <cell r="V568">
            <v>0</v>
          </cell>
        </row>
        <row r="569">
          <cell r="G569">
            <v>0</v>
          </cell>
          <cell r="H569">
            <v>0</v>
          </cell>
          <cell r="I569">
            <v>0</v>
          </cell>
          <cell r="J569">
            <v>0</v>
          </cell>
          <cell r="K569">
            <v>0</v>
          </cell>
          <cell r="L569">
            <v>0</v>
          </cell>
          <cell r="M569">
            <v>0</v>
          </cell>
          <cell r="P569">
            <v>0</v>
          </cell>
          <cell r="Q569">
            <v>0</v>
          </cell>
          <cell r="R569">
            <v>0</v>
          </cell>
          <cell r="S569">
            <v>0</v>
          </cell>
          <cell r="T569">
            <v>0</v>
          </cell>
          <cell r="U569">
            <v>0</v>
          </cell>
          <cell r="V569">
            <v>0</v>
          </cell>
        </row>
        <row r="570">
          <cell r="G570">
            <v>0</v>
          </cell>
          <cell r="H570">
            <v>0</v>
          </cell>
          <cell r="I570">
            <v>0</v>
          </cell>
          <cell r="J570">
            <v>0</v>
          </cell>
          <cell r="K570">
            <v>0</v>
          </cell>
          <cell r="L570">
            <v>0</v>
          </cell>
          <cell r="M570">
            <v>0</v>
          </cell>
          <cell r="P570">
            <v>0</v>
          </cell>
          <cell r="Q570">
            <v>0</v>
          </cell>
          <cell r="R570">
            <v>0</v>
          </cell>
          <cell r="S570">
            <v>0</v>
          </cell>
          <cell r="T570">
            <v>0</v>
          </cell>
          <cell r="U570">
            <v>0</v>
          </cell>
          <cell r="V570">
            <v>0</v>
          </cell>
        </row>
        <row r="571">
          <cell r="G571">
            <v>0</v>
          </cell>
          <cell r="H571">
            <v>0</v>
          </cell>
          <cell r="I571">
            <v>0</v>
          </cell>
          <cell r="J571">
            <v>0</v>
          </cell>
          <cell r="K571">
            <v>0</v>
          </cell>
          <cell r="L571">
            <v>0</v>
          </cell>
          <cell r="M571">
            <v>0</v>
          </cell>
          <cell r="P571">
            <v>0</v>
          </cell>
          <cell r="Q571">
            <v>0</v>
          </cell>
          <cell r="R571">
            <v>0</v>
          </cell>
          <cell r="S571">
            <v>0</v>
          </cell>
          <cell r="T571">
            <v>0</v>
          </cell>
          <cell r="U571">
            <v>0</v>
          </cell>
          <cell r="V571">
            <v>0</v>
          </cell>
        </row>
        <row r="572">
          <cell r="G572">
            <v>0</v>
          </cell>
          <cell r="H572">
            <v>0</v>
          </cell>
          <cell r="I572">
            <v>0</v>
          </cell>
          <cell r="J572">
            <v>0</v>
          </cell>
          <cell r="K572">
            <v>0</v>
          </cell>
          <cell r="L572">
            <v>0</v>
          </cell>
          <cell r="M572">
            <v>0</v>
          </cell>
          <cell r="P572">
            <v>0</v>
          </cell>
          <cell r="Q572">
            <v>0</v>
          </cell>
          <cell r="R572">
            <v>0</v>
          </cell>
          <cell r="S572">
            <v>0</v>
          </cell>
          <cell r="T572">
            <v>0</v>
          </cell>
          <cell r="U572">
            <v>0</v>
          </cell>
          <cell r="V572">
            <v>0</v>
          </cell>
        </row>
        <row r="573">
          <cell r="G573">
            <v>0</v>
          </cell>
          <cell r="H573">
            <v>0</v>
          </cell>
          <cell r="I573">
            <v>0</v>
          </cell>
          <cell r="J573">
            <v>0</v>
          </cell>
          <cell r="K573">
            <v>0</v>
          </cell>
          <cell r="L573">
            <v>0</v>
          </cell>
          <cell r="M573">
            <v>0</v>
          </cell>
          <cell r="P573">
            <v>0</v>
          </cell>
          <cell r="Q573">
            <v>0</v>
          </cell>
          <cell r="R573">
            <v>0</v>
          </cell>
          <cell r="S573">
            <v>0</v>
          </cell>
          <cell r="T573">
            <v>0</v>
          </cell>
          <cell r="U573">
            <v>0</v>
          </cell>
          <cell r="V573">
            <v>0</v>
          </cell>
        </row>
        <row r="574">
          <cell r="G574">
            <v>0</v>
          </cell>
          <cell r="H574">
            <v>0</v>
          </cell>
          <cell r="I574">
            <v>0</v>
          </cell>
          <cell r="J574">
            <v>0</v>
          </cell>
          <cell r="K574">
            <v>0</v>
          </cell>
          <cell r="L574">
            <v>0</v>
          </cell>
          <cell r="M574">
            <v>0</v>
          </cell>
          <cell r="P574">
            <v>0</v>
          </cell>
          <cell r="Q574">
            <v>0</v>
          </cell>
          <cell r="R574">
            <v>0</v>
          </cell>
          <cell r="S574">
            <v>0</v>
          </cell>
          <cell r="T574">
            <v>0</v>
          </cell>
          <cell r="U574">
            <v>0</v>
          </cell>
          <cell r="V574">
            <v>0</v>
          </cell>
        </row>
        <row r="575">
          <cell r="G575">
            <v>0</v>
          </cell>
          <cell r="H575">
            <v>0</v>
          </cell>
          <cell r="I575">
            <v>0</v>
          </cell>
          <cell r="J575">
            <v>0</v>
          </cell>
          <cell r="K575">
            <v>0</v>
          </cell>
          <cell r="L575">
            <v>0</v>
          </cell>
          <cell r="M575">
            <v>0</v>
          </cell>
          <cell r="P575">
            <v>0</v>
          </cell>
          <cell r="Q575">
            <v>0</v>
          </cell>
          <cell r="R575">
            <v>0</v>
          </cell>
          <cell r="S575">
            <v>0</v>
          </cell>
          <cell r="T575">
            <v>0</v>
          </cell>
          <cell r="U575">
            <v>0</v>
          </cell>
          <cell r="V575">
            <v>0</v>
          </cell>
        </row>
        <row r="576">
          <cell r="G576">
            <v>0</v>
          </cell>
          <cell r="H576">
            <v>0</v>
          </cell>
          <cell r="I576">
            <v>0</v>
          </cell>
          <cell r="J576">
            <v>0</v>
          </cell>
          <cell r="K576">
            <v>0</v>
          </cell>
          <cell r="L576">
            <v>0</v>
          </cell>
          <cell r="M576">
            <v>0</v>
          </cell>
          <cell r="P576">
            <v>0</v>
          </cell>
          <cell r="Q576">
            <v>0</v>
          </cell>
          <cell r="R576">
            <v>0</v>
          </cell>
          <cell r="S576">
            <v>0</v>
          </cell>
          <cell r="T576">
            <v>0</v>
          </cell>
          <cell r="U576">
            <v>0</v>
          </cell>
          <cell r="V576">
            <v>0</v>
          </cell>
        </row>
        <row r="577">
          <cell r="G577">
            <v>0</v>
          </cell>
          <cell r="H577">
            <v>0</v>
          </cell>
          <cell r="I577">
            <v>0</v>
          </cell>
          <cell r="J577">
            <v>0</v>
          </cell>
          <cell r="K577">
            <v>0</v>
          </cell>
          <cell r="L577">
            <v>0</v>
          </cell>
          <cell r="M577">
            <v>0</v>
          </cell>
          <cell r="P577">
            <v>0</v>
          </cell>
          <cell r="Q577">
            <v>0</v>
          </cell>
          <cell r="R577">
            <v>0</v>
          </cell>
          <cell r="S577">
            <v>0</v>
          </cell>
          <cell r="T577">
            <v>0</v>
          </cell>
          <cell r="U577">
            <v>0</v>
          </cell>
          <cell r="V577">
            <v>0</v>
          </cell>
        </row>
        <row r="578">
          <cell r="G578">
            <v>0</v>
          </cell>
          <cell r="H578">
            <v>0</v>
          </cell>
          <cell r="I578">
            <v>0</v>
          </cell>
          <cell r="J578">
            <v>0</v>
          </cell>
          <cell r="K578">
            <v>0</v>
          </cell>
          <cell r="L578">
            <v>0</v>
          </cell>
          <cell r="M578">
            <v>0</v>
          </cell>
          <cell r="P578">
            <v>0</v>
          </cell>
          <cell r="Q578">
            <v>0</v>
          </cell>
          <cell r="R578">
            <v>0</v>
          </cell>
          <cell r="S578">
            <v>0</v>
          </cell>
          <cell r="T578">
            <v>0</v>
          </cell>
          <cell r="U578">
            <v>0</v>
          </cell>
          <cell r="V578">
            <v>0</v>
          </cell>
        </row>
        <row r="579">
          <cell r="G579">
            <v>0</v>
          </cell>
          <cell r="H579">
            <v>0</v>
          </cell>
          <cell r="I579">
            <v>0</v>
          </cell>
          <cell r="J579">
            <v>0</v>
          </cell>
          <cell r="K579">
            <v>0</v>
          </cell>
          <cell r="L579">
            <v>0</v>
          </cell>
          <cell r="M579">
            <v>0</v>
          </cell>
          <cell r="P579">
            <v>0</v>
          </cell>
          <cell r="Q579">
            <v>0</v>
          </cell>
          <cell r="R579">
            <v>0</v>
          </cell>
          <cell r="S579">
            <v>0</v>
          </cell>
          <cell r="T579">
            <v>0</v>
          </cell>
          <cell r="U579">
            <v>0</v>
          </cell>
          <cell r="V579">
            <v>0</v>
          </cell>
        </row>
        <row r="580">
          <cell r="G580">
            <v>0</v>
          </cell>
          <cell r="H580">
            <v>0</v>
          </cell>
          <cell r="I580">
            <v>0</v>
          </cell>
          <cell r="J580">
            <v>0</v>
          </cell>
          <cell r="K580">
            <v>0</v>
          </cell>
          <cell r="L580">
            <v>0</v>
          </cell>
          <cell r="M580">
            <v>0</v>
          </cell>
          <cell r="P580">
            <v>0</v>
          </cell>
          <cell r="Q580">
            <v>0</v>
          </cell>
          <cell r="R580">
            <v>0</v>
          </cell>
          <cell r="S580">
            <v>0</v>
          </cell>
          <cell r="T580">
            <v>0</v>
          </cell>
          <cell r="U580">
            <v>0</v>
          </cell>
          <cell r="V580">
            <v>0</v>
          </cell>
        </row>
        <row r="581">
          <cell r="G581">
            <v>0</v>
          </cell>
          <cell r="H581">
            <v>0</v>
          </cell>
          <cell r="I581">
            <v>0</v>
          </cell>
          <cell r="J581">
            <v>0</v>
          </cell>
          <cell r="K581">
            <v>0</v>
          </cell>
          <cell r="L581">
            <v>0</v>
          </cell>
          <cell r="M581">
            <v>0</v>
          </cell>
          <cell r="P581">
            <v>0</v>
          </cell>
          <cell r="Q581">
            <v>0</v>
          </cell>
          <cell r="R581">
            <v>0</v>
          </cell>
          <cell r="S581">
            <v>0</v>
          </cell>
          <cell r="T581">
            <v>0</v>
          </cell>
          <cell r="U581">
            <v>0</v>
          </cell>
          <cell r="V581">
            <v>0</v>
          </cell>
        </row>
        <row r="582">
          <cell r="G582">
            <v>0</v>
          </cell>
          <cell r="H582">
            <v>0</v>
          </cell>
          <cell r="I582">
            <v>0</v>
          </cell>
          <cell r="J582">
            <v>0</v>
          </cell>
          <cell r="K582">
            <v>0</v>
          </cell>
          <cell r="L582">
            <v>0</v>
          </cell>
          <cell r="M582">
            <v>0</v>
          </cell>
          <cell r="P582">
            <v>0</v>
          </cell>
          <cell r="Q582">
            <v>0</v>
          </cell>
          <cell r="R582">
            <v>0</v>
          </cell>
          <cell r="S582">
            <v>0</v>
          </cell>
          <cell r="T582">
            <v>0</v>
          </cell>
          <cell r="U582">
            <v>0</v>
          </cell>
          <cell r="V582">
            <v>0</v>
          </cell>
        </row>
        <row r="583">
          <cell r="G583">
            <v>0</v>
          </cell>
          <cell r="H583">
            <v>0</v>
          </cell>
          <cell r="I583">
            <v>0</v>
          </cell>
          <cell r="J583">
            <v>0</v>
          </cell>
          <cell r="K583">
            <v>0</v>
          </cell>
          <cell r="L583">
            <v>0</v>
          </cell>
          <cell r="M583">
            <v>0</v>
          </cell>
          <cell r="P583">
            <v>0</v>
          </cell>
          <cell r="Q583">
            <v>0</v>
          </cell>
          <cell r="R583">
            <v>0</v>
          </cell>
          <cell r="S583">
            <v>0</v>
          </cell>
          <cell r="T583">
            <v>0</v>
          </cell>
          <cell r="U583">
            <v>0</v>
          </cell>
          <cell r="V583">
            <v>0</v>
          </cell>
        </row>
        <row r="584">
          <cell r="G584">
            <v>0</v>
          </cell>
          <cell r="H584">
            <v>0</v>
          </cell>
          <cell r="I584">
            <v>0</v>
          </cell>
          <cell r="J584">
            <v>0</v>
          </cell>
          <cell r="K584">
            <v>0</v>
          </cell>
          <cell r="L584">
            <v>0</v>
          </cell>
          <cell r="M584">
            <v>0</v>
          </cell>
          <cell r="P584">
            <v>0</v>
          </cell>
          <cell r="Q584">
            <v>0</v>
          </cell>
          <cell r="R584">
            <v>0</v>
          </cell>
          <cell r="S584">
            <v>0</v>
          </cell>
          <cell r="T584">
            <v>0</v>
          </cell>
          <cell r="U584">
            <v>0</v>
          </cell>
          <cell r="V584">
            <v>0</v>
          </cell>
        </row>
        <row r="585">
          <cell r="G585">
            <v>0</v>
          </cell>
          <cell r="H585">
            <v>0</v>
          </cell>
          <cell r="I585">
            <v>0</v>
          </cell>
          <cell r="J585">
            <v>0</v>
          </cell>
          <cell r="K585">
            <v>0</v>
          </cell>
          <cell r="L585">
            <v>0</v>
          </cell>
          <cell r="M585">
            <v>0</v>
          </cell>
          <cell r="P585">
            <v>0</v>
          </cell>
          <cell r="Q585">
            <v>0</v>
          </cell>
          <cell r="R585">
            <v>0</v>
          </cell>
          <cell r="S585">
            <v>0</v>
          </cell>
          <cell r="T585">
            <v>0</v>
          </cell>
          <cell r="U585">
            <v>0</v>
          </cell>
          <cell r="V585">
            <v>0</v>
          </cell>
        </row>
        <row r="586">
          <cell r="G586">
            <v>0</v>
          </cell>
          <cell r="H586">
            <v>0</v>
          </cell>
          <cell r="I586">
            <v>0</v>
          </cell>
          <cell r="J586">
            <v>0</v>
          </cell>
          <cell r="K586">
            <v>0</v>
          </cell>
          <cell r="L586">
            <v>0</v>
          </cell>
          <cell r="M586">
            <v>0</v>
          </cell>
          <cell r="P586">
            <v>0</v>
          </cell>
          <cell r="Q586">
            <v>0</v>
          </cell>
          <cell r="R586">
            <v>0</v>
          </cell>
          <cell r="S586">
            <v>0</v>
          </cell>
          <cell r="T586">
            <v>0</v>
          </cell>
          <cell r="U586">
            <v>0</v>
          </cell>
          <cell r="V586">
            <v>0</v>
          </cell>
        </row>
        <row r="587">
          <cell r="G587">
            <v>0</v>
          </cell>
          <cell r="H587">
            <v>0</v>
          </cell>
          <cell r="I587">
            <v>0</v>
          </cell>
          <cell r="J587">
            <v>0</v>
          </cell>
          <cell r="K587">
            <v>0</v>
          </cell>
          <cell r="L587">
            <v>0</v>
          </cell>
          <cell r="M587">
            <v>0</v>
          </cell>
          <cell r="P587">
            <v>0</v>
          </cell>
          <cell r="Q587">
            <v>0</v>
          </cell>
          <cell r="R587">
            <v>0</v>
          </cell>
          <cell r="S587">
            <v>0</v>
          </cell>
          <cell r="T587">
            <v>0</v>
          </cell>
          <cell r="U587">
            <v>0</v>
          </cell>
          <cell r="V587">
            <v>0</v>
          </cell>
        </row>
        <row r="588">
          <cell r="G588">
            <v>0</v>
          </cell>
          <cell r="H588">
            <v>0</v>
          </cell>
          <cell r="I588">
            <v>0</v>
          </cell>
          <cell r="J588">
            <v>0</v>
          </cell>
          <cell r="K588">
            <v>0</v>
          </cell>
          <cell r="L588">
            <v>0</v>
          </cell>
          <cell r="M588">
            <v>0</v>
          </cell>
          <cell r="P588">
            <v>0</v>
          </cell>
          <cell r="Q588">
            <v>0</v>
          </cell>
          <cell r="R588">
            <v>0</v>
          </cell>
          <cell r="S588">
            <v>0</v>
          </cell>
          <cell r="T588">
            <v>0</v>
          </cell>
          <cell r="U588">
            <v>0</v>
          </cell>
          <cell r="V588">
            <v>0</v>
          </cell>
        </row>
        <row r="589">
          <cell r="G589">
            <v>0</v>
          </cell>
          <cell r="H589">
            <v>0</v>
          </cell>
          <cell r="I589">
            <v>0</v>
          </cell>
          <cell r="J589">
            <v>0</v>
          </cell>
          <cell r="K589">
            <v>0</v>
          </cell>
          <cell r="L589">
            <v>0</v>
          </cell>
          <cell r="M589">
            <v>0</v>
          </cell>
          <cell r="P589">
            <v>0</v>
          </cell>
          <cell r="Q589">
            <v>0</v>
          </cell>
          <cell r="R589">
            <v>0</v>
          </cell>
          <cell r="S589">
            <v>0</v>
          </cell>
          <cell r="T589">
            <v>0</v>
          </cell>
          <cell r="U589">
            <v>0</v>
          </cell>
          <cell r="V589">
            <v>0</v>
          </cell>
        </row>
        <row r="590">
          <cell r="G590">
            <v>0</v>
          </cell>
          <cell r="H590">
            <v>0</v>
          </cell>
          <cell r="I590">
            <v>0</v>
          </cell>
          <cell r="J590">
            <v>0</v>
          </cell>
          <cell r="K590">
            <v>0</v>
          </cell>
          <cell r="L590">
            <v>0</v>
          </cell>
          <cell r="M590">
            <v>0</v>
          </cell>
          <cell r="P590">
            <v>0</v>
          </cell>
          <cell r="Q590">
            <v>0</v>
          </cell>
          <cell r="R590">
            <v>0</v>
          </cell>
          <cell r="S590">
            <v>0</v>
          </cell>
          <cell r="T590">
            <v>0</v>
          </cell>
          <cell r="U590">
            <v>0</v>
          </cell>
          <cell r="V590">
            <v>0</v>
          </cell>
        </row>
        <row r="591">
          <cell r="G591">
            <v>0</v>
          </cell>
          <cell r="H591">
            <v>0</v>
          </cell>
          <cell r="I591">
            <v>0</v>
          </cell>
          <cell r="J591">
            <v>0</v>
          </cell>
          <cell r="K591">
            <v>0</v>
          </cell>
          <cell r="L591">
            <v>0</v>
          </cell>
          <cell r="M591">
            <v>0</v>
          </cell>
          <cell r="P591">
            <v>0</v>
          </cell>
          <cell r="Q591">
            <v>0</v>
          </cell>
          <cell r="R591">
            <v>0</v>
          </cell>
          <cell r="S591">
            <v>0</v>
          </cell>
          <cell r="T591">
            <v>0</v>
          </cell>
          <cell r="U591">
            <v>0</v>
          </cell>
          <cell r="V591">
            <v>0</v>
          </cell>
        </row>
        <row r="592">
          <cell r="G592">
            <v>0</v>
          </cell>
          <cell r="H592">
            <v>0</v>
          </cell>
          <cell r="I592">
            <v>0</v>
          </cell>
          <cell r="J592">
            <v>0</v>
          </cell>
          <cell r="K592">
            <v>0</v>
          </cell>
          <cell r="L592">
            <v>0</v>
          </cell>
          <cell r="M592">
            <v>0</v>
          </cell>
          <cell r="P592">
            <v>0</v>
          </cell>
          <cell r="Q592">
            <v>0</v>
          </cell>
          <cell r="R592">
            <v>0</v>
          </cell>
          <cell r="S592">
            <v>0</v>
          </cell>
          <cell r="T592">
            <v>0</v>
          </cell>
          <cell r="U592">
            <v>0</v>
          </cell>
          <cell r="V592">
            <v>0</v>
          </cell>
        </row>
        <row r="593">
          <cell r="G593">
            <v>0</v>
          </cell>
          <cell r="H593">
            <v>0</v>
          </cell>
          <cell r="I593">
            <v>0</v>
          </cell>
          <cell r="J593">
            <v>0</v>
          </cell>
          <cell r="K593">
            <v>0</v>
          </cell>
          <cell r="L593">
            <v>0</v>
          </cell>
          <cell r="M593">
            <v>0</v>
          </cell>
          <cell r="P593">
            <v>0</v>
          </cell>
          <cell r="Q593">
            <v>0</v>
          </cell>
          <cell r="R593">
            <v>0</v>
          </cell>
          <cell r="S593">
            <v>0</v>
          </cell>
          <cell r="T593">
            <v>0</v>
          </cell>
          <cell r="U593">
            <v>0</v>
          </cell>
          <cell r="V593">
            <v>0</v>
          </cell>
        </row>
        <row r="594">
          <cell r="G594">
            <v>0</v>
          </cell>
          <cell r="H594">
            <v>0</v>
          </cell>
          <cell r="I594">
            <v>0</v>
          </cell>
          <cell r="J594">
            <v>0</v>
          </cell>
          <cell r="K594">
            <v>0</v>
          </cell>
          <cell r="L594">
            <v>0</v>
          </cell>
          <cell r="M594">
            <v>0</v>
          </cell>
          <cell r="P594">
            <v>0</v>
          </cell>
          <cell r="Q594">
            <v>0</v>
          </cell>
          <cell r="R594">
            <v>0</v>
          </cell>
          <cell r="S594">
            <v>0</v>
          </cell>
          <cell r="T594">
            <v>0</v>
          </cell>
          <cell r="U594">
            <v>0</v>
          </cell>
          <cell r="V594">
            <v>0</v>
          </cell>
        </row>
        <row r="595">
          <cell r="G595">
            <v>0</v>
          </cell>
          <cell r="H595">
            <v>0</v>
          </cell>
          <cell r="I595">
            <v>0</v>
          </cell>
          <cell r="J595">
            <v>0</v>
          </cell>
          <cell r="K595">
            <v>0</v>
          </cell>
          <cell r="L595">
            <v>0</v>
          </cell>
          <cell r="M595">
            <v>0</v>
          </cell>
          <cell r="P595">
            <v>0</v>
          </cell>
          <cell r="Q595">
            <v>0</v>
          </cell>
          <cell r="R595">
            <v>0</v>
          </cell>
          <cell r="S595">
            <v>0</v>
          </cell>
          <cell r="T595">
            <v>0</v>
          </cell>
          <cell r="U595">
            <v>0</v>
          </cell>
          <cell r="V595">
            <v>0</v>
          </cell>
        </row>
        <row r="596">
          <cell r="G596">
            <v>0</v>
          </cell>
          <cell r="H596">
            <v>0</v>
          </cell>
          <cell r="I596">
            <v>0</v>
          </cell>
          <cell r="J596">
            <v>0</v>
          </cell>
          <cell r="K596">
            <v>0</v>
          </cell>
          <cell r="L596">
            <v>0</v>
          </cell>
          <cell r="M596">
            <v>0</v>
          </cell>
          <cell r="P596">
            <v>0</v>
          </cell>
          <cell r="Q596">
            <v>0</v>
          </cell>
          <cell r="R596">
            <v>0</v>
          </cell>
          <cell r="S596">
            <v>0</v>
          </cell>
          <cell r="T596">
            <v>0</v>
          </cell>
          <cell r="U596">
            <v>0</v>
          </cell>
          <cell r="V596">
            <v>0</v>
          </cell>
        </row>
        <row r="597">
          <cell r="G597">
            <v>0</v>
          </cell>
          <cell r="H597">
            <v>0</v>
          </cell>
          <cell r="I597">
            <v>0</v>
          </cell>
          <cell r="J597">
            <v>0</v>
          </cell>
          <cell r="K597">
            <v>0</v>
          </cell>
          <cell r="L597">
            <v>0</v>
          </cell>
          <cell r="M597">
            <v>0</v>
          </cell>
          <cell r="P597">
            <v>0</v>
          </cell>
          <cell r="Q597">
            <v>0</v>
          </cell>
          <cell r="R597">
            <v>0</v>
          </cell>
          <cell r="S597">
            <v>0</v>
          </cell>
          <cell r="T597">
            <v>0</v>
          </cell>
          <cell r="U597">
            <v>0</v>
          </cell>
          <cell r="V597">
            <v>0</v>
          </cell>
        </row>
        <row r="598">
          <cell r="G598">
            <v>0</v>
          </cell>
          <cell r="H598">
            <v>0</v>
          </cell>
          <cell r="I598">
            <v>0</v>
          </cell>
          <cell r="J598">
            <v>0</v>
          </cell>
          <cell r="K598">
            <v>0</v>
          </cell>
          <cell r="L598">
            <v>0</v>
          </cell>
          <cell r="M598">
            <v>0</v>
          </cell>
          <cell r="P598">
            <v>0</v>
          </cell>
          <cell r="Q598">
            <v>0</v>
          </cell>
          <cell r="R598">
            <v>0</v>
          </cell>
          <cell r="S598">
            <v>0</v>
          </cell>
          <cell r="T598">
            <v>0</v>
          </cell>
          <cell r="U598">
            <v>0</v>
          </cell>
          <cell r="V598">
            <v>0</v>
          </cell>
        </row>
        <row r="599">
          <cell r="G599">
            <v>0</v>
          </cell>
          <cell r="H599">
            <v>0</v>
          </cell>
          <cell r="I599">
            <v>0</v>
          </cell>
          <cell r="J599">
            <v>0</v>
          </cell>
          <cell r="K599">
            <v>0</v>
          </cell>
          <cell r="L599">
            <v>0</v>
          </cell>
          <cell r="M599">
            <v>0</v>
          </cell>
          <cell r="P599">
            <v>0</v>
          </cell>
          <cell r="Q599">
            <v>0</v>
          </cell>
          <cell r="R599">
            <v>0</v>
          </cell>
          <cell r="S599">
            <v>0</v>
          </cell>
          <cell r="T599">
            <v>0</v>
          </cell>
          <cell r="U599">
            <v>0</v>
          </cell>
          <cell r="V599">
            <v>0</v>
          </cell>
        </row>
        <row r="600">
          <cell r="G600">
            <v>0</v>
          </cell>
          <cell r="H600">
            <v>0</v>
          </cell>
          <cell r="I600">
            <v>0</v>
          </cell>
          <cell r="J600">
            <v>0</v>
          </cell>
          <cell r="K600">
            <v>0</v>
          </cell>
          <cell r="L600">
            <v>0</v>
          </cell>
          <cell r="M600">
            <v>0</v>
          </cell>
          <cell r="P600">
            <v>0</v>
          </cell>
          <cell r="Q600">
            <v>0</v>
          </cell>
          <cell r="R600">
            <v>0</v>
          </cell>
          <cell r="S600">
            <v>0</v>
          </cell>
          <cell r="T600">
            <v>0</v>
          </cell>
          <cell r="U600">
            <v>0</v>
          </cell>
          <cell r="V600">
            <v>0</v>
          </cell>
        </row>
        <row r="601">
          <cell r="G601">
            <v>0</v>
          </cell>
          <cell r="H601">
            <v>0</v>
          </cell>
          <cell r="I601">
            <v>0</v>
          </cell>
          <cell r="J601">
            <v>0</v>
          </cell>
          <cell r="K601">
            <v>0</v>
          </cell>
          <cell r="L601">
            <v>0</v>
          </cell>
          <cell r="M601">
            <v>0</v>
          </cell>
          <cell r="P601">
            <v>0</v>
          </cell>
          <cell r="Q601">
            <v>0</v>
          </cell>
          <cell r="R601">
            <v>0</v>
          </cell>
          <cell r="S601">
            <v>0</v>
          </cell>
          <cell r="T601">
            <v>0</v>
          </cell>
          <cell r="U601">
            <v>0</v>
          </cell>
          <cell r="V601">
            <v>0</v>
          </cell>
        </row>
        <row r="602">
          <cell r="G602">
            <v>0</v>
          </cell>
          <cell r="H602">
            <v>0</v>
          </cell>
          <cell r="I602">
            <v>0</v>
          </cell>
          <cell r="J602">
            <v>0</v>
          </cell>
          <cell r="K602">
            <v>0</v>
          </cell>
          <cell r="L602">
            <v>0</v>
          </cell>
          <cell r="M602">
            <v>0</v>
          </cell>
          <cell r="P602">
            <v>0</v>
          </cell>
          <cell r="Q602">
            <v>0</v>
          </cell>
          <cell r="R602">
            <v>0</v>
          </cell>
          <cell r="S602">
            <v>0</v>
          </cell>
          <cell r="T602">
            <v>0</v>
          </cell>
          <cell r="U602">
            <v>0</v>
          </cell>
          <cell r="V602">
            <v>0</v>
          </cell>
        </row>
        <row r="603">
          <cell r="G603">
            <v>0</v>
          </cell>
          <cell r="H603">
            <v>0</v>
          </cell>
          <cell r="I603">
            <v>0</v>
          </cell>
          <cell r="J603">
            <v>0</v>
          </cell>
          <cell r="K603">
            <v>0</v>
          </cell>
          <cell r="L603">
            <v>0</v>
          </cell>
          <cell r="M603">
            <v>0</v>
          </cell>
          <cell r="P603">
            <v>0</v>
          </cell>
          <cell r="Q603">
            <v>0</v>
          </cell>
          <cell r="R603">
            <v>0</v>
          </cell>
          <cell r="S603">
            <v>0</v>
          </cell>
          <cell r="T603">
            <v>0</v>
          </cell>
          <cell r="U603">
            <v>0</v>
          </cell>
          <cell r="V603">
            <v>0</v>
          </cell>
        </row>
        <row r="604">
          <cell r="G604">
            <v>0</v>
          </cell>
          <cell r="H604">
            <v>0</v>
          </cell>
          <cell r="I604">
            <v>0</v>
          </cell>
          <cell r="J604">
            <v>0</v>
          </cell>
          <cell r="K604">
            <v>0</v>
          </cell>
          <cell r="L604">
            <v>0</v>
          </cell>
          <cell r="M604">
            <v>0</v>
          </cell>
          <cell r="P604">
            <v>0</v>
          </cell>
          <cell r="Q604">
            <v>0</v>
          </cell>
          <cell r="R604">
            <v>0</v>
          </cell>
          <cell r="S604">
            <v>0</v>
          </cell>
          <cell r="T604">
            <v>0</v>
          </cell>
          <cell r="U604">
            <v>0</v>
          </cell>
          <cell r="V604">
            <v>0</v>
          </cell>
        </row>
        <row r="605">
          <cell r="G605">
            <v>0</v>
          </cell>
          <cell r="H605">
            <v>0</v>
          </cell>
          <cell r="I605">
            <v>0</v>
          </cell>
          <cell r="J605">
            <v>0</v>
          </cell>
          <cell r="K605">
            <v>0</v>
          </cell>
          <cell r="L605">
            <v>0</v>
          </cell>
          <cell r="M605">
            <v>0</v>
          </cell>
          <cell r="P605">
            <v>0</v>
          </cell>
          <cell r="Q605">
            <v>0</v>
          </cell>
          <cell r="R605">
            <v>0</v>
          </cell>
          <cell r="S605">
            <v>0</v>
          </cell>
          <cell r="T605">
            <v>0</v>
          </cell>
          <cell r="U605">
            <v>0</v>
          </cell>
          <cell r="V605">
            <v>0</v>
          </cell>
        </row>
        <row r="606">
          <cell r="G606">
            <v>0</v>
          </cell>
          <cell r="H606">
            <v>0</v>
          </cell>
          <cell r="I606">
            <v>0</v>
          </cell>
          <cell r="J606">
            <v>0</v>
          </cell>
          <cell r="K606">
            <v>0</v>
          </cell>
          <cell r="L606">
            <v>0</v>
          </cell>
          <cell r="M606">
            <v>0</v>
          </cell>
          <cell r="P606">
            <v>0</v>
          </cell>
          <cell r="Q606">
            <v>0</v>
          </cell>
          <cell r="R606">
            <v>0</v>
          </cell>
          <cell r="S606">
            <v>0</v>
          </cell>
          <cell r="T606">
            <v>0</v>
          </cell>
          <cell r="U606">
            <v>0</v>
          </cell>
          <cell r="V606">
            <v>0</v>
          </cell>
        </row>
        <row r="607">
          <cell r="G607">
            <v>0</v>
          </cell>
          <cell r="H607">
            <v>0</v>
          </cell>
          <cell r="I607">
            <v>0</v>
          </cell>
          <cell r="J607">
            <v>0</v>
          </cell>
          <cell r="K607">
            <v>0</v>
          </cell>
          <cell r="L607">
            <v>0</v>
          </cell>
          <cell r="M607">
            <v>0</v>
          </cell>
          <cell r="P607">
            <v>0</v>
          </cell>
          <cell r="Q607">
            <v>0</v>
          </cell>
          <cell r="R607">
            <v>0</v>
          </cell>
          <cell r="S607">
            <v>0</v>
          </cell>
          <cell r="T607">
            <v>0</v>
          </cell>
          <cell r="U607">
            <v>0</v>
          </cell>
          <cell r="V607">
            <v>0</v>
          </cell>
        </row>
        <row r="608">
          <cell r="G608">
            <v>0</v>
          </cell>
          <cell r="H608">
            <v>0</v>
          </cell>
          <cell r="I608">
            <v>0</v>
          </cell>
          <cell r="J608">
            <v>0</v>
          </cell>
          <cell r="K608">
            <v>0</v>
          </cell>
          <cell r="L608">
            <v>0</v>
          </cell>
          <cell r="M608">
            <v>0</v>
          </cell>
          <cell r="P608">
            <v>0</v>
          </cell>
          <cell r="Q608">
            <v>0</v>
          </cell>
          <cell r="R608">
            <v>0</v>
          </cell>
          <cell r="S608">
            <v>0</v>
          </cell>
          <cell r="T608">
            <v>0</v>
          </cell>
          <cell r="U608">
            <v>0</v>
          </cell>
          <cell r="V608">
            <v>0</v>
          </cell>
        </row>
        <row r="609">
          <cell r="G609">
            <v>0</v>
          </cell>
          <cell r="H609">
            <v>0</v>
          </cell>
          <cell r="I609">
            <v>0</v>
          </cell>
          <cell r="J609">
            <v>0</v>
          </cell>
          <cell r="K609">
            <v>0</v>
          </cell>
          <cell r="L609">
            <v>0</v>
          </cell>
          <cell r="M609">
            <v>0</v>
          </cell>
          <cell r="P609">
            <v>0</v>
          </cell>
          <cell r="Q609">
            <v>0</v>
          </cell>
          <cell r="R609">
            <v>0</v>
          </cell>
          <cell r="S609">
            <v>0</v>
          </cell>
          <cell r="T609">
            <v>0</v>
          </cell>
          <cell r="U609">
            <v>0</v>
          </cell>
          <cell r="V609">
            <v>0</v>
          </cell>
        </row>
        <row r="610">
          <cell r="G610">
            <v>0</v>
          </cell>
          <cell r="H610">
            <v>0</v>
          </cell>
          <cell r="I610">
            <v>0</v>
          </cell>
          <cell r="J610">
            <v>0</v>
          </cell>
          <cell r="K610">
            <v>0</v>
          </cell>
          <cell r="L610">
            <v>0</v>
          </cell>
          <cell r="M610">
            <v>0</v>
          </cell>
          <cell r="P610">
            <v>0</v>
          </cell>
          <cell r="Q610">
            <v>0</v>
          </cell>
          <cell r="R610">
            <v>0</v>
          </cell>
          <cell r="S610">
            <v>0</v>
          </cell>
          <cell r="T610">
            <v>0</v>
          </cell>
          <cell r="U610">
            <v>0</v>
          </cell>
          <cell r="V610">
            <v>0</v>
          </cell>
        </row>
        <row r="611">
          <cell r="G611">
            <v>0</v>
          </cell>
          <cell r="H611">
            <v>0</v>
          </cell>
          <cell r="I611">
            <v>0</v>
          </cell>
          <cell r="J611">
            <v>0</v>
          </cell>
          <cell r="K611">
            <v>0</v>
          </cell>
          <cell r="L611">
            <v>0</v>
          </cell>
          <cell r="M611">
            <v>0</v>
          </cell>
          <cell r="P611">
            <v>0</v>
          </cell>
          <cell r="Q611">
            <v>0</v>
          </cell>
          <cell r="R611">
            <v>0</v>
          </cell>
          <cell r="S611">
            <v>0</v>
          </cell>
          <cell r="T611">
            <v>0</v>
          </cell>
          <cell r="U611">
            <v>0</v>
          </cell>
          <cell r="V611">
            <v>0</v>
          </cell>
        </row>
      </sheetData>
      <sheetData sheetId="12">
        <row r="12">
          <cell r="H12">
            <v>193455.82472784573</v>
          </cell>
          <cell r="I12">
            <v>182300.85734350211</v>
          </cell>
          <cell r="J12">
            <v>185860.00201540883</v>
          </cell>
          <cell r="K12">
            <v>181926.93004878311</v>
          </cell>
          <cell r="L12">
            <v>172944.11832568597</v>
          </cell>
          <cell r="M12">
            <v>160514.99316013473</v>
          </cell>
          <cell r="N12">
            <v>143361.86876146196</v>
          </cell>
          <cell r="Q12">
            <v>193455.82472784573</v>
          </cell>
          <cell r="R12">
            <v>182300.85734350211</v>
          </cell>
          <cell r="S12">
            <v>185860.00201540883</v>
          </cell>
          <cell r="T12">
            <v>181926.93004878311</v>
          </cell>
          <cell r="U12">
            <v>172944.11832568597</v>
          </cell>
          <cell r="V12">
            <v>160514.99316013473</v>
          </cell>
          <cell r="W12">
            <v>143361.86876146196</v>
          </cell>
          <cell r="Y12">
            <v>109224.95039370237</v>
          </cell>
          <cell r="Z12">
            <v>129404.18542048331</v>
          </cell>
          <cell r="AA12">
            <v>130980.00243296887</v>
          </cell>
          <cell r="AB12">
            <v>126383.06922377356</v>
          </cell>
          <cell r="AC12">
            <v>118390.43296436811</v>
          </cell>
          <cell r="AD12">
            <v>107923.54349539732</v>
          </cell>
          <cell r="AE12">
            <v>94729.361304665494</v>
          </cell>
          <cell r="AG12">
            <v>41625.05796656476</v>
          </cell>
          <cell r="AH12">
            <v>52896.671923018803</v>
          </cell>
          <cell r="AI12">
            <v>54879.999582439967</v>
          </cell>
          <cell r="AJ12">
            <v>55543.860825009542</v>
          </cell>
          <cell r="AK12">
            <v>54553.685361317839</v>
          </cell>
          <cell r="AL12">
            <v>52591.449664737425</v>
          </cell>
          <cell r="AM12">
            <v>48632.507456796462</v>
          </cell>
        </row>
        <row r="13">
          <cell r="H13">
            <v>985479.90291849384</v>
          </cell>
          <cell r="I13">
            <v>991749.41701344063</v>
          </cell>
          <cell r="J13">
            <v>1011111.8034819749</v>
          </cell>
          <cell r="K13">
            <v>989715.18534856045</v>
          </cell>
          <cell r="L13">
            <v>940847.07567896752</v>
          </cell>
          <cell r="M13">
            <v>873230.40170087409</v>
          </cell>
          <cell r="N13">
            <v>779914.32315776276</v>
          </cell>
          <cell r="Q13">
            <v>985479.90291849384</v>
          </cell>
          <cell r="R13">
            <v>991749.41701344063</v>
          </cell>
          <cell r="S13">
            <v>1011111.8034819749</v>
          </cell>
          <cell r="T13">
            <v>989715.18534856045</v>
          </cell>
          <cell r="U13">
            <v>940847.07567896752</v>
          </cell>
          <cell r="V13">
            <v>873230.40170087409</v>
          </cell>
          <cell r="W13">
            <v>779914.32315776276</v>
          </cell>
          <cell r="Y13">
            <v>645136.27303683129</v>
          </cell>
          <cell r="Z13">
            <v>703982.01807709644</v>
          </cell>
          <cell r="AA13">
            <v>712554.74574401963</v>
          </cell>
          <cell r="AB13">
            <v>687546.60317846481</v>
          </cell>
          <cell r="AC13">
            <v>644065.22593112744</v>
          </cell>
          <cell r="AD13">
            <v>587123.46668730618</v>
          </cell>
          <cell r="AE13">
            <v>515344.74503833847</v>
          </cell>
          <cell r="AG13">
            <v>284563.77394944796</v>
          </cell>
          <cell r="AH13">
            <v>287767.39893634414</v>
          </cell>
          <cell r="AI13">
            <v>298557.0577379553</v>
          </cell>
          <cell r="AJ13">
            <v>302168.5821700957</v>
          </cell>
          <cell r="AK13">
            <v>296781.84974783997</v>
          </cell>
          <cell r="AL13">
            <v>286106.93501356791</v>
          </cell>
          <cell r="AM13">
            <v>264569.57811942429</v>
          </cell>
        </row>
        <row r="14">
          <cell r="H14">
            <v>2287.0424189999999</v>
          </cell>
          <cell r="I14">
            <v>2332.3637168525456</v>
          </cell>
          <cell r="J14">
            <v>2377.8995416245748</v>
          </cell>
          <cell r="K14">
            <v>2327.5796776129491</v>
          </cell>
          <cell r="L14">
            <v>2212.6532617772186</v>
          </cell>
          <cell r="M14">
            <v>2053.6345879718219</v>
          </cell>
          <cell r="N14">
            <v>1834.1768982982162</v>
          </cell>
          <cell r="Q14">
            <v>2287.0424189999999</v>
          </cell>
          <cell r="R14">
            <v>2332.3637168525456</v>
          </cell>
          <cell r="S14">
            <v>2377.8995416245748</v>
          </cell>
          <cell r="T14">
            <v>2327.5796776129491</v>
          </cell>
          <cell r="U14">
            <v>2212.6532617772186</v>
          </cell>
          <cell r="V14">
            <v>2053.6345879718219</v>
          </cell>
          <cell r="W14">
            <v>1834.1768982982162</v>
          </cell>
          <cell r="Y14">
            <v>1655.9255086831317</v>
          </cell>
          <cell r="Z14">
            <v>1655.6017962926621</v>
          </cell>
          <cell r="AA14">
            <v>1675.7628557516148</v>
          </cell>
          <cell r="AB14">
            <v>1616.9495271575577</v>
          </cell>
          <cell r="AC14">
            <v>1514.6914517700598</v>
          </cell>
          <cell r="AD14">
            <v>1380.7776919475602</v>
          </cell>
          <cell r="AE14">
            <v>1211.9708510821911</v>
          </cell>
          <cell r="AG14">
            <v>631.11691031686814</v>
          </cell>
          <cell r="AH14">
            <v>676.76192055988349</v>
          </cell>
          <cell r="AI14">
            <v>702.13668587296013</v>
          </cell>
          <cell r="AJ14">
            <v>710.63015045539157</v>
          </cell>
          <cell r="AK14">
            <v>697.96181000715887</v>
          </cell>
          <cell r="AL14">
            <v>672.85689602426169</v>
          </cell>
          <cell r="AM14">
            <v>622.20604721602524</v>
          </cell>
        </row>
        <row r="15">
          <cell r="H15">
            <v>8538563</v>
          </cell>
          <cell r="I15">
            <v>8707767.8882612903</v>
          </cell>
          <cell r="J15">
            <v>8877773.7024704274</v>
          </cell>
          <cell r="K15">
            <v>8689906.9075893052</v>
          </cell>
          <cell r="L15">
            <v>8260834.6552230166</v>
          </cell>
          <cell r="M15">
            <v>7667146.0759541094</v>
          </cell>
          <cell r="N15">
            <v>6847811.3344796309</v>
          </cell>
          <cell r="Q15">
            <v>8538563</v>
          </cell>
          <cell r="R15">
            <v>8707767.8882612903</v>
          </cell>
          <cell r="S15">
            <v>8877773.7024704274</v>
          </cell>
          <cell r="T15">
            <v>8689906.9075893052</v>
          </cell>
          <cell r="U15">
            <v>8260834.6552230166</v>
          </cell>
          <cell r="V15">
            <v>7667146.0759541094</v>
          </cell>
          <cell r="W15">
            <v>6847811.3344796309</v>
          </cell>
          <cell r="Y15">
            <v>6182318.3346902188</v>
          </cell>
          <cell r="Z15">
            <v>6181109.7700318005</v>
          </cell>
          <cell r="AA15">
            <v>6256380.1169684706</v>
          </cell>
          <cell r="AB15">
            <v>6036803.3801016333</v>
          </cell>
          <cell r="AC15">
            <v>5655027.7682016706</v>
          </cell>
          <cell r="AD15">
            <v>5155067.1792278793</v>
          </cell>
          <cell r="AE15">
            <v>4524834.9484718964</v>
          </cell>
          <cell r="AG15">
            <v>2356244.6653097821</v>
          </cell>
          <cell r="AH15">
            <v>2526658.1182294902</v>
          </cell>
          <cell r="AI15">
            <v>2621393.5855019572</v>
          </cell>
          <cell r="AJ15">
            <v>2653103.5274876724</v>
          </cell>
          <cell r="AK15">
            <v>2605806.8870213456</v>
          </cell>
          <cell r="AL15">
            <v>2512078.8967262302</v>
          </cell>
          <cell r="AM15">
            <v>2322976.3860077341</v>
          </cell>
        </row>
        <row r="16">
          <cell r="H16">
            <v>1287.6956932067869</v>
          </cell>
          <cell r="I16">
            <v>0</v>
          </cell>
          <cell r="J16">
            <v>0</v>
          </cell>
          <cell r="K16">
            <v>0</v>
          </cell>
          <cell r="L16">
            <v>0</v>
          </cell>
          <cell r="M16">
            <v>0</v>
          </cell>
          <cell r="N16">
            <v>0</v>
          </cell>
          <cell r="Q16">
            <v>1287.6956932067869</v>
          </cell>
          <cell r="R16">
            <v>0</v>
          </cell>
          <cell r="S16">
            <v>0</v>
          </cell>
          <cell r="T16">
            <v>0</v>
          </cell>
          <cell r="U16">
            <v>0</v>
          </cell>
          <cell r="V16">
            <v>0</v>
          </cell>
          <cell r="W16">
            <v>0</v>
          </cell>
          <cell r="Y16">
            <v>767.23347482365011</v>
          </cell>
          <cell r="Z16">
            <v>0</v>
          </cell>
          <cell r="AA16">
            <v>0</v>
          </cell>
          <cell r="AB16">
            <v>0</v>
          </cell>
          <cell r="AC16">
            <v>0</v>
          </cell>
          <cell r="AD16">
            <v>0</v>
          </cell>
          <cell r="AE16">
            <v>0</v>
          </cell>
          <cell r="AG16">
            <v>491.13702523299492</v>
          </cell>
          <cell r="AH16">
            <v>0</v>
          </cell>
          <cell r="AI16">
            <v>0</v>
          </cell>
          <cell r="AJ16">
            <v>0</v>
          </cell>
          <cell r="AK16">
            <v>0</v>
          </cell>
          <cell r="AL16">
            <v>0</v>
          </cell>
          <cell r="AM16">
            <v>0</v>
          </cell>
        </row>
        <row r="17">
          <cell r="H17">
            <v>7440.1621822357174</v>
          </cell>
          <cell r="I17">
            <v>0</v>
          </cell>
          <cell r="J17">
            <v>0</v>
          </cell>
          <cell r="K17">
            <v>0</v>
          </cell>
          <cell r="L17">
            <v>0</v>
          </cell>
          <cell r="M17">
            <v>0</v>
          </cell>
          <cell r="N17">
            <v>0</v>
          </cell>
          <cell r="Q17">
            <v>7440.1621822357174</v>
          </cell>
          <cell r="R17">
            <v>0</v>
          </cell>
          <cell r="S17">
            <v>0</v>
          </cell>
          <cell r="T17">
            <v>0</v>
          </cell>
          <cell r="U17">
            <v>0</v>
          </cell>
          <cell r="V17">
            <v>0</v>
          </cell>
          <cell r="W17">
            <v>0</v>
          </cell>
          <cell r="Y17">
            <v>5327.8095352981718</v>
          </cell>
          <cell r="Z17">
            <v>0</v>
          </cell>
          <cell r="AA17">
            <v>0</v>
          </cell>
          <cell r="AB17">
            <v>0</v>
          </cell>
          <cell r="AC17">
            <v>0</v>
          </cell>
          <cell r="AD17">
            <v>0</v>
          </cell>
          <cell r="AE17">
            <v>0</v>
          </cell>
          <cell r="AG17">
            <v>3246.0742161876474</v>
          </cell>
          <cell r="AH17">
            <v>0</v>
          </cell>
          <cell r="AI17">
            <v>0</v>
          </cell>
          <cell r="AJ17">
            <v>0</v>
          </cell>
          <cell r="AK17">
            <v>0</v>
          </cell>
          <cell r="AL17">
            <v>0</v>
          </cell>
          <cell r="AM17">
            <v>0</v>
          </cell>
        </row>
        <row r="18">
          <cell r="H18">
            <v>10692.088121128081</v>
          </cell>
          <cell r="I18">
            <v>0</v>
          </cell>
          <cell r="J18">
            <v>0</v>
          </cell>
          <cell r="K18">
            <v>0</v>
          </cell>
          <cell r="L18">
            <v>0</v>
          </cell>
          <cell r="M18">
            <v>0</v>
          </cell>
          <cell r="N18">
            <v>0</v>
          </cell>
          <cell r="Q18">
            <v>10692.088121128081</v>
          </cell>
          <cell r="R18">
            <v>0</v>
          </cell>
          <cell r="S18">
            <v>0</v>
          </cell>
          <cell r="T18">
            <v>0</v>
          </cell>
          <cell r="U18">
            <v>0</v>
          </cell>
          <cell r="V18">
            <v>0</v>
          </cell>
          <cell r="W18">
            <v>0</v>
          </cell>
          <cell r="Y18">
            <v>6860.0238343074452</v>
          </cell>
          <cell r="Z18">
            <v>0</v>
          </cell>
          <cell r="AA18">
            <v>0</v>
          </cell>
          <cell r="AB18">
            <v>0</v>
          </cell>
          <cell r="AC18">
            <v>0</v>
          </cell>
          <cell r="AD18">
            <v>0</v>
          </cell>
          <cell r="AE18">
            <v>0</v>
          </cell>
          <cell r="AG18">
            <v>4076.0324443770387</v>
          </cell>
          <cell r="AH18">
            <v>0</v>
          </cell>
          <cell r="AI18">
            <v>0</v>
          </cell>
          <cell r="AJ18">
            <v>0</v>
          </cell>
          <cell r="AK18">
            <v>0</v>
          </cell>
          <cell r="AL18">
            <v>0</v>
          </cell>
          <cell r="AM18">
            <v>0</v>
          </cell>
        </row>
        <row r="19">
          <cell r="H19">
            <v>34402.33765468598</v>
          </cell>
          <cell r="I19">
            <v>0</v>
          </cell>
          <cell r="J19">
            <v>0</v>
          </cell>
          <cell r="K19">
            <v>0</v>
          </cell>
          <cell r="L19">
            <v>0</v>
          </cell>
          <cell r="M19">
            <v>0</v>
          </cell>
          <cell r="N19">
            <v>0</v>
          </cell>
          <cell r="Q19">
            <v>34402.33765468598</v>
          </cell>
          <cell r="R19">
            <v>0</v>
          </cell>
          <cell r="S19">
            <v>0</v>
          </cell>
          <cell r="T19">
            <v>0</v>
          </cell>
          <cell r="U19">
            <v>0</v>
          </cell>
          <cell r="V19">
            <v>0</v>
          </cell>
          <cell r="W19">
            <v>0</v>
          </cell>
          <cell r="Y19">
            <v>18189.717896996539</v>
          </cell>
          <cell r="Z19">
            <v>0</v>
          </cell>
          <cell r="AA19">
            <v>0</v>
          </cell>
          <cell r="AB19">
            <v>0</v>
          </cell>
          <cell r="AC19">
            <v>0</v>
          </cell>
          <cell r="AD19">
            <v>0</v>
          </cell>
          <cell r="AE19">
            <v>0</v>
          </cell>
          <cell r="AG19">
            <v>9319.408002153903</v>
          </cell>
          <cell r="AH19">
            <v>0</v>
          </cell>
          <cell r="AI19">
            <v>0</v>
          </cell>
          <cell r="AJ19">
            <v>0</v>
          </cell>
          <cell r="AK19">
            <v>0</v>
          </cell>
          <cell r="AL19">
            <v>0</v>
          </cell>
          <cell r="AM19">
            <v>0</v>
          </cell>
        </row>
        <row r="20">
          <cell r="H20">
            <v>382188.17802471685</v>
          </cell>
          <cell r="I20">
            <v>388307.11469319242</v>
          </cell>
          <cell r="J20">
            <v>311928.18754386069</v>
          </cell>
          <cell r="K20">
            <v>248671.30491014131</v>
          </cell>
          <cell r="L20">
            <v>200500.85793588162</v>
          </cell>
          <cell r="M20">
            <v>160853.25899243751</v>
          </cell>
          <cell r="N20">
            <v>128989.67404539938</v>
          </cell>
          <cell r="Q20">
            <v>382188.17802471685</v>
          </cell>
          <cell r="R20">
            <v>388307.11469319242</v>
          </cell>
          <cell r="S20">
            <v>311928.18754386069</v>
          </cell>
          <cell r="T20">
            <v>248671.30491014131</v>
          </cell>
          <cell r="U20">
            <v>200500.85793588162</v>
          </cell>
          <cell r="V20">
            <v>160853.25899243751</v>
          </cell>
          <cell r="W20">
            <v>128989.67404539938</v>
          </cell>
          <cell r="Y20">
            <v>318679.34195861541</v>
          </cell>
          <cell r="Z20">
            <v>226717.69563547394</v>
          </cell>
          <cell r="AA20">
            <v>180527.56607359351</v>
          </cell>
          <cell r="AB20">
            <v>141422.99845940567</v>
          </cell>
          <cell r="AC20">
            <v>111996.18980528726</v>
          </cell>
          <cell r="AD20">
            <v>87887.202293023773</v>
          </cell>
          <cell r="AE20">
            <v>68982.927384150054</v>
          </cell>
          <cell r="AG20">
            <v>190657.03186040791</v>
          </cell>
          <cell r="AH20">
            <v>161589.41905771848</v>
          </cell>
          <cell r="AI20">
            <v>131400.62147026722</v>
          </cell>
          <cell r="AJ20">
            <v>107248.30645073565</v>
          </cell>
          <cell r="AK20">
            <v>88504.668130594364</v>
          </cell>
          <cell r="AL20">
            <v>72966.056699413733</v>
          </cell>
          <cell r="AM20">
            <v>60006.746661249337</v>
          </cell>
        </row>
        <row r="21">
          <cell r="H21">
            <v>3174657.4673311766</v>
          </cell>
          <cell r="I21">
            <v>1743442.2195728703</v>
          </cell>
          <cell r="J21">
            <v>977440.76002252486</v>
          </cell>
          <cell r="K21">
            <v>793032.16877716547</v>
          </cell>
          <cell r="L21">
            <v>697479.17876555619</v>
          </cell>
          <cell r="M21">
            <v>604505.7986850664</v>
          </cell>
          <cell r="N21">
            <v>517745.31126349501</v>
          </cell>
          <cell r="Q21">
            <v>3174657.4673311766</v>
          </cell>
          <cell r="R21">
            <v>1743442.2195728703</v>
          </cell>
          <cell r="S21">
            <v>977440.76002252486</v>
          </cell>
          <cell r="T21">
            <v>793032.16877716547</v>
          </cell>
          <cell r="U21">
            <v>697479.17876555619</v>
          </cell>
          <cell r="V21">
            <v>604505.7986850664</v>
          </cell>
          <cell r="W21">
            <v>517745.31126349501</v>
          </cell>
          <cell r="Y21">
            <v>1588422.2578590836</v>
          </cell>
          <cell r="Z21">
            <v>1017929.3336086967</v>
          </cell>
          <cell r="AA21">
            <v>565691.10594783362</v>
          </cell>
          <cell r="AB21">
            <v>451008.96230773104</v>
          </cell>
          <cell r="AC21">
            <v>389599.38273802097</v>
          </cell>
          <cell r="AD21">
            <v>330290.62481623801</v>
          </cell>
          <cell r="AE21">
            <v>276887.18089017988</v>
          </cell>
          <cell r="AG21">
            <v>1189995.2015059225</v>
          </cell>
          <cell r="AH21">
            <v>725512.88596417359</v>
          </cell>
          <cell r="AI21">
            <v>411749.65407469135</v>
          </cell>
          <cell r="AJ21">
            <v>342023.20646943449</v>
          </cell>
          <cell r="AK21">
            <v>307879.79602753522</v>
          </cell>
          <cell r="AL21">
            <v>274215.17386882839</v>
          </cell>
          <cell r="AM21">
            <v>240858.13037331513</v>
          </cell>
        </row>
        <row r="22">
          <cell r="H22">
            <v>5220091.5829999996</v>
          </cell>
          <cell r="I22">
            <v>5350087.3982231468</v>
          </cell>
          <cell r="J22">
            <v>5207653.156900337</v>
          </cell>
          <cell r="K22">
            <v>4620171.2844705684</v>
          </cell>
          <cell r="L22">
            <v>4127646.4038348729</v>
          </cell>
          <cell r="M22">
            <v>3604431.2125092335</v>
          </cell>
          <cell r="N22">
            <v>3197299.4041826953</v>
          </cell>
          <cell r="Q22">
            <v>5220091.5829999996</v>
          </cell>
          <cell r="R22">
            <v>5350087.3982231468</v>
          </cell>
          <cell r="S22">
            <v>5207653.156900337</v>
          </cell>
          <cell r="T22">
            <v>4620171.2844705684</v>
          </cell>
          <cell r="U22">
            <v>4127646.4038348729</v>
          </cell>
          <cell r="V22">
            <v>3604431.2125092335</v>
          </cell>
          <cell r="W22">
            <v>3197299.4041826953</v>
          </cell>
          <cell r="Y22">
            <v>3336152.3060758188</v>
          </cell>
          <cell r="Z22">
            <v>3351707.5846595797</v>
          </cell>
          <cell r="AA22">
            <v>3235840.6746964892</v>
          </cell>
          <cell r="AB22">
            <v>2824449.0325262384</v>
          </cell>
          <cell r="AC22">
            <v>2481530.4939056486</v>
          </cell>
          <cell r="AD22">
            <v>2122997.6845627553</v>
          </cell>
          <cell r="AE22">
            <v>1846151.1653933453</v>
          </cell>
          <cell r="AG22">
            <v>1883939.2769241808</v>
          </cell>
          <cell r="AH22">
            <v>1998379.8135635669</v>
          </cell>
          <cell r="AI22">
            <v>1971812.4822038477</v>
          </cell>
          <cell r="AJ22">
            <v>1795722.2519443301</v>
          </cell>
          <cell r="AK22">
            <v>1646115.9099292241</v>
          </cell>
          <cell r="AL22">
            <v>1481433.5279464785</v>
          </cell>
          <cell r="AM22">
            <v>1351148.23878935</v>
          </cell>
        </row>
        <row r="23">
          <cell r="H23">
            <v>1475597.5</v>
          </cell>
          <cell r="I23">
            <v>1621688.5013268322</v>
          </cell>
          <cell r="J23">
            <v>1613267.8184456525</v>
          </cell>
          <cell r="K23">
            <v>1419779.5556906925</v>
          </cell>
          <cell r="L23">
            <v>1212560.6718033943</v>
          </cell>
          <cell r="M23">
            <v>1005674.5956918716</v>
          </cell>
          <cell r="N23">
            <v>809472.10308365047</v>
          </cell>
          <cell r="Q23">
            <v>1475597.5</v>
          </cell>
          <cell r="R23">
            <v>1621688.5013268322</v>
          </cell>
          <cell r="S23">
            <v>1613267.8184456525</v>
          </cell>
          <cell r="T23">
            <v>1419779.5556906925</v>
          </cell>
          <cell r="U23">
            <v>1212560.6718033943</v>
          </cell>
          <cell r="V23">
            <v>1005674.5956918716</v>
          </cell>
          <cell r="W23">
            <v>809472.10308365047</v>
          </cell>
          <cell r="Y23">
            <v>945393.56962292537</v>
          </cell>
          <cell r="Z23">
            <v>1015950.8144965194</v>
          </cell>
          <cell r="AA23">
            <v>1002424.2146749441</v>
          </cell>
          <cell r="AB23">
            <v>867953.7501022825</v>
          </cell>
          <cell r="AC23">
            <v>728988.38427518029</v>
          </cell>
          <cell r="AD23">
            <v>592338.90514201589</v>
          </cell>
          <cell r="AE23">
            <v>467396.91143916786</v>
          </cell>
          <cell r="AG23">
            <v>530203.93037707463</v>
          </cell>
          <cell r="AH23">
            <v>605737.68683031271</v>
          </cell>
          <cell r="AI23">
            <v>610843.60377070843</v>
          </cell>
          <cell r="AJ23">
            <v>551825.80558841012</v>
          </cell>
          <cell r="AK23">
            <v>483572.28752821404</v>
          </cell>
          <cell r="AL23">
            <v>413335.6905498557</v>
          </cell>
          <cell r="AM23">
            <v>342075.19164448261</v>
          </cell>
        </row>
        <row r="24">
          <cell r="H24">
            <v>2742762.0000000005</v>
          </cell>
          <cell r="I24">
            <v>4413910.4937774232</v>
          </cell>
          <cell r="J24">
            <v>5668596.5750656761</v>
          </cell>
          <cell r="K24">
            <v>6146183.0628876146</v>
          </cell>
          <cell r="L24">
            <v>6273639.4774325732</v>
          </cell>
          <cell r="M24">
            <v>6223479.7569834627</v>
          </cell>
          <cell r="N24">
            <v>5895866.6649412829</v>
          </cell>
          <cell r="Q24">
            <v>2742762.0000000005</v>
          </cell>
          <cell r="R24">
            <v>4413910.4937774232</v>
          </cell>
          <cell r="S24">
            <v>5668596.5750656761</v>
          </cell>
          <cell r="T24">
            <v>6146183.0628876146</v>
          </cell>
          <cell r="U24">
            <v>6273639.4774325732</v>
          </cell>
          <cell r="V24">
            <v>6223479.7569834627</v>
          </cell>
          <cell r="W24">
            <v>5895866.6649412829</v>
          </cell>
          <cell r="Y24">
            <v>1752894.8727865885</v>
          </cell>
          <cell r="Z24">
            <v>2765214.1318131885</v>
          </cell>
          <cell r="AA24">
            <v>3522253.655034224</v>
          </cell>
          <cell r="AB24">
            <v>3757345.7209371263</v>
          </cell>
          <cell r="AC24">
            <v>3771696.0582077126</v>
          </cell>
          <cell r="AD24">
            <v>3665608.3401300926</v>
          </cell>
          <cell r="AE24">
            <v>3404329.635268393</v>
          </cell>
          <cell r="AG24">
            <v>989867.12721341173</v>
          </cell>
          <cell r="AH24">
            <v>1648696.3619642344</v>
          </cell>
          <cell r="AI24">
            <v>2146342.9200314526</v>
          </cell>
          <cell r="AJ24">
            <v>2388837.3419504887</v>
          </cell>
          <cell r="AK24">
            <v>2501943.4192248606</v>
          </cell>
          <cell r="AL24">
            <v>2557871.4168533701</v>
          </cell>
          <cell r="AM24">
            <v>2491537.02967289</v>
          </cell>
        </row>
        <row r="25">
          <cell r="H25">
            <v>3430693.5830000001</v>
          </cell>
          <cell r="I25">
            <v>3770348.1709116818</v>
          </cell>
          <cell r="J25">
            <v>3750770.4861264057</v>
          </cell>
          <cell r="K25">
            <v>3300919.5332620516</v>
          </cell>
          <cell r="L25">
            <v>2819145.543248802</v>
          </cell>
          <cell r="M25">
            <v>2338145.3153900187</v>
          </cell>
          <cell r="N25">
            <v>1881983.9079875059</v>
          </cell>
          <cell r="Q25">
            <v>3430693.5830000001</v>
          </cell>
          <cell r="R25">
            <v>3770348.1709116818</v>
          </cell>
          <cell r="S25">
            <v>3750770.4861264057</v>
          </cell>
          <cell r="T25">
            <v>3300919.5332620516</v>
          </cell>
          <cell r="U25">
            <v>2819145.543248802</v>
          </cell>
          <cell r="V25">
            <v>2338145.3153900187</v>
          </cell>
          <cell r="W25">
            <v>1881983.9079875059</v>
          </cell>
          <cell r="Y25">
            <v>2197994.8141107815</v>
          </cell>
          <cell r="Z25">
            <v>2362037.0324135358</v>
          </cell>
          <cell r="AA25">
            <v>2330588.3350501372</v>
          </cell>
          <cell r="AB25">
            <v>2017950.9390715871</v>
          </cell>
          <cell r="AC25">
            <v>1694863.112748835</v>
          </cell>
          <cell r="AD25">
            <v>1377159.612178768</v>
          </cell>
          <cell r="AE25">
            <v>1086675.4550535441</v>
          </cell>
          <cell r="AG25">
            <v>1232698.7688892186</v>
          </cell>
          <cell r="AH25">
            <v>1408311.1384981456</v>
          </cell>
          <cell r="AI25">
            <v>1420182.1510762684</v>
          </cell>
          <cell r="AJ25">
            <v>1282968.5941904646</v>
          </cell>
          <cell r="AK25">
            <v>1124282.430499967</v>
          </cell>
          <cell r="AL25">
            <v>960985.70321125071</v>
          </cell>
          <cell r="AM25">
            <v>795308.45293396164</v>
          </cell>
        </row>
        <row r="26">
          <cell r="H26">
            <v>0</v>
          </cell>
          <cell r="I26">
            <v>0</v>
          </cell>
          <cell r="J26">
            <v>0</v>
          </cell>
          <cell r="K26">
            <v>0</v>
          </cell>
          <cell r="L26">
            <v>0</v>
          </cell>
          <cell r="M26">
            <v>0</v>
          </cell>
          <cell r="N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G26">
            <v>0</v>
          </cell>
          <cell r="AH26">
            <v>0</v>
          </cell>
          <cell r="AI26">
            <v>0</v>
          </cell>
          <cell r="AJ26">
            <v>0</v>
          </cell>
          <cell r="AK26">
            <v>0</v>
          </cell>
          <cell r="AL26">
            <v>0</v>
          </cell>
          <cell r="AM26">
            <v>0</v>
          </cell>
        </row>
        <row r="27">
          <cell r="H27">
            <v>0</v>
          </cell>
          <cell r="I27">
            <v>0</v>
          </cell>
          <cell r="J27">
            <v>0</v>
          </cell>
          <cell r="K27">
            <v>0</v>
          </cell>
          <cell r="L27">
            <v>0</v>
          </cell>
          <cell r="M27">
            <v>0</v>
          </cell>
          <cell r="N27">
            <v>0</v>
          </cell>
          <cell r="Q27">
            <v>0</v>
          </cell>
          <cell r="R27">
            <v>0</v>
          </cell>
          <cell r="S27">
            <v>0</v>
          </cell>
          <cell r="T27">
            <v>0</v>
          </cell>
          <cell r="U27">
            <v>0</v>
          </cell>
          <cell r="V27">
            <v>0</v>
          </cell>
          <cell r="W27">
            <v>0</v>
          </cell>
          <cell r="Y27">
            <v>0</v>
          </cell>
          <cell r="Z27">
            <v>0</v>
          </cell>
          <cell r="AA27">
            <v>0</v>
          </cell>
          <cell r="AB27">
            <v>0</v>
          </cell>
          <cell r="AC27">
            <v>0</v>
          </cell>
          <cell r="AD27">
            <v>0</v>
          </cell>
          <cell r="AE27">
            <v>0</v>
          </cell>
          <cell r="AG27">
            <v>0</v>
          </cell>
          <cell r="AH27">
            <v>0</v>
          </cell>
          <cell r="AI27">
            <v>0</v>
          </cell>
          <cell r="AJ27">
            <v>0</v>
          </cell>
          <cell r="AK27">
            <v>0</v>
          </cell>
          <cell r="AL27">
            <v>0</v>
          </cell>
          <cell r="AM27">
            <v>0</v>
          </cell>
        </row>
        <row r="28">
          <cell r="H28">
            <v>54247.137361367997</v>
          </cell>
          <cell r="I28">
            <v>105154.19149165838</v>
          </cell>
          <cell r="J28">
            <v>234225.40200073336</v>
          </cell>
          <cell r="K28">
            <v>460956.65399997443</v>
          </cell>
          <cell r="L28">
            <v>781572.70194903237</v>
          </cell>
          <cell r="M28">
            <v>1211220.6796782543</v>
          </cell>
          <cell r="N28">
            <v>1773147.1112624905</v>
          </cell>
          <cell r="Q28">
            <v>54247.137361367997</v>
          </cell>
          <cell r="R28">
            <v>105154.19149165838</v>
          </cell>
          <cell r="S28">
            <v>234225.40200073336</v>
          </cell>
          <cell r="T28">
            <v>460956.65399997443</v>
          </cell>
          <cell r="U28">
            <v>781572.70194903237</v>
          </cell>
          <cell r="V28">
            <v>1211220.6796782543</v>
          </cell>
          <cell r="W28">
            <v>1773147.1112624905</v>
          </cell>
          <cell r="Y28">
            <v>26133.910009834475</v>
          </cell>
          <cell r="Z28">
            <v>60525.759498707332</v>
          </cell>
          <cell r="AA28">
            <v>135961.39164861699</v>
          </cell>
          <cell r="AB28">
            <v>269822.97489516356</v>
          </cell>
          <cell r="AC28">
            <v>461312.51898752304</v>
          </cell>
          <cell r="AD28">
            <v>720819.36302660056</v>
          </cell>
          <cell r="AE28">
            <v>1063888.2667574943</v>
          </cell>
          <cell r="AG28">
            <v>17042.308251495833</v>
          </cell>
          <cell r="AH28">
            <v>44628.431992951053</v>
          </cell>
          <cell r="AI28">
            <v>98264.01035211634</v>
          </cell>
          <cell r="AJ28">
            <v>191133.67910481087</v>
          </cell>
          <cell r="AK28">
            <v>320260.18296150927</v>
          </cell>
          <cell r="AL28">
            <v>490401.31665165379</v>
          </cell>
          <cell r="AM28">
            <v>709258.8445049962</v>
          </cell>
        </row>
        <row r="29">
          <cell r="H29">
            <v>387407.86121188407</v>
          </cell>
          <cell r="I29">
            <v>562304.4408031482</v>
          </cell>
          <cell r="J29">
            <v>946096.84857442626</v>
          </cell>
          <cell r="K29">
            <v>1431201.8137181143</v>
          </cell>
          <cell r="L29">
            <v>1878936.7369971867</v>
          </cell>
          <cell r="M29">
            <v>2251629.3516618223</v>
          </cell>
          <cell r="N29">
            <v>2523044.303396964</v>
          </cell>
          <cell r="Q29">
            <v>387407.86121188407</v>
          </cell>
          <cell r="R29">
            <v>562304.4408031482</v>
          </cell>
          <cell r="S29">
            <v>946096.84857442626</v>
          </cell>
          <cell r="T29">
            <v>1431201.8137181143</v>
          </cell>
          <cell r="U29">
            <v>1878936.7369971867</v>
          </cell>
          <cell r="V29">
            <v>2251629.3516618223</v>
          </cell>
          <cell r="W29">
            <v>2523044.303396964</v>
          </cell>
          <cell r="Y29">
            <v>182900.32569955045</v>
          </cell>
          <cell r="Z29">
            <v>305835.08574186644</v>
          </cell>
          <cell r="AA29">
            <v>525194.18724006217</v>
          </cell>
          <cell r="AB29">
            <v>810543.32333897613</v>
          </cell>
          <cell r="AC29">
            <v>1085195.6281658888</v>
          </cell>
          <cell r="AD29">
            <v>1325712.4880101793</v>
          </cell>
          <cell r="AE29">
            <v>1513826.5820381783</v>
          </cell>
          <cell r="AG29">
            <v>161223.72791713566</v>
          </cell>
          <cell r="AH29">
            <v>256469.35506128173</v>
          </cell>
          <cell r="AI29">
            <v>420902.66133436409</v>
          </cell>
          <cell r="AJ29">
            <v>620658.49037913815</v>
          </cell>
          <cell r="AK29">
            <v>793741.10883129796</v>
          </cell>
          <cell r="AL29">
            <v>925916.86365164281</v>
          </cell>
          <cell r="AM29">
            <v>1009217.7213587856</v>
          </cell>
        </row>
        <row r="30">
          <cell r="H30">
            <v>41.793374394851327</v>
          </cell>
          <cell r="I30">
            <v>111.47787801024327</v>
          </cell>
          <cell r="J30">
            <v>248.31107938487892</v>
          </cell>
          <cell r="K30">
            <v>488.67733100962909</v>
          </cell>
          <cell r="L30">
            <v>828.57435436534274</v>
          </cell>
          <cell r="M30">
            <v>1284.0601906331763</v>
          </cell>
          <cell r="N30">
            <v>1879.7793464962886</v>
          </cell>
          <cell r="Q30">
            <v>41.793374394851327</v>
          </cell>
          <cell r="R30">
            <v>111.47787801024327</v>
          </cell>
          <cell r="S30">
            <v>248.31107938487892</v>
          </cell>
          <cell r="T30">
            <v>488.67733100962909</v>
          </cell>
          <cell r="U30">
            <v>828.57435436534274</v>
          </cell>
          <cell r="V30">
            <v>1284.0601906331763</v>
          </cell>
          <cell r="W30">
            <v>1879.7793464962886</v>
          </cell>
          <cell r="Y30">
            <v>33.135252394207697</v>
          </cell>
          <cell r="Z30">
            <v>64.165613735040353</v>
          </cell>
          <cell r="AA30">
            <v>144.13773923134369</v>
          </cell>
          <cell r="AB30">
            <v>286.04939330554498</v>
          </cell>
          <cell r="AC30">
            <v>489.05459674775432</v>
          </cell>
          <cell r="AD30">
            <v>764.16747520021624</v>
          </cell>
          <cell r="AE30">
            <v>1127.867607897773</v>
          </cell>
          <cell r="AG30">
            <v>18.58097061998496</v>
          </cell>
          <cell r="AH30">
            <v>47.312264275202921</v>
          </cell>
          <cell r="AI30">
            <v>104.17334015353522</v>
          </cell>
          <cell r="AJ30">
            <v>202.62793770408416</v>
          </cell>
          <cell r="AK30">
            <v>339.51975761758837</v>
          </cell>
          <cell r="AL30">
            <v>519.89271543296013</v>
          </cell>
          <cell r="AM30">
            <v>751.91173859851551</v>
          </cell>
        </row>
        <row r="31">
          <cell r="H31">
            <v>313.98518653313914</v>
          </cell>
          <cell r="I31">
            <v>34201.018958307519</v>
          </cell>
          <cell r="J31">
            <v>122061.17767944587</v>
          </cell>
          <cell r="K31">
            <v>304711.57557463512</v>
          </cell>
          <cell r="L31">
            <v>598667.30463023938</v>
          </cell>
          <cell r="M31">
            <v>1026624.2042799839</v>
          </cell>
          <cell r="N31">
            <v>1618685.1080240051</v>
          </cell>
          <cell r="Q31">
            <v>313.98518653313914</v>
          </cell>
          <cell r="R31">
            <v>34201.018958307519</v>
          </cell>
          <cell r="S31">
            <v>122061.17767944587</v>
          </cell>
          <cell r="T31">
            <v>304711.57557463512</v>
          </cell>
          <cell r="U31">
            <v>598667.30463023938</v>
          </cell>
          <cell r="V31">
            <v>1026624.2042799839</v>
          </cell>
          <cell r="W31">
            <v>1618685.1080240051</v>
          </cell>
          <cell r="Y31">
            <v>166.94477958686261</v>
          </cell>
          <cell r="Z31">
            <v>18601.794342284014</v>
          </cell>
          <cell r="AA31">
            <v>67758.201606437768</v>
          </cell>
          <cell r="AB31">
            <v>172569.60601837613</v>
          </cell>
          <cell r="AC31">
            <v>345765.30913375015</v>
          </cell>
          <cell r="AD31">
            <v>604454.95929558354</v>
          </cell>
          <cell r="AE31">
            <v>971211.06481440295</v>
          </cell>
          <cell r="AG31">
            <v>130.44279347551128</v>
          </cell>
          <cell r="AH31">
            <v>15599.224616023503</v>
          </cell>
          <cell r="AI31">
            <v>54302.976073008111</v>
          </cell>
          <cell r="AJ31">
            <v>132141.96955625896</v>
          </cell>
          <cell r="AK31">
            <v>252901.99549648922</v>
          </cell>
          <cell r="AL31">
            <v>422169.24498440023</v>
          </cell>
          <cell r="AM31">
            <v>647474.04320960212</v>
          </cell>
        </row>
        <row r="32">
          <cell r="H32">
            <v>751184.01249999995</v>
          </cell>
          <cell r="I32">
            <v>405796.059042081</v>
          </cell>
          <cell r="J32">
            <v>287994.8441142196</v>
          </cell>
          <cell r="K32">
            <v>224253.5860216576</v>
          </cell>
          <cell r="L32">
            <v>98756.390542345034</v>
          </cell>
          <cell r="M32">
            <v>21381.19610584242</v>
          </cell>
          <cell r="N32">
            <v>0</v>
          </cell>
          <cell r="Q32">
            <v>751184.01249999995</v>
          </cell>
          <cell r="R32">
            <v>405796.059042081</v>
          </cell>
          <cell r="S32">
            <v>287994.8441142196</v>
          </cell>
          <cell r="T32">
            <v>224253.5860216576</v>
          </cell>
          <cell r="U32">
            <v>98756.390542345034</v>
          </cell>
          <cell r="V32">
            <v>21381.19610584242</v>
          </cell>
          <cell r="W32">
            <v>0</v>
          </cell>
          <cell r="Y32">
            <v>537911.73634745541</v>
          </cell>
          <cell r="Z32">
            <v>284818.95315374015</v>
          </cell>
          <cell r="AA32">
            <v>200663.99929996816</v>
          </cell>
          <cell r="AB32">
            <v>154001.63266679965</v>
          </cell>
          <cell r="AC32">
            <v>66818.313710159084</v>
          </cell>
          <cell r="AD32">
            <v>14205.591927686388</v>
          </cell>
          <cell r="AE32">
            <v>0</v>
          </cell>
          <cell r="AG32">
            <v>213272.27615254454</v>
          </cell>
          <cell r="AH32">
            <v>120977.10588834087</v>
          </cell>
          <cell r="AI32">
            <v>87330.844814251439</v>
          </cell>
          <cell r="AJ32">
            <v>70251.953354857964</v>
          </cell>
          <cell r="AK32">
            <v>31938.076832185947</v>
          </cell>
          <cell r="AL32">
            <v>7175.6041781560325</v>
          </cell>
          <cell r="AM32">
            <v>0</v>
          </cell>
        </row>
        <row r="33">
          <cell r="H33">
            <v>1119662.5120000001</v>
          </cell>
          <cell r="I33">
            <v>604851.3110850543</v>
          </cell>
          <cell r="J33">
            <v>429265.0339173394</v>
          </cell>
          <cell r="K33">
            <v>334256.75902549544</v>
          </cell>
          <cell r="L33">
            <v>147199.38985748196</v>
          </cell>
          <cell r="M33">
            <v>31869.320090770896</v>
          </cell>
          <cell r="N33">
            <v>0</v>
          </cell>
          <cell r="Q33">
            <v>1119662.5120000001</v>
          </cell>
          <cell r="R33">
            <v>604851.3110850543</v>
          </cell>
          <cell r="S33">
            <v>429265.0339173394</v>
          </cell>
          <cell r="T33">
            <v>334256.75902549544</v>
          </cell>
          <cell r="U33">
            <v>147199.38985748196</v>
          </cell>
          <cell r="V33">
            <v>31869.320090770896</v>
          </cell>
          <cell r="W33">
            <v>0</v>
          </cell>
          <cell r="Y33">
            <v>801773.72778294282</v>
          </cell>
          <cell r="Z33">
            <v>424531.27229372051</v>
          </cell>
          <cell r="AA33">
            <v>299095.76586491667</v>
          </cell>
          <cell r="AB33">
            <v>229544.09574020343</v>
          </cell>
          <cell r="AC33">
            <v>99594.719444752249</v>
          </cell>
          <cell r="AD33">
            <v>21173.864828759604</v>
          </cell>
          <cell r="AE33">
            <v>0</v>
          </cell>
          <cell r="AG33">
            <v>317888.78421705728</v>
          </cell>
          <cell r="AH33">
            <v>180320.03879133379</v>
          </cell>
          <cell r="AI33">
            <v>130169.26805242273</v>
          </cell>
          <cell r="AJ33">
            <v>104712.66328529203</v>
          </cell>
          <cell r="AK33">
            <v>47604.670412729698</v>
          </cell>
          <cell r="AL33">
            <v>10695.45526201129</v>
          </cell>
          <cell r="AM33">
            <v>0</v>
          </cell>
        </row>
        <row r="34">
          <cell r="H34">
            <v>10547799.960000001</v>
          </cell>
          <cell r="I34">
            <v>10213370.868188431</v>
          </cell>
          <cell r="J34">
            <v>9370077.4478988964</v>
          </cell>
          <cell r="K34">
            <v>8432612.469118489</v>
          </cell>
          <cell r="L34">
            <v>7720700.4090044098</v>
          </cell>
          <cell r="M34">
            <v>6950417.067159567</v>
          </cell>
          <cell r="N34">
            <v>6250737.3083340805</v>
          </cell>
          <cell r="Q34">
            <v>10547799.960000001</v>
          </cell>
          <cell r="R34">
            <v>10213370.868188431</v>
          </cell>
          <cell r="S34">
            <v>9370077.4478988964</v>
          </cell>
          <cell r="T34">
            <v>8432612.469118489</v>
          </cell>
          <cell r="U34">
            <v>7720700.4090044098</v>
          </cell>
          <cell r="V34">
            <v>6950417.067159567</v>
          </cell>
          <cell r="W34">
            <v>6250737.3083340805</v>
          </cell>
          <cell r="Y34">
            <v>6292282.7522738241</v>
          </cell>
          <cell r="Z34">
            <v>5947666.7521887049</v>
          </cell>
          <cell r="AA34">
            <v>5408657.9577188864</v>
          </cell>
          <cell r="AB34">
            <v>4782927.0712770764</v>
          </cell>
          <cell r="AC34">
            <v>4300904.9184884336</v>
          </cell>
          <cell r="AD34">
            <v>3787008.6435411326</v>
          </cell>
          <cell r="AE34">
            <v>3333353.0711217863</v>
          </cell>
          <cell r="AG34">
            <v>4255517.2077261768</v>
          </cell>
          <cell r="AH34">
            <v>4265704.1159997266</v>
          </cell>
          <cell r="AI34">
            <v>3961419.4901800109</v>
          </cell>
          <cell r="AJ34">
            <v>3649685.397841413</v>
          </cell>
          <cell r="AK34">
            <v>3419795.4905159757</v>
          </cell>
          <cell r="AL34">
            <v>3163408.4236184345</v>
          </cell>
          <cell r="AM34">
            <v>2917384.2372122942</v>
          </cell>
        </row>
        <row r="35">
          <cell r="H35">
            <v>2322213.3330000001</v>
          </cell>
          <cell r="I35">
            <v>2629939.9081798182</v>
          </cell>
          <cell r="J35">
            <v>2512759.2942921128</v>
          </cell>
          <cell r="K35">
            <v>2302781.9553496931</v>
          </cell>
          <cell r="L35">
            <v>2234749.2477266164</v>
          </cell>
          <cell r="M35">
            <v>2091867.1235530896</v>
          </cell>
          <cell r="N35">
            <v>1904088.1735346993</v>
          </cell>
          <cell r="Q35">
            <v>2322213.3330000001</v>
          </cell>
          <cell r="R35">
            <v>2629939.9081798182</v>
          </cell>
          <cell r="S35">
            <v>2512759.2942921128</v>
          </cell>
          <cell r="T35">
            <v>2302781.9553496931</v>
          </cell>
          <cell r="U35">
            <v>2234749.2477266164</v>
          </cell>
          <cell r="V35">
            <v>2091867.1235530896</v>
          </cell>
          <cell r="W35">
            <v>1904088.1735346993</v>
          </cell>
          <cell r="Y35">
            <v>1385314.7535740912</v>
          </cell>
          <cell r="Z35">
            <v>1531522.3890337176</v>
          </cell>
          <cell r="AA35">
            <v>1450431.5069404934</v>
          </cell>
          <cell r="AB35">
            <v>1306124.074102242</v>
          </cell>
          <cell r="AC35">
            <v>1244892.758683682</v>
          </cell>
          <cell r="AD35">
            <v>1139776.0453060889</v>
          </cell>
          <cell r="AE35">
            <v>1015399.919698455</v>
          </cell>
          <cell r="AG35">
            <v>936898.57942590886</v>
          </cell>
          <cell r="AH35">
            <v>1098417.5191461006</v>
          </cell>
          <cell r="AI35">
            <v>1062327.7873516197</v>
          </cell>
          <cell r="AJ35">
            <v>996657.8812474513</v>
          </cell>
          <cell r="AK35">
            <v>989856.48904293438</v>
          </cell>
          <cell r="AL35">
            <v>952091.07824700058</v>
          </cell>
          <cell r="AM35">
            <v>888688.25383624423</v>
          </cell>
        </row>
        <row r="36">
          <cell r="H36">
            <v>28.626193404197693</v>
          </cell>
          <cell r="I36">
            <v>18.948227025254031</v>
          </cell>
          <cell r="J36">
            <v>1.3173616544790463</v>
          </cell>
          <cell r="K36">
            <v>0</v>
          </cell>
          <cell r="L36">
            <v>0</v>
          </cell>
          <cell r="M36">
            <v>0</v>
          </cell>
          <cell r="N36">
            <v>0</v>
          </cell>
          <cell r="Q36">
            <v>28.626193404197693</v>
          </cell>
          <cell r="R36">
            <v>18.948227025254031</v>
          </cell>
          <cell r="S36">
            <v>1.3173616544790463</v>
          </cell>
          <cell r="T36">
            <v>0</v>
          </cell>
          <cell r="U36">
            <v>0</v>
          </cell>
          <cell r="V36">
            <v>0</v>
          </cell>
          <cell r="W36">
            <v>0</v>
          </cell>
          <cell r="Y36">
            <v>0</v>
          </cell>
          <cell r="Z36">
            <v>0</v>
          </cell>
          <cell r="AA36">
            <v>0</v>
          </cell>
          <cell r="AB36">
            <v>0</v>
          </cell>
          <cell r="AC36">
            <v>0</v>
          </cell>
          <cell r="AD36">
            <v>0</v>
          </cell>
          <cell r="AE36">
            <v>0</v>
          </cell>
          <cell r="AG36">
            <v>0</v>
          </cell>
          <cell r="AH36">
            <v>0</v>
          </cell>
          <cell r="AI36">
            <v>0</v>
          </cell>
          <cell r="AJ36">
            <v>0</v>
          </cell>
          <cell r="AK36">
            <v>0</v>
          </cell>
          <cell r="AL36">
            <v>0</v>
          </cell>
          <cell r="AM36">
            <v>0</v>
          </cell>
        </row>
        <row r="37">
          <cell r="H37">
            <v>12.278112077713011</v>
          </cell>
          <cell r="I37">
            <v>11.709522426904044</v>
          </cell>
          <cell r="J37">
            <v>0.81409600048102804</v>
          </cell>
          <cell r="K37">
            <v>0</v>
          </cell>
          <cell r="L37">
            <v>0</v>
          </cell>
          <cell r="M37">
            <v>0</v>
          </cell>
          <cell r="N37">
            <v>0</v>
          </cell>
          <cell r="Q37">
            <v>12.278112077713011</v>
          </cell>
          <cell r="R37">
            <v>11.709522426904044</v>
          </cell>
          <cell r="S37">
            <v>0.81409600048102804</v>
          </cell>
          <cell r="T37">
            <v>0</v>
          </cell>
          <cell r="U37">
            <v>0</v>
          </cell>
          <cell r="V37">
            <v>0</v>
          </cell>
          <cell r="W37">
            <v>0</v>
          </cell>
          <cell r="Y37">
            <v>0</v>
          </cell>
          <cell r="Z37">
            <v>0</v>
          </cell>
          <cell r="AA37">
            <v>0</v>
          </cell>
          <cell r="AB37">
            <v>0</v>
          </cell>
          <cell r="AC37">
            <v>0</v>
          </cell>
          <cell r="AD37">
            <v>0</v>
          </cell>
          <cell r="AE37">
            <v>0</v>
          </cell>
          <cell r="AG37">
            <v>0</v>
          </cell>
          <cell r="AH37">
            <v>0</v>
          </cell>
          <cell r="AI37">
            <v>0</v>
          </cell>
          <cell r="AJ37">
            <v>0</v>
          </cell>
          <cell r="AK37">
            <v>0</v>
          </cell>
          <cell r="AL37">
            <v>0</v>
          </cell>
          <cell r="AM37">
            <v>0</v>
          </cell>
        </row>
        <row r="38">
          <cell r="H38">
            <v>93.042617845535275</v>
          </cell>
          <cell r="I38">
            <v>58.255708913144815</v>
          </cell>
          <cell r="J38">
            <v>16.477281206362242</v>
          </cell>
          <cell r="K38">
            <v>11.800401952244973</v>
          </cell>
          <cell r="L38">
            <v>3.9613095685624478</v>
          </cell>
          <cell r="M38">
            <v>2.8238722873874473</v>
          </cell>
          <cell r="N38">
            <v>2.8445240857970453</v>
          </cell>
          <cell r="Q38">
            <v>93.042617845535275</v>
          </cell>
          <cell r="R38">
            <v>58.255708913144815</v>
          </cell>
          <cell r="S38">
            <v>16.477281206362242</v>
          </cell>
          <cell r="T38">
            <v>11.800401952244973</v>
          </cell>
          <cell r="U38">
            <v>3.9613095685624478</v>
          </cell>
          <cell r="V38">
            <v>2.8238722873874473</v>
          </cell>
          <cell r="W38">
            <v>2.8445240857970453</v>
          </cell>
          <cell r="Y38">
            <v>0</v>
          </cell>
          <cell r="Z38">
            <v>0</v>
          </cell>
          <cell r="AA38">
            <v>0</v>
          </cell>
          <cell r="AB38">
            <v>0</v>
          </cell>
          <cell r="AC38">
            <v>0</v>
          </cell>
          <cell r="AD38">
            <v>0</v>
          </cell>
          <cell r="AE38">
            <v>0</v>
          </cell>
          <cell r="AG38">
            <v>0</v>
          </cell>
          <cell r="AH38">
            <v>0</v>
          </cell>
          <cell r="AI38">
            <v>0</v>
          </cell>
          <cell r="AJ38">
            <v>0</v>
          </cell>
          <cell r="AK38">
            <v>0</v>
          </cell>
          <cell r="AL38">
            <v>0</v>
          </cell>
          <cell r="AM38">
            <v>0</v>
          </cell>
        </row>
        <row r="39">
          <cell r="H39">
            <v>465.61903724670407</v>
          </cell>
          <cell r="I39">
            <v>292.44737009877036</v>
          </cell>
          <cell r="J39">
            <v>82.717001390592173</v>
          </cell>
          <cell r="K39">
            <v>59.238769580293535</v>
          </cell>
          <cell r="L39">
            <v>19.886026401298917</v>
          </cell>
          <cell r="M39">
            <v>14.176018785944546</v>
          </cell>
          <cell r="N39">
            <v>14.279692129645525</v>
          </cell>
          <cell r="Q39">
            <v>465.61903724670407</v>
          </cell>
          <cell r="R39">
            <v>292.44737009877036</v>
          </cell>
          <cell r="S39">
            <v>82.717001390592173</v>
          </cell>
          <cell r="T39">
            <v>59.238769580293535</v>
          </cell>
          <cell r="U39">
            <v>19.886026401298917</v>
          </cell>
          <cell r="V39">
            <v>14.176018785944546</v>
          </cell>
          <cell r="W39">
            <v>14.279692129645525</v>
          </cell>
          <cell r="Y39">
            <v>0</v>
          </cell>
          <cell r="Z39">
            <v>0</v>
          </cell>
          <cell r="AA39">
            <v>0</v>
          </cell>
          <cell r="AB39">
            <v>0</v>
          </cell>
          <cell r="AC39">
            <v>0</v>
          </cell>
          <cell r="AD39">
            <v>0</v>
          </cell>
          <cell r="AE39">
            <v>0</v>
          </cell>
          <cell r="AG39">
            <v>0</v>
          </cell>
          <cell r="AH39">
            <v>0</v>
          </cell>
          <cell r="AI39">
            <v>0</v>
          </cell>
          <cell r="AJ39">
            <v>0</v>
          </cell>
          <cell r="AK39">
            <v>0</v>
          </cell>
          <cell r="AL39">
            <v>0</v>
          </cell>
          <cell r="AM39">
            <v>0</v>
          </cell>
        </row>
        <row r="40">
          <cell r="H40">
            <v>6.8914700031280525</v>
          </cell>
          <cell r="I40">
            <v>7.1832233657964757</v>
          </cell>
          <cell r="J40">
            <v>5.2560857907356304</v>
          </cell>
          <cell r="K40">
            <v>5.1905445738769513</v>
          </cell>
          <cell r="L40">
            <v>4.6829242306156944</v>
          </cell>
          <cell r="M40">
            <v>3.9876339741413465</v>
          </cell>
          <cell r="N40">
            <v>2.5990024358927832</v>
          </cell>
          <cell r="Q40">
            <v>6.8914700031280525</v>
          </cell>
          <cell r="R40">
            <v>7.1832233657964757</v>
          </cell>
          <cell r="S40">
            <v>5.2560857907356304</v>
          </cell>
          <cell r="T40">
            <v>5.1905445738769513</v>
          </cell>
          <cell r="U40">
            <v>4.6829242306156944</v>
          </cell>
          <cell r="V40">
            <v>3.9876339741413465</v>
          </cell>
          <cell r="W40">
            <v>2.5990024358927832</v>
          </cell>
          <cell r="Y40">
            <v>0</v>
          </cell>
          <cell r="Z40">
            <v>0</v>
          </cell>
          <cell r="AA40">
            <v>0</v>
          </cell>
          <cell r="AB40">
            <v>0</v>
          </cell>
          <cell r="AC40">
            <v>0</v>
          </cell>
          <cell r="AD40">
            <v>0</v>
          </cell>
          <cell r="AE40">
            <v>0</v>
          </cell>
          <cell r="AG40">
            <v>0</v>
          </cell>
          <cell r="AH40">
            <v>0</v>
          </cell>
          <cell r="AI40">
            <v>0</v>
          </cell>
          <cell r="AJ40">
            <v>0</v>
          </cell>
          <cell r="AK40">
            <v>0</v>
          </cell>
          <cell r="AL40">
            <v>0</v>
          </cell>
          <cell r="AM40">
            <v>0</v>
          </cell>
        </row>
        <row r="41">
          <cell r="H41">
            <v>4.9349684715270996</v>
          </cell>
          <cell r="I41">
            <v>6.1745218358426612</v>
          </cell>
          <cell r="J41">
            <v>4.5180018542220299</v>
          </cell>
          <cell r="K41">
            <v>4.4616642389157093</v>
          </cell>
          <cell r="L41">
            <v>4.0253262978308095</v>
          </cell>
          <cell r="M41">
            <v>3.4276719228754944</v>
          </cell>
          <cell r="N41">
            <v>2.2340384636012076</v>
          </cell>
          <cell r="Q41">
            <v>4.9349684715270996</v>
          </cell>
          <cell r="R41">
            <v>6.1745218358426612</v>
          </cell>
          <cell r="S41">
            <v>4.5180018542220299</v>
          </cell>
          <cell r="T41">
            <v>4.4616642389157093</v>
          </cell>
          <cell r="U41">
            <v>4.0253262978308095</v>
          </cell>
          <cell r="V41">
            <v>3.4276719228754944</v>
          </cell>
          <cell r="W41">
            <v>2.2340384636012076</v>
          </cell>
          <cell r="Y41">
            <v>0</v>
          </cell>
          <cell r="Z41">
            <v>0</v>
          </cell>
          <cell r="AA41">
            <v>0</v>
          </cell>
          <cell r="AB41">
            <v>0</v>
          </cell>
          <cell r="AC41">
            <v>0</v>
          </cell>
          <cell r="AD41">
            <v>0</v>
          </cell>
          <cell r="AE41">
            <v>0</v>
          </cell>
          <cell r="AG41">
            <v>0</v>
          </cell>
          <cell r="AH41">
            <v>0</v>
          </cell>
          <cell r="AI41">
            <v>0</v>
          </cell>
          <cell r="AJ41">
            <v>0</v>
          </cell>
          <cell r="AK41">
            <v>0</v>
          </cell>
          <cell r="AL41">
            <v>0</v>
          </cell>
          <cell r="AM41">
            <v>0</v>
          </cell>
        </row>
        <row r="42">
          <cell r="H42">
            <v>4.7192906379699711</v>
          </cell>
          <cell r="I42">
            <v>4.5757313939338475</v>
          </cell>
          <cell r="J42">
            <v>3.2355247608993545</v>
          </cell>
          <cell r="K42">
            <v>3.508817940865455</v>
          </cell>
          <cell r="L42">
            <v>3.4652612437581305</v>
          </cell>
          <cell r="M42">
            <v>3.7863679831075729</v>
          </cell>
          <cell r="N42">
            <v>3.4275967934674365</v>
          </cell>
          <cell r="Q42">
            <v>4.7192906379699711</v>
          </cell>
          <cell r="R42">
            <v>4.5757313939338475</v>
          </cell>
          <cell r="S42">
            <v>3.2355247608993545</v>
          </cell>
          <cell r="T42">
            <v>3.508817940865455</v>
          </cell>
          <cell r="U42">
            <v>3.4652612437581305</v>
          </cell>
          <cell r="V42">
            <v>3.7863679831075729</v>
          </cell>
          <cell r="W42">
            <v>3.4275967934674365</v>
          </cell>
          <cell r="Y42">
            <v>0</v>
          </cell>
          <cell r="Z42">
            <v>0</v>
          </cell>
          <cell r="AA42">
            <v>0</v>
          </cell>
          <cell r="AB42">
            <v>0</v>
          </cell>
          <cell r="AC42">
            <v>0</v>
          </cell>
          <cell r="AD42">
            <v>0</v>
          </cell>
          <cell r="AE42">
            <v>0</v>
          </cell>
          <cell r="AG42">
            <v>0</v>
          </cell>
          <cell r="AH42">
            <v>0</v>
          </cell>
          <cell r="AI42">
            <v>0</v>
          </cell>
          <cell r="AJ42">
            <v>0</v>
          </cell>
          <cell r="AK42">
            <v>0</v>
          </cell>
          <cell r="AL42">
            <v>0</v>
          </cell>
          <cell r="AM42">
            <v>0</v>
          </cell>
        </row>
        <row r="43">
          <cell r="H43">
            <v>3.782429885864258</v>
          </cell>
          <cell r="I43">
            <v>4.0861946713351935</v>
          </cell>
          <cell r="J43">
            <v>2.8893706598441042</v>
          </cell>
          <cell r="K43">
            <v>3.133425443560256</v>
          </cell>
          <cell r="L43">
            <v>3.0945286796774671</v>
          </cell>
          <cell r="M43">
            <v>3.38128166718871</v>
          </cell>
          <cell r="N43">
            <v>3.0608937778821748</v>
          </cell>
          <cell r="Q43">
            <v>3.782429885864258</v>
          </cell>
          <cell r="R43">
            <v>4.0861946713351935</v>
          </cell>
          <cell r="S43">
            <v>2.8893706598441042</v>
          </cell>
          <cell r="T43">
            <v>3.133425443560256</v>
          </cell>
          <cell r="U43">
            <v>3.0945286796774671</v>
          </cell>
          <cell r="V43">
            <v>3.38128166718871</v>
          </cell>
          <cell r="W43">
            <v>3.0608937778821748</v>
          </cell>
          <cell r="Y43">
            <v>0</v>
          </cell>
          <cell r="Z43">
            <v>0</v>
          </cell>
          <cell r="AA43">
            <v>0</v>
          </cell>
          <cell r="AB43">
            <v>0</v>
          </cell>
          <cell r="AC43">
            <v>0</v>
          </cell>
          <cell r="AD43">
            <v>0</v>
          </cell>
          <cell r="AE43">
            <v>0</v>
          </cell>
          <cell r="AG43">
            <v>0</v>
          </cell>
          <cell r="AH43">
            <v>0</v>
          </cell>
          <cell r="AI43">
            <v>0</v>
          </cell>
          <cell r="AJ43">
            <v>0</v>
          </cell>
          <cell r="AK43">
            <v>0</v>
          </cell>
          <cell r="AL43">
            <v>0</v>
          </cell>
          <cell r="AM43">
            <v>0</v>
          </cell>
        </row>
        <row r="44">
          <cell r="H44">
            <v>26.258631658554076</v>
          </cell>
          <cell r="I44">
            <v>37.401472386024196</v>
          </cell>
          <cell r="J44">
            <v>22.33179217288221</v>
          </cell>
          <cell r="K44">
            <v>22.030529338912245</v>
          </cell>
          <cell r="L44">
            <v>19.837040504951446</v>
          </cell>
          <cell r="M44">
            <v>16.858608839631657</v>
          </cell>
          <cell r="N44">
            <v>10.966292630722442</v>
          </cell>
          <cell r="Q44">
            <v>26.258631658554076</v>
          </cell>
          <cell r="R44">
            <v>37.401472386024196</v>
          </cell>
          <cell r="S44">
            <v>22.33179217288221</v>
          </cell>
          <cell r="T44">
            <v>22.030529338912245</v>
          </cell>
          <cell r="U44">
            <v>19.837040504951446</v>
          </cell>
          <cell r="V44">
            <v>16.858608839631657</v>
          </cell>
          <cell r="W44">
            <v>10.966292630722442</v>
          </cell>
          <cell r="Y44">
            <v>0</v>
          </cell>
          <cell r="Z44">
            <v>0</v>
          </cell>
          <cell r="AA44">
            <v>0</v>
          </cell>
          <cell r="AB44">
            <v>0</v>
          </cell>
          <cell r="AC44">
            <v>0</v>
          </cell>
          <cell r="AD44">
            <v>0</v>
          </cell>
          <cell r="AE44">
            <v>0</v>
          </cell>
          <cell r="AG44">
            <v>0</v>
          </cell>
          <cell r="AH44">
            <v>0</v>
          </cell>
          <cell r="AI44">
            <v>0</v>
          </cell>
          <cell r="AJ44">
            <v>0</v>
          </cell>
          <cell r="AK44">
            <v>0</v>
          </cell>
          <cell r="AL44">
            <v>0</v>
          </cell>
          <cell r="AM44">
            <v>0</v>
          </cell>
        </row>
        <row r="45">
          <cell r="H45">
            <v>45.3806312084198</v>
          </cell>
          <cell r="I45">
            <v>56.177144079106995</v>
          </cell>
          <cell r="J45">
            <v>33.542430990215777</v>
          </cell>
          <cell r="K45">
            <v>33.089933145881311</v>
          </cell>
          <cell r="L45">
            <v>29.795305143284999</v>
          </cell>
          <cell r="M45">
            <v>25.321690226056049</v>
          </cell>
          <cell r="N45">
            <v>16.4714103971999</v>
          </cell>
          <cell r="Q45">
            <v>45.3806312084198</v>
          </cell>
          <cell r="R45">
            <v>56.177144079106995</v>
          </cell>
          <cell r="S45">
            <v>33.542430990215777</v>
          </cell>
          <cell r="T45">
            <v>33.089933145881311</v>
          </cell>
          <cell r="U45">
            <v>29.795305143284999</v>
          </cell>
          <cell r="V45">
            <v>25.321690226056049</v>
          </cell>
          <cell r="W45">
            <v>16.4714103971999</v>
          </cell>
          <cell r="Y45">
            <v>0</v>
          </cell>
          <cell r="Z45">
            <v>0</v>
          </cell>
          <cell r="AA45">
            <v>0</v>
          </cell>
          <cell r="AB45">
            <v>0</v>
          </cell>
          <cell r="AC45">
            <v>0</v>
          </cell>
          <cell r="AD45">
            <v>0</v>
          </cell>
          <cell r="AE45">
            <v>0</v>
          </cell>
          <cell r="AG45">
            <v>0</v>
          </cell>
          <cell r="AH45">
            <v>0</v>
          </cell>
          <cell r="AI45">
            <v>0</v>
          </cell>
          <cell r="AJ45">
            <v>0</v>
          </cell>
          <cell r="AK45">
            <v>0</v>
          </cell>
          <cell r="AL45">
            <v>0</v>
          </cell>
          <cell r="AM45">
            <v>0</v>
          </cell>
        </row>
        <row r="46">
          <cell r="H46">
            <v>87.889993739128116</v>
          </cell>
          <cell r="I46">
            <v>85.587404566880167</v>
          </cell>
          <cell r="J46">
            <v>71.822819799550473</v>
          </cell>
          <cell r="K46">
            <v>74.20870667597606</v>
          </cell>
          <cell r="L46">
            <v>68.534990524808336</v>
          </cell>
          <cell r="M46">
            <v>69.751713473351998</v>
          </cell>
          <cell r="N46">
            <v>58.813560950715839</v>
          </cell>
          <cell r="Q46">
            <v>87.889993739128116</v>
          </cell>
          <cell r="R46">
            <v>85.587404566880167</v>
          </cell>
          <cell r="S46">
            <v>71.822819799550473</v>
          </cell>
          <cell r="T46">
            <v>74.20870667597606</v>
          </cell>
          <cell r="U46">
            <v>68.534990524808336</v>
          </cell>
          <cell r="V46">
            <v>69.751713473351998</v>
          </cell>
          <cell r="W46">
            <v>58.813560950715839</v>
          </cell>
          <cell r="Y46">
            <v>0</v>
          </cell>
          <cell r="Z46">
            <v>0</v>
          </cell>
          <cell r="AA46">
            <v>0</v>
          </cell>
          <cell r="AB46">
            <v>0</v>
          </cell>
          <cell r="AC46">
            <v>0</v>
          </cell>
          <cell r="AD46">
            <v>0</v>
          </cell>
          <cell r="AE46">
            <v>0</v>
          </cell>
          <cell r="AG46">
            <v>0</v>
          </cell>
          <cell r="AH46">
            <v>0</v>
          </cell>
          <cell r="AI46">
            <v>0</v>
          </cell>
          <cell r="AJ46">
            <v>0</v>
          </cell>
          <cell r="AK46">
            <v>0</v>
          </cell>
          <cell r="AL46">
            <v>0</v>
          </cell>
          <cell r="AM46">
            <v>0</v>
          </cell>
        </row>
        <row r="47">
          <cell r="H47">
            <v>108.88324642181396</v>
          </cell>
          <cell r="I47">
            <v>93.424314832621263</v>
          </cell>
          <cell r="J47">
            <v>78.399359848287787</v>
          </cell>
          <cell r="K47">
            <v>81.003713232132057</v>
          </cell>
          <cell r="L47">
            <v>74.810476661166547</v>
          </cell>
          <cell r="M47">
            <v>76.138610261946496</v>
          </cell>
          <cell r="N47">
            <v>64.198893078871251</v>
          </cell>
          <cell r="Q47">
            <v>108.88324642181396</v>
          </cell>
          <cell r="R47">
            <v>93.424314832621263</v>
          </cell>
          <cell r="S47">
            <v>78.399359848287787</v>
          </cell>
          <cell r="T47">
            <v>81.003713232132057</v>
          </cell>
          <cell r="U47">
            <v>74.810476661166547</v>
          </cell>
          <cell r="V47">
            <v>76.138610261946496</v>
          </cell>
          <cell r="W47">
            <v>64.198893078871251</v>
          </cell>
          <cell r="Y47">
            <v>0</v>
          </cell>
          <cell r="Z47">
            <v>0</v>
          </cell>
          <cell r="AA47">
            <v>0</v>
          </cell>
          <cell r="AB47">
            <v>0</v>
          </cell>
          <cell r="AC47">
            <v>0</v>
          </cell>
          <cell r="AD47">
            <v>0</v>
          </cell>
          <cell r="AE47">
            <v>0</v>
          </cell>
          <cell r="AG47">
            <v>0</v>
          </cell>
          <cell r="AH47">
            <v>0</v>
          </cell>
          <cell r="AI47">
            <v>0</v>
          </cell>
          <cell r="AJ47">
            <v>0</v>
          </cell>
          <cell r="AK47">
            <v>0</v>
          </cell>
          <cell r="AL47">
            <v>0</v>
          </cell>
          <cell r="AM47">
            <v>0</v>
          </cell>
        </row>
        <row r="48">
          <cell r="H48">
            <v>11.84976053237915</v>
          </cell>
          <cell r="I48">
            <v>17.912321383217353</v>
          </cell>
          <cell r="J48">
            <v>15.852348437953168</v>
          </cell>
          <cell r="K48">
            <v>15.800974542426806</v>
          </cell>
          <cell r="L48">
            <v>9.0225388176160024</v>
          </cell>
          <cell r="M48">
            <v>8.1421553996629665</v>
          </cell>
          <cell r="N48">
            <v>10.382652302026875</v>
          </cell>
          <cell r="Q48">
            <v>11.84976053237915</v>
          </cell>
          <cell r="R48">
            <v>17.912321383217353</v>
          </cell>
          <cell r="S48">
            <v>15.852348437953168</v>
          </cell>
          <cell r="T48">
            <v>15.800974542426806</v>
          </cell>
          <cell r="U48">
            <v>9.0225388176160024</v>
          </cell>
          <cell r="V48">
            <v>8.1421553996629665</v>
          </cell>
          <cell r="W48">
            <v>10.382652302026875</v>
          </cell>
          <cell r="Y48">
            <v>0</v>
          </cell>
          <cell r="Z48">
            <v>0</v>
          </cell>
          <cell r="AA48">
            <v>0</v>
          </cell>
          <cell r="AB48">
            <v>0</v>
          </cell>
          <cell r="AC48">
            <v>0</v>
          </cell>
          <cell r="AD48">
            <v>0</v>
          </cell>
          <cell r="AE48">
            <v>0</v>
          </cell>
          <cell r="AG48">
            <v>0</v>
          </cell>
          <cell r="AH48">
            <v>0</v>
          </cell>
          <cell r="AI48">
            <v>0</v>
          </cell>
          <cell r="AJ48">
            <v>0</v>
          </cell>
          <cell r="AK48">
            <v>0</v>
          </cell>
          <cell r="AL48">
            <v>0</v>
          </cell>
          <cell r="AM48">
            <v>0</v>
          </cell>
        </row>
        <row r="49">
          <cell r="H49">
            <v>8.2733955860137929</v>
          </cell>
          <cell r="I49">
            <v>8.2547962930144294</v>
          </cell>
          <cell r="J49">
            <v>7.3054689183834087</v>
          </cell>
          <cell r="K49">
            <v>7.2817935368805919</v>
          </cell>
          <cell r="L49">
            <v>4.1579881463614994</v>
          </cell>
          <cell r="M49">
            <v>3.7522682165170536</v>
          </cell>
          <cell r="N49">
            <v>4.7847890790263845</v>
          </cell>
          <cell r="Q49">
            <v>8.2733955860137929</v>
          </cell>
          <cell r="R49">
            <v>8.2547962930144294</v>
          </cell>
          <cell r="S49">
            <v>7.3054689183834087</v>
          </cell>
          <cell r="T49">
            <v>7.2817935368805919</v>
          </cell>
          <cell r="U49">
            <v>4.1579881463614994</v>
          </cell>
          <cell r="V49">
            <v>3.7522682165170536</v>
          </cell>
          <cell r="W49">
            <v>4.7847890790263845</v>
          </cell>
          <cell r="Y49">
            <v>0</v>
          </cell>
          <cell r="Z49">
            <v>0</v>
          </cell>
          <cell r="AA49">
            <v>0</v>
          </cell>
          <cell r="AB49">
            <v>0</v>
          </cell>
          <cell r="AC49">
            <v>0</v>
          </cell>
          <cell r="AD49">
            <v>0</v>
          </cell>
          <cell r="AE49">
            <v>0</v>
          </cell>
          <cell r="AG49">
            <v>0</v>
          </cell>
          <cell r="AH49">
            <v>0</v>
          </cell>
          <cell r="AI49">
            <v>0</v>
          </cell>
          <cell r="AJ49">
            <v>0</v>
          </cell>
          <cell r="AK49">
            <v>0</v>
          </cell>
          <cell r="AL49">
            <v>0</v>
          </cell>
          <cell r="AM49">
            <v>0</v>
          </cell>
        </row>
        <row r="50">
          <cell r="H50">
            <v>266.4659844875336</v>
          </cell>
          <cell r="I50">
            <v>304.12820631186599</v>
          </cell>
          <cell r="J50">
            <v>377.75283457848303</v>
          </cell>
          <cell r="K50">
            <v>296.90726087436389</v>
          </cell>
          <cell r="L50">
            <v>164.02652623565294</v>
          </cell>
          <cell r="M50">
            <v>146.02204192671783</v>
          </cell>
          <cell r="N50">
            <v>183.68810869980285</v>
          </cell>
          <cell r="Q50">
            <v>266.4659844875336</v>
          </cell>
          <cell r="R50">
            <v>304.12820631186599</v>
          </cell>
          <cell r="S50">
            <v>377.75283457848303</v>
          </cell>
          <cell r="T50">
            <v>296.90726087436389</v>
          </cell>
          <cell r="U50">
            <v>164.02652623565294</v>
          </cell>
          <cell r="V50">
            <v>146.02204192671783</v>
          </cell>
          <cell r="W50">
            <v>183.68810869980285</v>
          </cell>
          <cell r="Y50">
            <v>0</v>
          </cell>
          <cell r="Z50">
            <v>0</v>
          </cell>
          <cell r="AA50">
            <v>0</v>
          </cell>
          <cell r="AB50">
            <v>0</v>
          </cell>
          <cell r="AC50">
            <v>0</v>
          </cell>
          <cell r="AD50">
            <v>0</v>
          </cell>
          <cell r="AE50">
            <v>0</v>
          </cell>
          <cell r="AG50">
            <v>0</v>
          </cell>
          <cell r="AH50">
            <v>0</v>
          </cell>
          <cell r="AI50">
            <v>0</v>
          </cell>
          <cell r="AJ50">
            <v>0</v>
          </cell>
          <cell r="AK50">
            <v>0</v>
          </cell>
          <cell r="AL50">
            <v>0</v>
          </cell>
          <cell r="AM50">
            <v>0</v>
          </cell>
        </row>
        <row r="51">
          <cell r="H51">
            <v>186.40661163330077</v>
          </cell>
          <cell r="I51">
            <v>204.47618982832878</v>
          </cell>
          <cell r="J51">
            <v>253.97664112828949</v>
          </cell>
          <cell r="K51">
            <v>199.62129186301277</v>
          </cell>
          <cell r="L51">
            <v>110.28085662350526</v>
          </cell>
          <cell r="M51">
            <v>98.175802653141773</v>
          </cell>
          <cell r="N51">
            <v>123.50003651154971</v>
          </cell>
          <cell r="Q51">
            <v>186.40661163330077</v>
          </cell>
          <cell r="R51">
            <v>204.47618982832878</v>
          </cell>
          <cell r="S51">
            <v>253.97664112828949</v>
          </cell>
          <cell r="T51">
            <v>199.62129186301277</v>
          </cell>
          <cell r="U51">
            <v>110.28085662350526</v>
          </cell>
          <cell r="V51">
            <v>98.175802653141773</v>
          </cell>
          <cell r="W51">
            <v>123.50003651154971</v>
          </cell>
          <cell r="Y51">
            <v>0</v>
          </cell>
          <cell r="Z51">
            <v>0</v>
          </cell>
          <cell r="AA51">
            <v>0</v>
          </cell>
          <cell r="AB51">
            <v>0</v>
          </cell>
          <cell r="AC51">
            <v>0</v>
          </cell>
          <cell r="AD51">
            <v>0</v>
          </cell>
          <cell r="AE51">
            <v>0</v>
          </cell>
          <cell r="AG51">
            <v>0</v>
          </cell>
          <cell r="AH51">
            <v>0</v>
          </cell>
          <cell r="AI51">
            <v>0</v>
          </cell>
          <cell r="AJ51">
            <v>0</v>
          </cell>
          <cell r="AK51">
            <v>0</v>
          </cell>
          <cell r="AL51">
            <v>0</v>
          </cell>
          <cell r="AM51">
            <v>0</v>
          </cell>
        </row>
        <row r="52">
          <cell r="H52">
            <v>5457.552000546455</v>
          </cell>
          <cell r="I52">
            <v>6000.9751681353873</v>
          </cell>
          <cell r="J52">
            <v>6046.6004969377473</v>
          </cell>
          <cell r="K52">
            <v>6054.5423708405342</v>
          </cell>
          <cell r="L52">
            <v>5922.9147253604697</v>
          </cell>
          <cell r="M52">
            <v>5738.8566486908221</v>
          </cell>
          <cell r="N52">
            <v>5503.5831852276679</v>
          </cell>
          <cell r="Q52">
            <v>5457.552000546455</v>
          </cell>
          <cell r="R52">
            <v>6000.9751681353873</v>
          </cell>
          <cell r="S52">
            <v>6046.6004969377473</v>
          </cell>
          <cell r="T52">
            <v>6054.5423708405342</v>
          </cell>
          <cell r="U52">
            <v>5922.9147253604697</v>
          </cell>
          <cell r="V52">
            <v>5738.8566486908221</v>
          </cell>
          <cell r="W52">
            <v>5503.5831852276679</v>
          </cell>
          <cell r="Y52">
            <v>0</v>
          </cell>
          <cell r="Z52">
            <v>0</v>
          </cell>
          <cell r="AA52">
            <v>0</v>
          </cell>
          <cell r="AB52">
            <v>0</v>
          </cell>
          <cell r="AC52">
            <v>0</v>
          </cell>
          <cell r="AD52">
            <v>0</v>
          </cell>
          <cell r="AE52">
            <v>0</v>
          </cell>
          <cell r="AG52">
            <v>0</v>
          </cell>
          <cell r="AH52">
            <v>0</v>
          </cell>
          <cell r="AI52">
            <v>0</v>
          </cell>
          <cell r="AJ52">
            <v>0</v>
          </cell>
          <cell r="AK52">
            <v>0</v>
          </cell>
          <cell r="AL52">
            <v>0</v>
          </cell>
          <cell r="AM52">
            <v>0</v>
          </cell>
        </row>
        <row r="53">
          <cell r="H53">
            <v>5.470420932769775</v>
          </cell>
          <cell r="I53">
            <v>0</v>
          </cell>
          <cell r="J53">
            <v>0</v>
          </cell>
          <cell r="K53">
            <v>0</v>
          </cell>
          <cell r="L53">
            <v>0</v>
          </cell>
          <cell r="M53">
            <v>0</v>
          </cell>
          <cell r="N53">
            <v>0</v>
          </cell>
          <cell r="Q53">
            <v>5.470420932769775</v>
          </cell>
          <cell r="R53">
            <v>0</v>
          </cell>
          <cell r="S53">
            <v>0</v>
          </cell>
          <cell r="T53">
            <v>0</v>
          </cell>
          <cell r="U53">
            <v>0</v>
          </cell>
          <cell r="V53">
            <v>0</v>
          </cell>
          <cell r="W53">
            <v>0</v>
          </cell>
          <cell r="Y53">
            <v>0</v>
          </cell>
          <cell r="Z53">
            <v>0</v>
          </cell>
          <cell r="AA53">
            <v>0</v>
          </cell>
          <cell r="AB53">
            <v>0</v>
          </cell>
          <cell r="AC53">
            <v>0</v>
          </cell>
          <cell r="AD53">
            <v>0</v>
          </cell>
          <cell r="AE53">
            <v>0</v>
          </cell>
          <cell r="AG53">
            <v>0</v>
          </cell>
          <cell r="AH53">
            <v>0</v>
          </cell>
          <cell r="AI53">
            <v>0</v>
          </cell>
          <cell r="AJ53">
            <v>0</v>
          </cell>
          <cell r="AK53">
            <v>0</v>
          </cell>
          <cell r="AL53">
            <v>0</v>
          </cell>
          <cell r="AM53">
            <v>0</v>
          </cell>
        </row>
        <row r="54">
          <cell r="H54">
            <v>2.2638412952423095</v>
          </cell>
          <cell r="I54">
            <v>0</v>
          </cell>
          <cell r="J54">
            <v>0</v>
          </cell>
          <cell r="K54">
            <v>0</v>
          </cell>
          <cell r="L54">
            <v>0</v>
          </cell>
          <cell r="M54">
            <v>0</v>
          </cell>
          <cell r="N54">
            <v>0</v>
          </cell>
          <cell r="Q54">
            <v>2.2638412952423095</v>
          </cell>
          <cell r="R54">
            <v>0</v>
          </cell>
          <cell r="S54">
            <v>0</v>
          </cell>
          <cell r="T54">
            <v>0</v>
          </cell>
          <cell r="U54">
            <v>0</v>
          </cell>
          <cell r="V54">
            <v>0</v>
          </cell>
          <cell r="W54">
            <v>0</v>
          </cell>
          <cell r="Y54">
            <v>0</v>
          </cell>
          <cell r="Z54">
            <v>0</v>
          </cell>
          <cell r="AA54">
            <v>0</v>
          </cell>
          <cell r="AB54">
            <v>0</v>
          </cell>
          <cell r="AC54">
            <v>0</v>
          </cell>
          <cell r="AD54">
            <v>0</v>
          </cell>
          <cell r="AE54">
            <v>0</v>
          </cell>
          <cell r="AG54">
            <v>0</v>
          </cell>
          <cell r="AH54">
            <v>0</v>
          </cell>
          <cell r="AI54">
            <v>0</v>
          </cell>
          <cell r="AJ54">
            <v>0</v>
          </cell>
          <cell r="AK54">
            <v>0</v>
          </cell>
          <cell r="AL54">
            <v>0</v>
          </cell>
          <cell r="AM54">
            <v>0</v>
          </cell>
        </row>
        <row r="55">
          <cell r="H55">
            <v>1.1298408508300781</v>
          </cell>
          <cell r="I55">
            <v>0</v>
          </cell>
          <cell r="J55">
            <v>0</v>
          </cell>
          <cell r="K55">
            <v>0</v>
          </cell>
          <cell r="L55">
            <v>0</v>
          </cell>
          <cell r="M55">
            <v>0</v>
          </cell>
          <cell r="N55">
            <v>0</v>
          </cell>
          <cell r="Q55">
            <v>1.1298408508300781</v>
          </cell>
          <cell r="R55">
            <v>0</v>
          </cell>
          <cell r="S55">
            <v>0</v>
          </cell>
          <cell r="T55">
            <v>0</v>
          </cell>
          <cell r="U55">
            <v>0</v>
          </cell>
          <cell r="V55">
            <v>0</v>
          </cell>
          <cell r="W55">
            <v>0</v>
          </cell>
          <cell r="Y55">
            <v>0</v>
          </cell>
          <cell r="Z55">
            <v>0</v>
          </cell>
          <cell r="AA55">
            <v>0</v>
          </cell>
          <cell r="AB55">
            <v>0</v>
          </cell>
          <cell r="AC55">
            <v>0</v>
          </cell>
          <cell r="AD55">
            <v>0</v>
          </cell>
          <cell r="AE55">
            <v>0</v>
          </cell>
          <cell r="AG55">
            <v>0</v>
          </cell>
          <cell r="AH55">
            <v>0</v>
          </cell>
          <cell r="AI55">
            <v>0</v>
          </cell>
          <cell r="AJ55">
            <v>0</v>
          </cell>
          <cell r="AK55">
            <v>0</v>
          </cell>
          <cell r="AL55">
            <v>0</v>
          </cell>
          <cell r="AM55">
            <v>0</v>
          </cell>
        </row>
        <row r="56">
          <cell r="H56">
            <v>18.641973638534548</v>
          </cell>
          <cell r="I56">
            <v>0</v>
          </cell>
          <cell r="J56">
            <v>0</v>
          </cell>
          <cell r="K56">
            <v>0</v>
          </cell>
          <cell r="L56">
            <v>0</v>
          </cell>
          <cell r="M56">
            <v>0</v>
          </cell>
          <cell r="N56">
            <v>0</v>
          </cell>
          <cell r="Q56">
            <v>18.641973638534548</v>
          </cell>
          <cell r="R56">
            <v>0</v>
          </cell>
          <cell r="S56">
            <v>0</v>
          </cell>
          <cell r="T56">
            <v>0</v>
          </cell>
          <cell r="U56">
            <v>0</v>
          </cell>
          <cell r="V56">
            <v>0</v>
          </cell>
          <cell r="W56">
            <v>0</v>
          </cell>
          <cell r="Y56">
            <v>0</v>
          </cell>
          <cell r="Z56">
            <v>0</v>
          </cell>
          <cell r="AA56">
            <v>0</v>
          </cell>
          <cell r="AB56">
            <v>0</v>
          </cell>
          <cell r="AC56">
            <v>0</v>
          </cell>
          <cell r="AD56">
            <v>0</v>
          </cell>
          <cell r="AE56">
            <v>0</v>
          </cell>
          <cell r="AG56">
            <v>0</v>
          </cell>
          <cell r="AH56">
            <v>0</v>
          </cell>
          <cell r="AI56">
            <v>0</v>
          </cell>
          <cell r="AJ56">
            <v>0</v>
          </cell>
          <cell r="AK56">
            <v>0</v>
          </cell>
          <cell r="AL56">
            <v>0</v>
          </cell>
          <cell r="AM56">
            <v>0</v>
          </cell>
        </row>
        <row r="57">
          <cell r="H57">
            <v>173.19340348243713</v>
          </cell>
          <cell r="I57">
            <v>0</v>
          </cell>
          <cell r="J57">
            <v>0</v>
          </cell>
          <cell r="K57">
            <v>0</v>
          </cell>
          <cell r="L57">
            <v>0</v>
          </cell>
          <cell r="M57">
            <v>0</v>
          </cell>
          <cell r="N57">
            <v>0</v>
          </cell>
          <cell r="Q57">
            <v>173.19340348243713</v>
          </cell>
          <cell r="R57">
            <v>0</v>
          </cell>
          <cell r="S57">
            <v>0</v>
          </cell>
          <cell r="T57">
            <v>0</v>
          </cell>
          <cell r="U57">
            <v>0</v>
          </cell>
          <cell r="V57">
            <v>0</v>
          </cell>
          <cell r="W57">
            <v>0</v>
          </cell>
          <cell r="Y57">
            <v>0</v>
          </cell>
          <cell r="Z57">
            <v>0</v>
          </cell>
          <cell r="AA57">
            <v>0</v>
          </cell>
          <cell r="AB57">
            <v>0</v>
          </cell>
          <cell r="AC57">
            <v>0</v>
          </cell>
          <cell r="AD57">
            <v>0</v>
          </cell>
          <cell r="AE57">
            <v>0</v>
          </cell>
          <cell r="AG57">
            <v>0</v>
          </cell>
          <cell r="AH57">
            <v>0</v>
          </cell>
          <cell r="AI57">
            <v>0</v>
          </cell>
          <cell r="AJ57">
            <v>0</v>
          </cell>
          <cell r="AK57">
            <v>0</v>
          </cell>
          <cell r="AL57">
            <v>0</v>
          </cell>
          <cell r="AM57">
            <v>0</v>
          </cell>
        </row>
        <row r="58">
          <cell r="H58">
            <v>4.6575428962707521</v>
          </cell>
          <cell r="I58">
            <v>0</v>
          </cell>
          <cell r="J58">
            <v>0</v>
          </cell>
          <cell r="K58">
            <v>0</v>
          </cell>
          <cell r="L58">
            <v>0</v>
          </cell>
          <cell r="M58">
            <v>0</v>
          </cell>
          <cell r="N58">
            <v>0</v>
          </cell>
          <cell r="Q58">
            <v>4.6575428962707521</v>
          </cell>
          <cell r="R58">
            <v>0</v>
          </cell>
          <cell r="S58">
            <v>0</v>
          </cell>
          <cell r="T58">
            <v>0</v>
          </cell>
          <cell r="U58">
            <v>0</v>
          </cell>
          <cell r="V58">
            <v>0</v>
          </cell>
          <cell r="W58">
            <v>0</v>
          </cell>
          <cell r="Y58">
            <v>0</v>
          </cell>
          <cell r="Z58">
            <v>0</v>
          </cell>
          <cell r="AA58">
            <v>0</v>
          </cell>
          <cell r="AB58">
            <v>0</v>
          </cell>
          <cell r="AC58">
            <v>0</v>
          </cell>
          <cell r="AD58">
            <v>0</v>
          </cell>
          <cell r="AE58">
            <v>0</v>
          </cell>
          <cell r="AG58">
            <v>0</v>
          </cell>
          <cell r="AH58">
            <v>0</v>
          </cell>
          <cell r="AI58">
            <v>0</v>
          </cell>
          <cell r="AJ58">
            <v>0</v>
          </cell>
          <cell r="AK58">
            <v>0</v>
          </cell>
          <cell r="AL58">
            <v>0</v>
          </cell>
          <cell r="AM58">
            <v>0</v>
          </cell>
        </row>
        <row r="59">
          <cell r="H59">
            <v>25.83164567947388</v>
          </cell>
          <cell r="I59">
            <v>0</v>
          </cell>
          <cell r="J59">
            <v>0</v>
          </cell>
          <cell r="K59">
            <v>0</v>
          </cell>
          <cell r="L59">
            <v>0</v>
          </cell>
          <cell r="M59">
            <v>0</v>
          </cell>
          <cell r="N59">
            <v>0</v>
          </cell>
          <cell r="Q59">
            <v>25.83164567947388</v>
          </cell>
          <cell r="R59">
            <v>0</v>
          </cell>
          <cell r="S59">
            <v>0</v>
          </cell>
          <cell r="T59">
            <v>0</v>
          </cell>
          <cell r="U59">
            <v>0</v>
          </cell>
          <cell r="V59">
            <v>0</v>
          </cell>
          <cell r="W59">
            <v>0</v>
          </cell>
          <cell r="Y59">
            <v>0</v>
          </cell>
          <cell r="Z59">
            <v>0</v>
          </cell>
          <cell r="AA59">
            <v>0</v>
          </cell>
          <cell r="AB59">
            <v>0</v>
          </cell>
          <cell r="AC59">
            <v>0</v>
          </cell>
          <cell r="AD59">
            <v>0</v>
          </cell>
          <cell r="AE59">
            <v>0</v>
          </cell>
          <cell r="AG59">
            <v>0</v>
          </cell>
          <cell r="AH59">
            <v>0</v>
          </cell>
          <cell r="AI59">
            <v>0</v>
          </cell>
          <cell r="AJ59">
            <v>0</v>
          </cell>
          <cell r="AK59">
            <v>0</v>
          </cell>
          <cell r="AL59">
            <v>0</v>
          </cell>
          <cell r="AM59">
            <v>0</v>
          </cell>
        </row>
        <row r="60">
          <cell r="H60">
            <v>472.18423676490784</v>
          </cell>
          <cell r="I60">
            <v>434.48546513923202</v>
          </cell>
          <cell r="J60">
            <v>434.24096009413387</v>
          </cell>
          <cell r="K60">
            <v>430.81788946276129</v>
          </cell>
          <cell r="L60">
            <v>423.9717482000159</v>
          </cell>
          <cell r="M60">
            <v>412.48001108040768</v>
          </cell>
          <cell r="N60">
            <v>398.54322350981886</v>
          </cell>
          <cell r="Q60">
            <v>472.18423676490784</v>
          </cell>
          <cell r="R60">
            <v>434.48546513923202</v>
          </cell>
          <cell r="S60">
            <v>434.24096009413387</v>
          </cell>
          <cell r="T60">
            <v>430.81788946276129</v>
          </cell>
          <cell r="U60">
            <v>423.9717482000159</v>
          </cell>
          <cell r="V60">
            <v>412.48001108040768</v>
          </cell>
          <cell r="W60">
            <v>398.54322350981886</v>
          </cell>
          <cell r="Y60">
            <v>0</v>
          </cell>
          <cell r="Z60">
            <v>0</v>
          </cell>
          <cell r="AA60">
            <v>0</v>
          </cell>
          <cell r="AB60">
            <v>0</v>
          </cell>
          <cell r="AC60">
            <v>0</v>
          </cell>
          <cell r="AD60">
            <v>0</v>
          </cell>
          <cell r="AE60">
            <v>0</v>
          </cell>
          <cell r="AG60">
            <v>0</v>
          </cell>
          <cell r="AH60">
            <v>0</v>
          </cell>
          <cell r="AI60">
            <v>0</v>
          </cell>
          <cell r="AJ60">
            <v>0</v>
          </cell>
          <cell r="AK60">
            <v>0</v>
          </cell>
          <cell r="AL60">
            <v>0</v>
          </cell>
          <cell r="AM60">
            <v>0</v>
          </cell>
        </row>
        <row r="61">
          <cell r="H61">
            <v>592.42464365959165</v>
          </cell>
          <cell r="I61">
            <v>470.37318222554535</v>
          </cell>
          <cell r="J61">
            <v>495.99309051067905</v>
          </cell>
          <cell r="K61">
            <v>496.36156720563179</v>
          </cell>
          <cell r="L61">
            <v>444.44223383934434</v>
          </cell>
          <cell r="M61">
            <v>398.69696292287159</v>
          </cell>
          <cell r="N61">
            <v>361.92639152909464</v>
          </cell>
          <cell r="Q61">
            <v>592.42464365959165</v>
          </cell>
          <cell r="R61">
            <v>470.37318222554535</v>
          </cell>
          <cell r="S61">
            <v>495.99309051067905</v>
          </cell>
          <cell r="T61">
            <v>496.36156720563179</v>
          </cell>
          <cell r="U61">
            <v>444.44223383934434</v>
          </cell>
          <cell r="V61">
            <v>398.69696292287159</v>
          </cell>
          <cell r="W61">
            <v>361.92639152909464</v>
          </cell>
          <cell r="Y61">
            <v>0</v>
          </cell>
          <cell r="Z61">
            <v>0</v>
          </cell>
          <cell r="AA61">
            <v>0</v>
          </cell>
          <cell r="AB61">
            <v>0</v>
          </cell>
          <cell r="AC61">
            <v>0</v>
          </cell>
          <cell r="AD61">
            <v>0</v>
          </cell>
          <cell r="AE61">
            <v>0</v>
          </cell>
          <cell r="AG61">
            <v>0</v>
          </cell>
          <cell r="AH61">
            <v>0</v>
          </cell>
          <cell r="AI61">
            <v>0</v>
          </cell>
          <cell r="AJ61">
            <v>0</v>
          </cell>
          <cell r="AK61">
            <v>0</v>
          </cell>
          <cell r="AL61">
            <v>0</v>
          </cell>
          <cell r="AM61">
            <v>0</v>
          </cell>
        </row>
        <row r="62">
          <cell r="H62">
            <v>17.053878283500673</v>
          </cell>
          <cell r="I62">
            <v>19.67712405983395</v>
          </cell>
          <cell r="J62">
            <v>19.787118023705442</v>
          </cell>
          <cell r="K62">
            <v>19.755338068389587</v>
          </cell>
          <cell r="L62">
            <v>19.575787802095217</v>
          </cell>
          <cell r="M62">
            <v>19.189196631542028</v>
          </cell>
          <cell r="N62">
            <v>18.676388192502962</v>
          </cell>
          <cell r="Q62">
            <v>17.053878283500673</v>
          </cell>
          <cell r="R62">
            <v>19.67712405983395</v>
          </cell>
          <cell r="S62">
            <v>19.787118023705442</v>
          </cell>
          <cell r="T62">
            <v>19.755338068389587</v>
          </cell>
          <cell r="U62">
            <v>19.575787802095217</v>
          </cell>
          <cell r="V62">
            <v>19.189196631542028</v>
          </cell>
          <cell r="W62">
            <v>18.676388192502962</v>
          </cell>
          <cell r="Y62">
            <v>0</v>
          </cell>
          <cell r="Z62">
            <v>0</v>
          </cell>
          <cell r="AA62">
            <v>0</v>
          </cell>
          <cell r="AB62">
            <v>0</v>
          </cell>
          <cell r="AC62">
            <v>0</v>
          </cell>
          <cell r="AD62">
            <v>0</v>
          </cell>
          <cell r="AE62">
            <v>0</v>
          </cell>
          <cell r="AG62">
            <v>0</v>
          </cell>
          <cell r="AH62">
            <v>0</v>
          </cell>
          <cell r="AI62">
            <v>0</v>
          </cell>
          <cell r="AJ62">
            <v>0</v>
          </cell>
          <cell r="AK62">
            <v>0</v>
          </cell>
          <cell r="AL62">
            <v>0</v>
          </cell>
          <cell r="AM62">
            <v>0</v>
          </cell>
        </row>
        <row r="63">
          <cell r="H63">
            <v>11.14904155731201</v>
          </cell>
          <cell r="I63">
            <v>14.028215215834223</v>
          </cell>
          <cell r="J63">
            <v>15.199471466638322</v>
          </cell>
          <cell r="K63">
            <v>16.271456354165799</v>
          </cell>
          <cell r="L63">
            <v>16.901536973828751</v>
          </cell>
          <cell r="M63">
            <v>17.33890634784315</v>
          </cell>
          <cell r="N63">
            <v>17.60546352110876</v>
          </cell>
          <cell r="Q63">
            <v>11.14904155731201</v>
          </cell>
          <cell r="R63">
            <v>14.028215215834223</v>
          </cell>
          <cell r="S63">
            <v>15.199471466638322</v>
          </cell>
          <cell r="T63">
            <v>16.271456354165799</v>
          </cell>
          <cell r="U63">
            <v>16.901536973828751</v>
          </cell>
          <cell r="V63">
            <v>17.33890634784315</v>
          </cell>
          <cell r="W63">
            <v>17.60546352110876</v>
          </cell>
          <cell r="Y63">
            <v>0</v>
          </cell>
          <cell r="Z63">
            <v>0</v>
          </cell>
          <cell r="AA63">
            <v>0</v>
          </cell>
          <cell r="AB63">
            <v>0</v>
          </cell>
          <cell r="AC63">
            <v>0</v>
          </cell>
          <cell r="AD63">
            <v>0</v>
          </cell>
          <cell r="AE63">
            <v>0</v>
          </cell>
          <cell r="AG63">
            <v>0</v>
          </cell>
          <cell r="AH63">
            <v>0</v>
          </cell>
          <cell r="AI63">
            <v>0</v>
          </cell>
          <cell r="AJ63">
            <v>0</v>
          </cell>
          <cell r="AK63">
            <v>0</v>
          </cell>
          <cell r="AL63">
            <v>0</v>
          </cell>
          <cell r="AM63">
            <v>0</v>
          </cell>
        </row>
        <row r="64">
          <cell r="H64">
            <v>5.8978350877761843</v>
          </cell>
          <cell r="I64">
            <v>4.421243046936957</v>
          </cell>
          <cell r="J64">
            <v>2.6744763691051601</v>
          </cell>
          <cell r="K64">
            <v>1.2650115711560543</v>
          </cell>
          <cell r="L64">
            <v>0.56992189518963099</v>
          </cell>
          <cell r="M64">
            <v>0.26324810328033338</v>
          </cell>
          <cell r="N64">
            <v>9.6108956147128652E-2</v>
          </cell>
          <cell r="Q64">
            <v>5.8978350877761843</v>
          </cell>
          <cell r="R64">
            <v>4.421243046936957</v>
          </cell>
          <cell r="S64">
            <v>2.6744763691051601</v>
          </cell>
          <cell r="T64">
            <v>1.2650115711560543</v>
          </cell>
          <cell r="U64">
            <v>0.56992189518963099</v>
          </cell>
          <cell r="V64">
            <v>0.26324810328033338</v>
          </cell>
          <cell r="W64">
            <v>9.6108956147128652E-2</v>
          </cell>
          <cell r="Y64">
            <v>0</v>
          </cell>
          <cell r="Z64">
            <v>0</v>
          </cell>
          <cell r="AA64">
            <v>0</v>
          </cell>
          <cell r="AB64">
            <v>0</v>
          </cell>
          <cell r="AC64">
            <v>0</v>
          </cell>
          <cell r="AD64">
            <v>0</v>
          </cell>
          <cell r="AE64">
            <v>0</v>
          </cell>
          <cell r="AG64">
            <v>0</v>
          </cell>
          <cell r="AH64">
            <v>0</v>
          </cell>
          <cell r="AI64">
            <v>0</v>
          </cell>
          <cell r="AJ64">
            <v>0</v>
          </cell>
          <cell r="AK64">
            <v>0</v>
          </cell>
          <cell r="AL64">
            <v>0</v>
          </cell>
          <cell r="AM64">
            <v>0</v>
          </cell>
        </row>
        <row r="65">
          <cell r="H65">
            <v>380.3257666110992</v>
          </cell>
          <cell r="I65">
            <v>333.02862730927836</v>
          </cell>
          <cell r="J65">
            <v>324.77250987595875</v>
          </cell>
          <cell r="K65">
            <v>313.93489662446632</v>
          </cell>
          <cell r="L65">
            <v>299.99002357699925</v>
          </cell>
          <cell r="M65">
            <v>282.26105637182661</v>
          </cell>
          <cell r="N65">
            <v>263.6900045839331</v>
          </cell>
          <cell r="Q65">
            <v>380.3257666110992</v>
          </cell>
          <cell r="R65">
            <v>333.02862730927836</v>
          </cell>
          <cell r="S65">
            <v>324.77250987595875</v>
          </cell>
          <cell r="T65">
            <v>313.93489662446632</v>
          </cell>
          <cell r="U65">
            <v>299.99002357699925</v>
          </cell>
          <cell r="V65">
            <v>282.26105637182661</v>
          </cell>
          <cell r="W65">
            <v>263.6900045839331</v>
          </cell>
          <cell r="Y65">
            <v>0</v>
          </cell>
          <cell r="Z65">
            <v>0</v>
          </cell>
          <cell r="AA65">
            <v>0</v>
          </cell>
          <cell r="AB65">
            <v>0</v>
          </cell>
          <cell r="AC65">
            <v>0</v>
          </cell>
          <cell r="AD65">
            <v>0</v>
          </cell>
          <cell r="AE65">
            <v>0</v>
          </cell>
          <cell r="AG65">
            <v>0</v>
          </cell>
          <cell r="AH65">
            <v>0</v>
          </cell>
          <cell r="AI65">
            <v>0</v>
          </cell>
          <cell r="AJ65">
            <v>0</v>
          </cell>
          <cell r="AK65">
            <v>0</v>
          </cell>
          <cell r="AL65">
            <v>0</v>
          </cell>
          <cell r="AM65">
            <v>0</v>
          </cell>
        </row>
        <row r="66">
          <cell r="H66">
            <v>2510.2529870271683</v>
          </cell>
          <cell r="I66">
            <v>2450.1104716175496</v>
          </cell>
          <cell r="J66">
            <v>2468.7386266652884</v>
          </cell>
          <cell r="K66">
            <v>2471.981177728791</v>
          </cell>
          <cell r="L66">
            <v>2418.2395334944467</v>
          </cell>
          <cell r="M66">
            <v>2343.0913103475382</v>
          </cell>
          <cell r="N66">
            <v>2247.0325931600928</v>
          </cell>
          <cell r="Q66">
            <v>2510.2529870271683</v>
          </cell>
          <cell r="R66">
            <v>2450.1104716175496</v>
          </cell>
          <cell r="S66">
            <v>2468.7386266652884</v>
          </cell>
          <cell r="T66">
            <v>2471.981177728791</v>
          </cell>
          <cell r="U66">
            <v>2418.2395334944467</v>
          </cell>
          <cell r="V66">
            <v>2343.0913103475382</v>
          </cell>
          <cell r="W66">
            <v>2247.0325931600928</v>
          </cell>
          <cell r="Y66">
            <v>0</v>
          </cell>
          <cell r="Z66">
            <v>0</v>
          </cell>
          <cell r="AA66">
            <v>0</v>
          </cell>
          <cell r="AB66">
            <v>0</v>
          </cell>
          <cell r="AC66">
            <v>0</v>
          </cell>
          <cell r="AD66">
            <v>0</v>
          </cell>
          <cell r="AE66">
            <v>0</v>
          </cell>
          <cell r="AG66">
            <v>0</v>
          </cell>
          <cell r="AH66">
            <v>0</v>
          </cell>
          <cell r="AI66">
            <v>0</v>
          </cell>
          <cell r="AJ66">
            <v>0</v>
          </cell>
          <cell r="AK66">
            <v>0</v>
          </cell>
          <cell r="AL66">
            <v>0</v>
          </cell>
          <cell r="AM66">
            <v>0</v>
          </cell>
        </row>
        <row r="67">
          <cell r="H67">
            <v>236.2404990196228</v>
          </cell>
          <cell r="I67">
            <v>496.58261793979466</v>
          </cell>
          <cell r="J67">
            <v>641.79020952832764</v>
          </cell>
          <cell r="K67">
            <v>776.19008515398309</v>
          </cell>
          <cell r="L67">
            <v>855.2254937787834</v>
          </cell>
          <cell r="M67">
            <v>921.46018930701621</v>
          </cell>
          <cell r="N67">
            <v>1004.6672253164919</v>
          </cell>
          <cell r="Q67">
            <v>236.2404990196228</v>
          </cell>
          <cell r="R67">
            <v>496.58261793979466</v>
          </cell>
          <cell r="S67">
            <v>641.79020952832764</v>
          </cell>
          <cell r="T67">
            <v>776.19008515398309</v>
          </cell>
          <cell r="U67">
            <v>855.2254937787834</v>
          </cell>
          <cell r="V67">
            <v>921.46018930701621</v>
          </cell>
          <cell r="W67">
            <v>1004.6672253164919</v>
          </cell>
          <cell r="Y67">
            <v>0</v>
          </cell>
          <cell r="Z67">
            <v>0</v>
          </cell>
          <cell r="AA67">
            <v>0</v>
          </cell>
          <cell r="AB67">
            <v>0</v>
          </cell>
          <cell r="AC67">
            <v>0</v>
          </cell>
          <cell r="AD67">
            <v>0</v>
          </cell>
          <cell r="AE67">
            <v>0</v>
          </cell>
          <cell r="AG67">
            <v>0</v>
          </cell>
          <cell r="AH67">
            <v>0</v>
          </cell>
          <cell r="AI67">
            <v>0</v>
          </cell>
          <cell r="AJ67">
            <v>0</v>
          </cell>
          <cell r="AK67">
            <v>0</v>
          </cell>
          <cell r="AL67">
            <v>0</v>
          </cell>
          <cell r="AM67">
            <v>0</v>
          </cell>
        </row>
        <row r="68">
          <cell r="H68">
            <v>1762.4557987451553</v>
          </cell>
          <cell r="I68">
            <v>1826.4450635640658</v>
          </cell>
          <cell r="J68">
            <v>2280.719933305616</v>
          </cell>
          <cell r="K68">
            <v>2634.4896183057162</v>
          </cell>
          <cell r="L68">
            <v>2811.6365591892595</v>
          </cell>
          <cell r="M68">
            <v>2959.2575761185917</v>
          </cell>
          <cell r="N68">
            <v>3151.7812987733914</v>
          </cell>
          <cell r="Q68">
            <v>1762.4557987451553</v>
          </cell>
          <cell r="R68">
            <v>1826.4450635640658</v>
          </cell>
          <cell r="S68">
            <v>2280.719933305616</v>
          </cell>
          <cell r="T68">
            <v>2634.4896183057162</v>
          </cell>
          <cell r="U68">
            <v>2811.6365591892595</v>
          </cell>
          <cell r="V68">
            <v>2959.2575761185917</v>
          </cell>
          <cell r="W68">
            <v>3151.7812987733914</v>
          </cell>
          <cell r="Y68">
            <v>0</v>
          </cell>
          <cell r="Z68">
            <v>0</v>
          </cell>
          <cell r="AA68">
            <v>0</v>
          </cell>
          <cell r="AB68">
            <v>0</v>
          </cell>
          <cell r="AC68">
            <v>0</v>
          </cell>
          <cell r="AD68">
            <v>0</v>
          </cell>
          <cell r="AE68">
            <v>0</v>
          </cell>
          <cell r="AG68">
            <v>0</v>
          </cell>
          <cell r="AH68">
            <v>0</v>
          </cell>
          <cell r="AI68">
            <v>0</v>
          </cell>
          <cell r="AJ68">
            <v>0</v>
          </cell>
          <cell r="AK68">
            <v>0</v>
          </cell>
          <cell r="AL68">
            <v>0</v>
          </cell>
          <cell r="AM68">
            <v>0</v>
          </cell>
        </row>
        <row r="69">
          <cell r="H69">
            <v>0.84002089500427246</v>
          </cell>
          <cell r="I69">
            <v>0</v>
          </cell>
          <cell r="J69">
            <v>0</v>
          </cell>
          <cell r="K69">
            <v>0</v>
          </cell>
          <cell r="L69">
            <v>0</v>
          </cell>
          <cell r="M69">
            <v>0</v>
          </cell>
          <cell r="N69">
            <v>0</v>
          </cell>
          <cell r="Q69">
            <v>0.84002089500427246</v>
          </cell>
          <cell r="R69">
            <v>0</v>
          </cell>
          <cell r="S69">
            <v>0</v>
          </cell>
          <cell r="T69">
            <v>0</v>
          </cell>
          <cell r="U69">
            <v>0</v>
          </cell>
          <cell r="V69">
            <v>0</v>
          </cell>
          <cell r="W69">
            <v>0</v>
          </cell>
          <cell r="Y69">
            <v>0</v>
          </cell>
          <cell r="Z69">
            <v>0</v>
          </cell>
          <cell r="AA69">
            <v>0</v>
          </cell>
          <cell r="AB69">
            <v>0</v>
          </cell>
          <cell r="AC69">
            <v>0</v>
          </cell>
          <cell r="AD69">
            <v>0</v>
          </cell>
          <cell r="AE69">
            <v>0</v>
          </cell>
          <cell r="AG69">
            <v>0</v>
          </cell>
          <cell r="AH69">
            <v>0</v>
          </cell>
          <cell r="AI69">
            <v>0</v>
          </cell>
          <cell r="AJ69">
            <v>0</v>
          </cell>
          <cell r="AK69">
            <v>0</v>
          </cell>
          <cell r="AL69">
            <v>0</v>
          </cell>
          <cell r="AM69">
            <v>0</v>
          </cell>
        </row>
        <row r="70">
          <cell r="H70">
            <v>0</v>
          </cell>
          <cell r="I70">
            <v>0</v>
          </cell>
          <cell r="J70">
            <v>0</v>
          </cell>
          <cell r="K70">
            <v>0</v>
          </cell>
          <cell r="L70">
            <v>0</v>
          </cell>
          <cell r="M70">
            <v>0</v>
          </cell>
          <cell r="N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G70">
            <v>0</v>
          </cell>
          <cell r="AH70">
            <v>0</v>
          </cell>
          <cell r="AI70">
            <v>0</v>
          </cell>
          <cell r="AJ70">
            <v>0</v>
          </cell>
          <cell r="AK70">
            <v>0</v>
          </cell>
          <cell r="AL70">
            <v>0</v>
          </cell>
          <cell r="AM70">
            <v>0</v>
          </cell>
        </row>
        <row r="71">
          <cell r="H71">
            <v>0</v>
          </cell>
          <cell r="I71">
            <v>0</v>
          </cell>
          <cell r="J71">
            <v>0</v>
          </cell>
          <cell r="K71">
            <v>0</v>
          </cell>
          <cell r="L71">
            <v>0</v>
          </cell>
          <cell r="M71">
            <v>0</v>
          </cell>
          <cell r="N71">
            <v>0</v>
          </cell>
          <cell r="Q71">
            <v>0</v>
          </cell>
          <cell r="R71">
            <v>0</v>
          </cell>
          <cell r="S71">
            <v>0</v>
          </cell>
          <cell r="T71">
            <v>0</v>
          </cell>
          <cell r="U71">
            <v>0</v>
          </cell>
          <cell r="V71">
            <v>0</v>
          </cell>
          <cell r="W71">
            <v>0</v>
          </cell>
          <cell r="Y71">
            <v>0</v>
          </cell>
          <cell r="Z71">
            <v>0</v>
          </cell>
          <cell r="AA71">
            <v>0</v>
          </cell>
          <cell r="AB71">
            <v>0</v>
          </cell>
          <cell r="AC71">
            <v>0</v>
          </cell>
          <cell r="AD71">
            <v>0</v>
          </cell>
          <cell r="AE71">
            <v>0</v>
          </cell>
          <cell r="AG71">
            <v>0</v>
          </cell>
          <cell r="AH71">
            <v>0</v>
          </cell>
          <cell r="AI71">
            <v>0</v>
          </cell>
          <cell r="AJ71">
            <v>0</v>
          </cell>
          <cell r="AK71">
            <v>0</v>
          </cell>
          <cell r="AL71">
            <v>0</v>
          </cell>
          <cell r="AM71">
            <v>0</v>
          </cell>
        </row>
        <row r="72">
          <cell r="H72">
            <v>2.7413763284683226</v>
          </cell>
          <cell r="I72">
            <v>0</v>
          </cell>
          <cell r="J72">
            <v>0</v>
          </cell>
          <cell r="K72">
            <v>0</v>
          </cell>
          <cell r="L72">
            <v>0</v>
          </cell>
          <cell r="M72">
            <v>0</v>
          </cell>
          <cell r="N72">
            <v>0</v>
          </cell>
          <cell r="Q72">
            <v>2.7413763284683226</v>
          </cell>
          <cell r="R72">
            <v>0</v>
          </cell>
          <cell r="S72">
            <v>0</v>
          </cell>
          <cell r="T72">
            <v>0</v>
          </cell>
          <cell r="U72">
            <v>0</v>
          </cell>
          <cell r="V72">
            <v>0</v>
          </cell>
          <cell r="W72">
            <v>0</v>
          </cell>
          <cell r="Y72">
            <v>0</v>
          </cell>
          <cell r="Z72">
            <v>0</v>
          </cell>
          <cell r="AA72">
            <v>0</v>
          </cell>
          <cell r="AB72">
            <v>0</v>
          </cell>
          <cell r="AC72">
            <v>0</v>
          </cell>
          <cell r="AD72">
            <v>0</v>
          </cell>
          <cell r="AE72">
            <v>0</v>
          </cell>
          <cell r="AG72">
            <v>0</v>
          </cell>
          <cell r="AH72">
            <v>0</v>
          </cell>
          <cell r="AI72">
            <v>0</v>
          </cell>
          <cell r="AJ72">
            <v>0</v>
          </cell>
          <cell r="AK72">
            <v>0</v>
          </cell>
          <cell r="AL72">
            <v>0</v>
          </cell>
          <cell r="AM72">
            <v>0</v>
          </cell>
        </row>
        <row r="73">
          <cell r="H73">
            <v>362.4890330791473</v>
          </cell>
          <cell r="I73">
            <v>583.92062963062028</v>
          </cell>
          <cell r="J73">
            <v>583.59203051433951</v>
          </cell>
          <cell r="K73">
            <v>578.99164288641134</v>
          </cell>
          <cell r="L73">
            <v>569.79086763055466</v>
          </cell>
          <cell r="M73">
            <v>554.34670916536663</v>
          </cell>
          <cell r="N73">
            <v>535.61655953737261</v>
          </cell>
          <cell r="Q73">
            <v>362.4890330791473</v>
          </cell>
          <cell r="R73">
            <v>583.92062963062028</v>
          </cell>
          <cell r="S73">
            <v>583.59203051433951</v>
          </cell>
          <cell r="T73">
            <v>578.99164288641134</v>
          </cell>
          <cell r="U73">
            <v>569.79086763055466</v>
          </cell>
          <cell r="V73">
            <v>554.34670916536663</v>
          </cell>
          <cell r="W73">
            <v>535.61655953737261</v>
          </cell>
          <cell r="Y73">
            <v>0</v>
          </cell>
          <cell r="Z73">
            <v>0</v>
          </cell>
          <cell r="AA73">
            <v>0</v>
          </cell>
          <cell r="AB73">
            <v>0</v>
          </cell>
          <cell r="AC73">
            <v>0</v>
          </cell>
          <cell r="AD73">
            <v>0</v>
          </cell>
          <cell r="AE73">
            <v>0</v>
          </cell>
          <cell r="AG73">
            <v>0</v>
          </cell>
          <cell r="AH73">
            <v>0</v>
          </cell>
          <cell r="AI73">
            <v>0</v>
          </cell>
          <cell r="AJ73">
            <v>0</v>
          </cell>
          <cell r="AK73">
            <v>0</v>
          </cell>
          <cell r="AL73">
            <v>0</v>
          </cell>
          <cell r="AM73">
            <v>0</v>
          </cell>
        </row>
        <row r="74">
          <cell r="H74">
            <v>1739.277511548996</v>
          </cell>
          <cell r="I74">
            <v>2184.3193542782851</v>
          </cell>
          <cell r="J74">
            <v>2303.293104561561</v>
          </cell>
          <cell r="K74">
            <v>2305.0042369279467</v>
          </cell>
          <cell r="L74">
            <v>2063.9011957285688</v>
          </cell>
          <cell r="M74">
            <v>1851.4692705988709</v>
          </cell>
          <cell r="N74">
            <v>1680.7140621848305</v>
          </cell>
          <cell r="Q74">
            <v>1739.277511548996</v>
          </cell>
          <cell r="R74">
            <v>2184.3193542782851</v>
          </cell>
          <cell r="S74">
            <v>2303.293104561561</v>
          </cell>
          <cell r="T74">
            <v>2305.0042369279467</v>
          </cell>
          <cell r="U74">
            <v>2063.9011957285688</v>
          </cell>
          <cell r="V74">
            <v>1851.4692705988709</v>
          </cell>
          <cell r="W74">
            <v>1680.7140621848305</v>
          </cell>
          <cell r="Y74">
            <v>0</v>
          </cell>
          <cell r="Z74">
            <v>0</v>
          </cell>
          <cell r="AA74">
            <v>0</v>
          </cell>
          <cell r="AB74">
            <v>0</v>
          </cell>
          <cell r="AC74">
            <v>0</v>
          </cell>
          <cell r="AD74">
            <v>0</v>
          </cell>
          <cell r="AE74">
            <v>0</v>
          </cell>
          <cell r="AG74">
            <v>0</v>
          </cell>
          <cell r="AH74">
            <v>0</v>
          </cell>
          <cell r="AI74">
            <v>0</v>
          </cell>
          <cell r="AJ74">
            <v>0</v>
          </cell>
          <cell r="AK74">
            <v>0</v>
          </cell>
          <cell r="AL74">
            <v>0</v>
          </cell>
          <cell r="AM74">
            <v>0</v>
          </cell>
        </row>
        <row r="75">
          <cell r="H75">
            <v>0</v>
          </cell>
          <cell r="I75">
            <v>0</v>
          </cell>
          <cell r="J75">
            <v>0</v>
          </cell>
          <cell r="K75">
            <v>0</v>
          </cell>
          <cell r="L75">
            <v>0</v>
          </cell>
          <cell r="M75">
            <v>0</v>
          </cell>
          <cell r="N75">
            <v>0</v>
          </cell>
          <cell r="Q75">
            <v>0</v>
          </cell>
          <cell r="R75">
            <v>0</v>
          </cell>
          <cell r="S75">
            <v>0</v>
          </cell>
          <cell r="T75">
            <v>0</v>
          </cell>
          <cell r="U75">
            <v>0</v>
          </cell>
          <cell r="V75">
            <v>0</v>
          </cell>
          <cell r="W75">
            <v>0</v>
          </cell>
          <cell r="Y75">
            <v>0</v>
          </cell>
          <cell r="Z75">
            <v>0</v>
          </cell>
          <cell r="AA75">
            <v>0</v>
          </cell>
          <cell r="AB75">
            <v>0</v>
          </cell>
          <cell r="AC75">
            <v>0</v>
          </cell>
          <cell r="AD75">
            <v>0</v>
          </cell>
          <cell r="AE75">
            <v>0</v>
          </cell>
          <cell r="AG75">
            <v>0</v>
          </cell>
          <cell r="AH75">
            <v>0</v>
          </cell>
          <cell r="AI75">
            <v>0</v>
          </cell>
          <cell r="AJ75">
            <v>0</v>
          </cell>
          <cell r="AK75">
            <v>0</v>
          </cell>
          <cell r="AL75">
            <v>0</v>
          </cell>
          <cell r="AM75">
            <v>0</v>
          </cell>
        </row>
        <row r="76">
          <cell r="H76">
            <v>5.5223291873931881</v>
          </cell>
          <cell r="I76">
            <v>4.310321911641509</v>
          </cell>
          <cell r="J76">
            <v>2.9148312173474324</v>
          </cell>
          <cell r="K76">
            <v>1.5924144062664494</v>
          </cell>
          <cell r="L76">
            <v>0.82178918832482162</v>
          </cell>
          <cell r="M76">
            <v>0.63072044982367648</v>
          </cell>
          <cell r="N76">
            <v>0.38261509704010405</v>
          </cell>
          <cell r="Q76">
            <v>5.5223291873931881</v>
          </cell>
          <cell r="R76">
            <v>4.310321911641509</v>
          </cell>
          <cell r="S76">
            <v>2.9148312173474324</v>
          </cell>
          <cell r="T76">
            <v>1.5924144062664494</v>
          </cell>
          <cell r="U76">
            <v>0.82178918832482162</v>
          </cell>
          <cell r="V76">
            <v>0.63072044982367648</v>
          </cell>
          <cell r="W76">
            <v>0.38261509704010405</v>
          </cell>
          <cell r="Y76">
            <v>0</v>
          </cell>
          <cell r="Z76">
            <v>0</v>
          </cell>
          <cell r="AA76">
            <v>0</v>
          </cell>
          <cell r="AB76">
            <v>0</v>
          </cell>
          <cell r="AC76">
            <v>0</v>
          </cell>
          <cell r="AD76">
            <v>0</v>
          </cell>
          <cell r="AE76">
            <v>0</v>
          </cell>
          <cell r="AG76">
            <v>0</v>
          </cell>
          <cell r="AH76">
            <v>0</v>
          </cell>
          <cell r="AI76">
            <v>0</v>
          </cell>
          <cell r="AJ76">
            <v>0</v>
          </cell>
          <cell r="AK76">
            <v>0</v>
          </cell>
          <cell r="AL76">
            <v>0</v>
          </cell>
          <cell r="AM76">
            <v>0</v>
          </cell>
        </row>
        <row r="77">
          <cell r="H77">
            <v>30.665139293670656</v>
          </cell>
          <cell r="I77">
            <v>26.482745762017522</v>
          </cell>
          <cell r="J77">
            <v>26.630782750131626</v>
          </cell>
          <cell r="K77">
            <v>26.588011231570327</v>
          </cell>
          <cell r="L77">
            <v>26.346360874571133</v>
          </cell>
          <cell r="M77">
            <v>25.826061482623945</v>
          </cell>
          <cell r="N77">
            <v>25.135890730313143</v>
          </cell>
          <cell r="Q77">
            <v>30.665139293670656</v>
          </cell>
          <cell r="R77">
            <v>26.482745762017522</v>
          </cell>
          <cell r="S77">
            <v>26.630782750131626</v>
          </cell>
          <cell r="T77">
            <v>26.588011231570327</v>
          </cell>
          <cell r="U77">
            <v>26.346360874571133</v>
          </cell>
          <cell r="V77">
            <v>25.826061482623945</v>
          </cell>
          <cell r="W77">
            <v>25.135890730313143</v>
          </cell>
          <cell r="Y77">
            <v>0</v>
          </cell>
          <cell r="Z77">
            <v>0</v>
          </cell>
          <cell r="AA77">
            <v>0</v>
          </cell>
          <cell r="AB77">
            <v>0</v>
          </cell>
          <cell r="AC77">
            <v>0</v>
          </cell>
          <cell r="AD77">
            <v>0</v>
          </cell>
          <cell r="AE77">
            <v>0</v>
          </cell>
          <cell r="AG77">
            <v>0</v>
          </cell>
          <cell r="AH77">
            <v>0</v>
          </cell>
          <cell r="AI77">
            <v>0</v>
          </cell>
          <cell r="AJ77">
            <v>0</v>
          </cell>
          <cell r="AK77">
            <v>0</v>
          </cell>
          <cell r="AL77">
            <v>0</v>
          </cell>
          <cell r="AM77">
            <v>0</v>
          </cell>
        </row>
        <row r="78">
          <cell r="H78">
            <v>29.79829370975494</v>
          </cell>
          <cell r="I78">
            <v>26.871273126824512</v>
          </cell>
          <cell r="J78">
            <v>29.114833418181632</v>
          </cell>
          <cell r="K78">
            <v>31.168237807648442</v>
          </cell>
          <cell r="L78">
            <v>32.375167425022099</v>
          </cell>
          <cell r="M78">
            <v>33.212955534601662</v>
          </cell>
          <cell r="N78">
            <v>33.723550111069919</v>
          </cell>
          <cell r="Q78">
            <v>29.79829370975494</v>
          </cell>
          <cell r="R78">
            <v>26.871273126824512</v>
          </cell>
          <cell r="S78">
            <v>29.114833418181632</v>
          </cell>
          <cell r="T78">
            <v>31.168237807648442</v>
          </cell>
          <cell r="U78">
            <v>32.375167425022099</v>
          </cell>
          <cell r="V78">
            <v>33.212955534601662</v>
          </cell>
          <cell r="W78">
            <v>33.723550111069919</v>
          </cell>
          <cell r="Y78">
            <v>0</v>
          </cell>
          <cell r="Z78">
            <v>0</v>
          </cell>
          <cell r="AA78">
            <v>0</v>
          </cell>
          <cell r="AB78">
            <v>0</v>
          </cell>
          <cell r="AC78">
            <v>0</v>
          </cell>
          <cell r="AD78">
            <v>0</v>
          </cell>
          <cell r="AE78">
            <v>0</v>
          </cell>
          <cell r="AG78">
            <v>0</v>
          </cell>
          <cell r="AH78">
            <v>0</v>
          </cell>
          <cell r="AI78">
            <v>0</v>
          </cell>
          <cell r="AJ78">
            <v>0</v>
          </cell>
          <cell r="AK78">
            <v>0</v>
          </cell>
          <cell r="AL78">
            <v>0</v>
          </cell>
          <cell r="AM78">
            <v>0</v>
          </cell>
        </row>
        <row r="79">
          <cell r="H79">
            <v>22.092643928527831</v>
          </cell>
          <cell r="I79">
            <v>14.912843159237632</v>
          </cell>
          <cell r="J79">
            <v>9.0210029627718171</v>
          </cell>
          <cell r="K79">
            <v>4.2668812718497025</v>
          </cell>
          <cell r="L79">
            <v>1.9223453100744279</v>
          </cell>
          <cell r="M79">
            <v>0.88793527849734133</v>
          </cell>
          <cell r="N79">
            <v>0.32417529957172109</v>
          </cell>
          <cell r="Q79">
            <v>22.092643928527831</v>
          </cell>
          <cell r="R79">
            <v>14.912843159237632</v>
          </cell>
          <cell r="S79">
            <v>9.0210029627718171</v>
          </cell>
          <cell r="T79">
            <v>4.2668812718497025</v>
          </cell>
          <cell r="U79">
            <v>1.9223453100744279</v>
          </cell>
          <cell r="V79">
            <v>0.88793527849734133</v>
          </cell>
          <cell r="W79">
            <v>0.32417529957172109</v>
          </cell>
          <cell r="Y79">
            <v>0</v>
          </cell>
          <cell r="Z79">
            <v>0</v>
          </cell>
          <cell r="AA79">
            <v>0</v>
          </cell>
          <cell r="AB79">
            <v>0</v>
          </cell>
          <cell r="AC79">
            <v>0</v>
          </cell>
          <cell r="AD79">
            <v>0</v>
          </cell>
          <cell r="AE79">
            <v>0</v>
          </cell>
          <cell r="AG79">
            <v>0</v>
          </cell>
          <cell r="AH79">
            <v>0</v>
          </cell>
          <cell r="AI79">
            <v>0</v>
          </cell>
          <cell r="AJ79">
            <v>0</v>
          </cell>
          <cell r="AK79">
            <v>0</v>
          </cell>
          <cell r="AL79">
            <v>0</v>
          </cell>
          <cell r="AM79">
            <v>0</v>
          </cell>
        </row>
        <row r="80">
          <cell r="H80">
            <v>276.12753117084503</v>
          </cell>
          <cell r="I80">
            <v>293.15022316811132</v>
          </cell>
          <cell r="J80">
            <v>285.88273181869027</v>
          </cell>
          <cell r="K80">
            <v>276.34286502419326</v>
          </cell>
          <cell r="L80">
            <v>264.06781624251732</v>
          </cell>
          <cell r="M80">
            <v>248.46179842138309</v>
          </cell>
          <cell r="N80">
            <v>232.11453116068699</v>
          </cell>
          <cell r="Q80">
            <v>276.12753117084503</v>
          </cell>
          <cell r="R80">
            <v>293.15022316811132</v>
          </cell>
          <cell r="S80">
            <v>285.88273181869027</v>
          </cell>
          <cell r="T80">
            <v>276.34286502419326</v>
          </cell>
          <cell r="U80">
            <v>264.06781624251732</v>
          </cell>
          <cell r="V80">
            <v>248.46179842138309</v>
          </cell>
          <cell r="W80">
            <v>232.11453116068699</v>
          </cell>
          <cell r="Y80">
            <v>0</v>
          </cell>
          <cell r="Z80">
            <v>0</v>
          </cell>
          <cell r="AA80">
            <v>0</v>
          </cell>
          <cell r="AB80">
            <v>0</v>
          </cell>
          <cell r="AC80">
            <v>0</v>
          </cell>
          <cell r="AD80">
            <v>0</v>
          </cell>
          <cell r="AE80">
            <v>0</v>
          </cell>
          <cell r="AG80">
            <v>0</v>
          </cell>
          <cell r="AH80">
            <v>0</v>
          </cell>
          <cell r="AI80">
            <v>0</v>
          </cell>
          <cell r="AJ80">
            <v>0</v>
          </cell>
          <cell r="AK80">
            <v>0</v>
          </cell>
          <cell r="AL80">
            <v>0</v>
          </cell>
          <cell r="AM80">
            <v>0</v>
          </cell>
        </row>
        <row r="81">
          <cell r="H81">
            <v>262.70968856811521</v>
          </cell>
          <cell r="I81">
            <v>389.93516720594153</v>
          </cell>
          <cell r="J81">
            <v>503.95757648912644</v>
          </cell>
          <cell r="K81">
            <v>609.49336465660815</v>
          </cell>
          <cell r="L81">
            <v>671.55491124307741</v>
          </cell>
          <cell r="M81">
            <v>723.56486113376707</v>
          </cell>
          <cell r="N81">
            <v>788.9021249181377</v>
          </cell>
          <cell r="Q81">
            <v>262.70968856811521</v>
          </cell>
          <cell r="R81">
            <v>389.93516720594153</v>
          </cell>
          <cell r="S81">
            <v>503.95757648912644</v>
          </cell>
          <cell r="T81">
            <v>609.49336465660815</v>
          </cell>
          <cell r="U81">
            <v>671.55491124307741</v>
          </cell>
          <cell r="V81">
            <v>723.56486113376707</v>
          </cell>
          <cell r="W81">
            <v>788.9021249181377</v>
          </cell>
          <cell r="Y81">
            <v>0</v>
          </cell>
          <cell r="Z81">
            <v>0</v>
          </cell>
          <cell r="AA81">
            <v>0</v>
          </cell>
          <cell r="AB81">
            <v>0</v>
          </cell>
          <cell r="AC81">
            <v>0</v>
          </cell>
          <cell r="AD81">
            <v>0</v>
          </cell>
          <cell r="AE81">
            <v>0</v>
          </cell>
          <cell r="AG81">
            <v>0</v>
          </cell>
          <cell r="AH81">
            <v>0</v>
          </cell>
          <cell r="AI81">
            <v>0</v>
          </cell>
          <cell r="AJ81">
            <v>0</v>
          </cell>
          <cell r="AK81">
            <v>0</v>
          </cell>
          <cell r="AL81">
            <v>0</v>
          </cell>
          <cell r="AM81">
            <v>0</v>
          </cell>
        </row>
        <row r="82">
          <cell r="H82">
            <v>1439.5740509033203</v>
          </cell>
          <cell r="I82">
            <v>2048.1250975618104</v>
          </cell>
          <cell r="J82">
            <v>2557.5364017779448</v>
          </cell>
          <cell r="K82">
            <v>2954.2439650436859</v>
          </cell>
          <cell r="L82">
            <v>3152.8916565717791</v>
          </cell>
          <cell r="M82">
            <v>3318.4297916803016</v>
          </cell>
          <cell r="N82">
            <v>3534.3205819983391</v>
          </cell>
          <cell r="Q82">
            <v>1439.5740509033203</v>
          </cell>
          <cell r="R82">
            <v>2048.1250975618104</v>
          </cell>
          <cell r="S82">
            <v>2557.5364017779448</v>
          </cell>
          <cell r="T82">
            <v>2954.2439650436859</v>
          </cell>
          <cell r="U82">
            <v>3152.8916565717791</v>
          </cell>
          <cell r="V82">
            <v>3318.4297916803016</v>
          </cell>
          <cell r="W82">
            <v>3534.3205819983391</v>
          </cell>
          <cell r="Y82">
            <v>0</v>
          </cell>
          <cell r="Z82">
            <v>0</v>
          </cell>
          <cell r="AA82">
            <v>0</v>
          </cell>
          <cell r="AB82">
            <v>0</v>
          </cell>
          <cell r="AC82">
            <v>0</v>
          </cell>
          <cell r="AD82">
            <v>0</v>
          </cell>
          <cell r="AE82">
            <v>0</v>
          </cell>
          <cell r="AG82">
            <v>0</v>
          </cell>
          <cell r="AH82">
            <v>0</v>
          </cell>
          <cell r="AI82">
            <v>0</v>
          </cell>
          <cell r="AJ82">
            <v>0</v>
          </cell>
          <cell r="AK82">
            <v>0</v>
          </cell>
          <cell r="AL82">
            <v>0</v>
          </cell>
          <cell r="AM82">
            <v>0</v>
          </cell>
        </row>
        <row r="83">
          <cell r="H83">
            <v>5311.120322129741</v>
          </cell>
          <cell r="I83">
            <v>4740.913003759908</v>
          </cell>
          <cell r="J83">
            <v>4538.3984771389523</v>
          </cell>
          <cell r="K83">
            <v>4318.4222343065539</v>
          </cell>
          <cell r="L83">
            <v>4093.4352527573005</v>
          </cell>
          <cell r="M83">
            <v>3837.3486606981992</v>
          </cell>
          <cell r="N83">
            <v>3577.0977000651328</v>
          </cell>
          <cell r="Q83">
            <v>5311.120322129741</v>
          </cell>
          <cell r="R83">
            <v>4740.913003759908</v>
          </cell>
          <cell r="S83">
            <v>4538.3984771389523</v>
          </cell>
          <cell r="T83">
            <v>4318.4222343065539</v>
          </cell>
          <cell r="U83">
            <v>4093.4352527573005</v>
          </cell>
          <cell r="V83">
            <v>3837.3486606981992</v>
          </cell>
          <cell r="W83">
            <v>3577.0977000651328</v>
          </cell>
          <cell r="Y83">
            <v>0</v>
          </cell>
          <cell r="Z83">
            <v>0</v>
          </cell>
          <cell r="AA83">
            <v>0</v>
          </cell>
          <cell r="AB83">
            <v>0</v>
          </cell>
          <cell r="AC83">
            <v>0</v>
          </cell>
          <cell r="AD83">
            <v>0</v>
          </cell>
          <cell r="AE83">
            <v>0</v>
          </cell>
          <cell r="AG83">
            <v>0</v>
          </cell>
          <cell r="AH83">
            <v>0</v>
          </cell>
          <cell r="AI83">
            <v>0</v>
          </cell>
          <cell r="AJ83">
            <v>0</v>
          </cell>
          <cell r="AK83">
            <v>0</v>
          </cell>
          <cell r="AL83">
            <v>0</v>
          </cell>
          <cell r="AM83">
            <v>0</v>
          </cell>
        </row>
        <row r="84">
          <cell r="H84">
            <v>5413.4251930221017</v>
          </cell>
          <cell r="I84">
            <v>5848.5225224125224</v>
          </cell>
          <cell r="J84">
            <v>5675.1572372180244</v>
          </cell>
          <cell r="K84">
            <v>5462.8966376501758</v>
          </cell>
          <cell r="L84">
            <v>5209.1636857752892</v>
          </cell>
          <cell r="M84">
            <v>4896.5784343237692</v>
          </cell>
          <cell r="N84">
            <v>4571.8169176069759</v>
          </cell>
          <cell r="Q84">
            <v>5413.4251930221017</v>
          </cell>
          <cell r="R84">
            <v>5848.5225224125224</v>
          </cell>
          <cell r="S84">
            <v>5675.1572372180244</v>
          </cell>
          <cell r="T84">
            <v>5462.8966376501758</v>
          </cell>
          <cell r="U84">
            <v>5209.1636857752892</v>
          </cell>
          <cell r="V84">
            <v>4896.5784343237692</v>
          </cell>
          <cell r="W84">
            <v>4571.8169176069759</v>
          </cell>
          <cell r="Y84">
            <v>0</v>
          </cell>
          <cell r="Z84">
            <v>0</v>
          </cell>
          <cell r="AA84">
            <v>0</v>
          </cell>
          <cell r="AB84">
            <v>0</v>
          </cell>
          <cell r="AC84">
            <v>0</v>
          </cell>
          <cell r="AD84">
            <v>0</v>
          </cell>
          <cell r="AE84">
            <v>0</v>
          </cell>
          <cell r="AG84">
            <v>0</v>
          </cell>
          <cell r="AH84">
            <v>0</v>
          </cell>
          <cell r="AI84">
            <v>0</v>
          </cell>
          <cell r="AJ84">
            <v>0</v>
          </cell>
          <cell r="AK84">
            <v>0</v>
          </cell>
          <cell r="AL84">
            <v>0</v>
          </cell>
          <cell r="AM84">
            <v>0</v>
          </cell>
        </row>
        <row r="85">
          <cell r="H85">
            <v>103907.78354342873</v>
          </cell>
          <cell r="I85">
            <v>107199.65237111559</v>
          </cell>
          <cell r="J85">
            <v>108014.68980251535</v>
          </cell>
          <cell r="K85">
            <v>108156.56109804657</v>
          </cell>
          <cell r="L85">
            <v>105805.20361987928</v>
          </cell>
          <cell r="M85">
            <v>102517.24436621465</v>
          </cell>
          <cell r="N85">
            <v>98314.388532162746</v>
          </cell>
          <cell r="Q85">
            <v>103907.78354342873</v>
          </cell>
          <cell r="R85">
            <v>107199.65237111559</v>
          </cell>
          <cell r="S85">
            <v>108014.68980251535</v>
          </cell>
          <cell r="T85">
            <v>108156.56109804657</v>
          </cell>
          <cell r="U85">
            <v>105805.20361987928</v>
          </cell>
          <cell r="V85">
            <v>102517.24436621465</v>
          </cell>
          <cell r="W85">
            <v>98314.388532162746</v>
          </cell>
          <cell r="Y85">
            <v>0</v>
          </cell>
          <cell r="Z85">
            <v>0</v>
          </cell>
          <cell r="AA85">
            <v>0</v>
          </cell>
          <cell r="AB85">
            <v>0</v>
          </cell>
          <cell r="AC85">
            <v>0</v>
          </cell>
          <cell r="AD85">
            <v>0</v>
          </cell>
          <cell r="AE85">
            <v>0</v>
          </cell>
          <cell r="AG85">
            <v>0</v>
          </cell>
          <cell r="AH85">
            <v>0</v>
          </cell>
          <cell r="AI85">
            <v>0</v>
          </cell>
          <cell r="AJ85">
            <v>0</v>
          </cell>
          <cell r="AK85">
            <v>0</v>
          </cell>
          <cell r="AL85">
            <v>0</v>
          </cell>
          <cell r="AM85">
            <v>0</v>
          </cell>
        </row>
        <row r="86">
          <cell r="H86">
            <v>45425.724876592387</v>
          </cell>
          <cell r="I86">
            <v>43739.926532969941</v>
          </cell>
          <cell r="J86">
            <v>44072.480571929227</v>
          </cell>
          <cell r="K86">
            <v>44130.367327216372</v>
          </cell>
          <cell r="L86">
            <v>43170.959334066036</v>
          </cell>
          <cell r="M86">
            <v>41829.396250439451</v>
          </cell>
          <cell r="N86">
            <v>40114.534295722638</v>
          </cell>
          <cell r="Q86">
            <v>45425.724876592387</v>
          </cell>
          <cell r="R86">
            <v>43739.926532969941</v>
          </cell>
          <cell r="S86">
            <v>44072.480571929227</v>
          </cell>
          <cell r="T86">
            <v>44130.367327216372</v>
          </cell>
          <cell r="U86">
            <v>43170.959334066036</v>
          </cell>
          <cell r="V86">
            <v>41829.396250439451</v>
          </cell>
          <cell r="W86">
            <v>40114.534295722638</v>
          </cell>
          <cell r="Y86">
            <v>0</v>
          </cell>
          <cell r="Z86">
            <v>0</v>
          </cell>
          <cell r="AA86">
            <v>0</v>
          </cell>
          <cell r="AB86">
            <v>0</v>
          </cell>
          <cell r="AC86">
            <v>0</v>
          </cell>
          <cell r="AD86">
            <v>0</v>
          </cell>
          <cell r="AE86">
            <v>0</v>
          </cell>
          <cell r="AG86">
            <v>0</v>
          </cell>
          <cell r="AH86">
            <v>0</v>
          </cell>
          <cell r="AI86">
            <v>0</v>
          </cell>
          <cell r="AJ86">
            <v>0</v>
          </cell>
          <cell r="AK86">
            <v>0</v>
          </cell>
          <cell r="AL86">
            <v>0</v>
          </cell>
          <cell r="AM86">
            <v>0</v>
          </cell>
        </row>
        <row r="87">
          <cell r="H87">
            <v>0</v>
          </cell>
          <cell r="I87">
            <v>0</v>
          </cell>
          <cell r="J87">
            <v>0</v>
          </cell>
          <cell r="K87">
            <v>0</v>
          </cell>
          <cell r="L87">
            <v>0</v>
          </cell>
          <cell r="M87">
            <v>0</v>
          </cell>
          <cell r="N87">
            <v>0</v>
          </cell>
          <cell r="Q87">
            <v>0</v>
          </cell>
          <cell r="R87">
            <v>0</v>
          </cell>
          <cell r="S87">
            <v>0</v>
          </cell>
          <cell r="T87">
            <v>0</v>
          </cell>
          <cell r="U87">
            <v>0</v>
          </cell>
          <cell r="V87">
            <v>0</v>
          </cell>
          <cell r="W87">
            <v>0</v>
          </cell>
          <cell r="Y87">
            <v>0</v>
          </cell>
          <cell r="Z87">
            <v>0</v>
          </cell>
          <cell r="AA87">
            <v>0</v>
          </cell>
          <cell r="AB87">
            <v>0</v>
          </cell>
          <cell r="AC87">
            <v>0</v>
          </cell>
          <cell r="AD87">
            <v>0</v>
          </cell>
          <cell r="AE87">
            <v>0</v>
          </cell>
          <cell r="AG87">
            <v>0</v>
          </cell>
          <cell r="AH87">
            <v>0</v>
          </cell>
          <cell r="AI87">
            <v>0</v>
          </cell>
          <cell r="AJ87">
            <v>0</v>
          </cell>
          <cell r="AK87">
            <v>0</v>
          </cell>
          <cell r="AL87">
            <v>0</v>
          </cell>
          <cell r="AM87">
            <v>0</v>
          </cell>
        </row>
        <row r="88">
          <cell r="H88">
            <v>1.0532715559005736</v>
          </cell>
          <cell r="I88">
            <v>0.62665673797316546</v>
          </cell>
          <cell r="J88">
            <v>0.42377313338753975</v>
          </cell>
          <cell r="K88">
            <v>0.23151338526183921</v>
          </cell>
          <cell r="L88">
            <v>0.11947593303098029</v>
          </cell>
          <cell r="M88">
            <v>9.169737847003416E-2</v>
          </cell>
          <cell r="N88">
            <v>5.5626547976117685E-2</v>
          </cell>
          <cell r="Q88">
            <v>1.0532715559005736</v>
          </cell>
          <cell r="R88">
            <v>0.62665673797316546</v>
          </cell>
          <cell r="S88">
            <v>0.42377313338753975</v>
          </cell>
          <cell r="T88">
            <v>0.23151338526183921</v>
          </cell>
          <cell r="U88">
            <v>0.11947593303098029</v>
          </cell>
          <cell r="V88">
            <v>9.169737847003416E-2</v>
          </cell>
          <cell r="W88">
            <v>5.5626547976117685E-2</v>
          </cell>
          <cell r="Y88">
            <v>0</v>
          </cell>
          <cell r="Z88">
            <v>0</v>
          </cell>
          <cell r="AA88">
            <v>0</v>
          </cell>
          <cell r="AB88">
            <v>0</v>
          </cell>
          <cell r="AC88">
            <v>0</v>
          </cell>
          <cell r="AD88">
            <v>0</v>
          </cell>
          <cell r="AE88">
            <v>0</v>
          </cell>
          <cell r="AG88">
            <v>0</v>
          </cell>
          <cell r="AH88">
            <v>0</v>
          </cell>
          <cell r="AI88">
            <v>0</v>
          </cell>
          <cell r="AJ88">
            <v>0</v>
          </cell>
          <cell r="AK88">
            <v>0</v>
          </cell>
          <cell r="AL88">
            <v>0</v>
          </cell>
          <cell r="AM88">
            <v>0</v>
          </cell>
        </row>
        <row r="89">
          <cell r="H89">
            <v>57.497258720484979</v>
          </cell>
          <cell r="I89">
            <v>0</v>
          </cell>
          <cell r="J89">
            <v>0</v>
          </cell>
          <cell r="K89">
            <v>0</v>
          </cell>
          <cell r="L89">
            <v>0</v>
          </cell>
          <cell r="M89">
            <v>0</v>
          </cell>
          <cell r="N89">
            <v>0</v>
          </cell>
          <cell r="Q89">
            <v>57.497258720484979</v>
          </cell>
          <cell r="R89">
            <v>0</v>
          </cell>
          <cell r="S89">
            <v>0</v>
          </cell>
          <cell r="T89">
            <v>0</v>
          </cell>
          <cell r="U89">
            <v>0</v>
          </cell>
          <cell r="V89">
            <v>0</v>
          </cell>
          <cell r="W89">
            <v>0</v>
          </cell>
          <cell r="Y89">
            <v>0</v>
          </cell>
          <cell r="Z89">
            <v>0</v>
          </cell>
          <cell r="AA89">
            <v>0</v>
          </cell>
          <cell r="AB89">
            <v>0</v>
          </cell>
          <cell r="AC89">
            <v>0</v>
          </cell>
          <cell r="AD89">
            <v>0</v>
          </cell>
          <cell r="AE89">
            <v>0</v>
          </cell>
          <cell r="AG89">
            <v>0</v>
          </cell>
          <cell r="AH89">
            <v>0</v>
          </cell>
          <cell r="AI89">
            <v>0</v>
          </cell>
          <cell r="AJ89">
            <v>0</v>
          </cell>
          <cell r="AK89">
            <v>0</v>
          </cell>
          <cell r="AL89">
            <v>0</v>
          </cell>
          <cell r="AM89">
            <v>0</v>
          </cell>
        </row>
        <row r="90">
          <cell r="H90">
            <v>0.7548619469691753</v>
          </cell>
          <cell r="I90">
            <v>0.863286</v>
          </cell>
          <cell r="J90">
            <v>0.863286</v>
          </cell>
          <cell r="K90">
            <v>0.863286</v>
          </cell>
          <cell r="L90">
            <v>0.863286</v>
          </cell>
          <cell r="M90">
            <v>0.863286</v>
          </cell>
          <cell r="N90">
            <v>0.863286</v>
          </cell>
          <cell r="Q90">
            <v>0.7548619469691753</v>
          </cell>
          <cell r="R90">
            <v>0.863286</v>
          </cell>
          <cell r="S90">
            <v>0.863286</v>
          </cell>
          <cell r="T90">
            <v>0.863286</v>
          </cell>
          <cell r="U90">
            <v>0.863286</v>
          </cell>
          <cell r="V90">
            <v>0.863286</v>
          </cell>
          <cell r="W90">
            <v>0.863286</v>
          </cell>
          <cell r="Y90">
            <v>0</v>
          </cell>
          <cell r="Z90">
            <v>0</v>
          </cell>
          <cell r="AA90">
            <v>0</v>
          </cell>
          <cell r="AB90">
            <v>0</v>
          </cell>
          <cell r="AC90">
            <v>0</v>
          </cell>
          <cell r="AD90">
            <v>0</v>
          </cell>
          <cell r="AE90">
            <v>0</v>
          </cell>
          <cell r="AG90">
            <v>0</v>
          </cell>
          <cell r="AH90">
            <v>0</v>
          </cell>
          <cell r="AI90">
            <v>0</v>
          </cell>
          <cell r="AJ90">
            <v>0</v>
          </cell>
          <cell r="AK90">
            <v>0</v>
          </cell>
          <cell r="AL90">
            <v>0</v>
          </cell>
          <cell r="AM90">
            <v>0</v>
          </cell>
        </row>
        <row r="91">
          <cell r="H91">
            <v>1935.2194458814029</v>
          </cell>
          <cell r="I91">
            <v>2462.9540733240292</v>
          </cell>
          <cell r="J91">
            <v>2461.5680552748872</v>
          </cell>
          <cell r="K91">
            <v>2442.1638025869106</v>
          </cell>
          <cell r="L91">
            <v>2403.3552972109551</v>
          </cell>
          <cell r="M91">
            <v>2338.2124489013154</v>
          </cell>
          <cell r="N91">
            <v>2259.2094201002633</v>
          </cell>
          <cell r="Q91">
            <v>1935.2194458814029</v>
          </cell>
          <cell r="R91">
            <v>2462.9540733240292</v>
          </cell>
          <cell r="S91">
            <v>2461.5680552748872</v>
          </cell>
          <cell r="T91">
            <v>2442.1638025869106</v>
          </cell>
          <cell r="U91">
            <v>2403.3552972109551</v>
          </cell>
          <cell r="V91">
            <v>2338.2124489013154</v>
          </cell>
          <cell r="W91">
            <v>2259.2094201002633</v>
          </cell>
          <cell r="Y91">
            <v>0</v>
          </cell>
          <cell r="Z91">
            <v>0</v>
          </cell>
          <cell r="AA91">
            <v>0</v>
          </cell>
          <cell r="AB91">
            <v>0</v>
          </cell>
          <cell r="AC91">
            <v>0</v>
          </cell>
          <cell r="AD91">
            <v>0</v>
          </cell>
          <cell r="AE91">
            <v>0</v>
          </cell>
          <cell r="AG91">
            <v>0</v>
          </cell>
          <cell r="AH91">
            <v>0</v>
          </cell>
          <cell r="AI91">
            <v>0</v>
          </cell>
          <cell r="AJ91">
            <v>0</v>
          </cell>
          <cell r="AK91">
            <v>0</v>
          </cell>
          <cell r="AL91">
            <v>0</v>
          </cell>
          <cell r="AM91">
            <v>0</v>
          </cell>
        </row>
        <row r="92">
          <cell r="H92">
            <v>2904.081427830366</v>
          </cell>
          <cell r="I92">
            <v>2372.5242983279641</v>
          </cell>
          <cell r="J92">
            <v>2371.1891692912004</v>
          </cell>
          <cell r="K92">
            <v>2352.497362776518</v>
          </cell>
          <cell r="L92">
            <v>2315.1137497471523</v>
          </cell>
          <cell r="M92">
            <v>2252.3626850192886</v>
          </cell>
          <cell r="N92">
            <v>2176.260329923794</v>
          </cell>
          <cell r="Q92">
            <v>2904.081427830366</v>
          </cell>
          <cell r="R92">
            <v>2372.5242983279641</v>
          </cell>
          <cell r="S92">
            <v>2371.1891692912004</v>
          </cell>
          <cell r="T92">
            <v>2352.497362776518</v>
          </cell>
          <cell r="U92">
            <v>2315.1137497471523</v>
          </cell>
          <cell r="V92">
            <v>2252.3626850192886</v>
          </cell>
          <cell r="W92">
            <v>2176.260329923794</v>
          </cell>
          <cell r="Y92">
            <v>0</v>
          </cell>
          <cell r="Z92">
            <v>0</v>
          </cell>
          <cell r="AA92">
            <v>0</v>
          </cell>
          <cell r="AB92">
            <v>0</v>
          </cell>
          <cell r="AC92">
            <v>0</v>
          </cell>
          <cell r="AD92">
            <v>0</v>
          </cell>
          <cell r="AE92">
            <v>0</v>
          </cell>
          <cell r="AG92">
            <v>0</v>
          </cell>
          <cell r="AH92">
            <v>0</v>
          </cell>
          <cell r="AI92">
            <v>0</v>
          </cell>
          <cell r="AJ92">
            <v>0</v>
          </cell>
          <cell r="AK92">
            <v>0</v>
          </cell>
          <cell r="AL92">
            <v>0</v>
          </cell>
          <cell r="AM92">
            <v>0</v>
          </cell>
        </row>
        <row r="93">
          <cell r="H93">
            <v>3625.8702296294796</v>
          </cell>
          <cell r="I93">
            <v>4730.3606324638649</v>
          </cell>
          <cell r="J93">
            <v>6113.5831818857723</v>
          </cell>
          <cell r="K93">
            <v>7393.8532874026741</v>
          </cell>
          <cell r="L93">
            <v>8146.731000038958</v>
          </cell>
          <cell r="M93">
            <v>8777.6713207651464</v>
          </cell>
          <cell r="N93">
            <v>9570.2872385678656</v>
          </cell>
          <cell r="Q93">
            <v>3625.8702296294796</v>
          </cell>
          <cell r="R93">
            <v>4730.3606324638649</v>
          </cell>
          <cell r="S93">
            <v>6113.5831818857723</v>
          </cell>
          <cell r="T93">
            <v>7393.8532874026741</v>
          </cell>
          <cell r="U93">
            <v>8146.731000038958</v>
          </cell>
          <cell r="V93">
            <v>8777.6713207651464</v>
          </cell>
          <cell r="W93">
            <v>9570.2872385678656</v>
          </cell>
          <cell r="Y93">
            <v>0</v>
          </cell>
          <cell r="Z93">
            <v>0</v>
          </cell>
          <cell r="AA93">
            <v>0</v>
          </cell>
          <cell r="AB93">
            <v>0</v>
          </cell>
          <cell r="AC93">
            <v>0</v>
          </cell>
          <cell r="AD93">
            <v>0</v>
          </cell>
          <cell r="AE93">
            <v>0</v>
          </cell>
          <cell r="AG93">
            <v>0</v>
          </cell>
          <cell r="AH93">
            <v>0</v>
          </cell>
          <cell r="AI93">
            <v>0</v>
          </cell>
          <cell r="AJ93">
            <v>0</v>
          </cell>
          <cell r="AK93">
            <v>0</v>
          </cell>
          <cell r="AL93">
            <v>0</v>
          </cell>
          <cell r="AM93">
            <v>0</v>
          </cell>
        </row>
        <row r="94">
          <cell r="H94">
            <v>4514.6360566598778</v>
          </cell>
          <cell r="I94">
            <v>6583.1146078188385</v>
          </cell>
          <cell r="J94">
            <v>8508.1079177307838</v>
          </cell>
          <cell r="K94">
            <v>10289.825103465135</v>
          </cell>
          <cell r="L94">
            <v>11337.584598574838</v>
          </cell>
          <cell r="M94">
            <v>12215.647132228014</v>
          </cell>
          <cell r="N94">
            <v>13318.709209792916</v>
          </cell>
          <cell r="Q94">
            <v>4514.6360566598778</v>
          </cell>
          <cell r="R94">
            <v>6583.1146078188385</v>
          </cell>
          <cell r="S94">
            <v>8508.1079177307838</v>
          </cell>
          <cell r="T94">
            <v>10289.825103465135</v>
          </cell>
          <cell r="U94">
            <v>11337.584598574838</v>
          </cell>
          <cell r="V94">
            <v>12215.647132228014</v>
          </cell>
          <cell r="W94">
            <v>13318.709209792916</v>
          </cell>
          <cell r="Y94">
            <v>0</v>
          </cell>
          <cell r="Z94">
            <v>0</v>
          </cell>
          <cell r="AA94">
            <v>0</v>
          </cell>
          <cell r="AB94">
            <v>0</v>
          </cell>
          <cell r="AC94">
            <v>0</v>
          </cell>
          <cell r="AD94">
            <v>0</v>
          </cell>
          <cell r="AE94">
            <v>0</v>
          </cell>
          <cell r="AG94">
            <v>0</v>
          </cell>
          <cell r="AH94">
            <v>0</v>
          </cell>
          <cell r="AI94">
            <v>0</v>
          </cell>
          <cell r="AJ94">
            <v>0</v>
          </cell>
          <cell r="AK94">
            <v>0</v>
          </cell>
          <cell r="AL94">
            <v>0</v>
          </cell>
          <cell r="AM94">
            <v>0</v>
          </cell>
        </row>
        <row r="95">
          <cell r="H95">
            <v>23152.015412796376</v>
          </cell>
          <cell r="I95">
            <v>27322.102788625416</v>
          </cell>
          <cell r="J95">
            <v>34117.677937843524</v>
          </cell>
          <cell r="K95">
            <v>39409.778910325542</v>
          </cell>
          <cell r="L95">
            <v>42059.7501709262</v>
          </cell>
          <cell r="M95">
            <v>44268.038106197651</v>
          </cell>
          <cell r="N95">
            <v>47148.033264310296</v>
          </cell>
          <cell r="Q95">
            <v>23152.015412796376</v>
          </cell>
          <cell r="R95">
            <v>27322.102788625416</v>
          </cell>
          <cell r="S95">
            <v>34117.677937843524</v>
          </cell>
          <cell r="T95">
            <v>39409.778910325542</v>
          </cell>
          <cell r="U95">
            <v>42059.7501709262</v>
          </cell>
          <cell r="V95">
            <v>44268.038106197651</v>
          </cell>
          <cell r="W95">
            <v>47148.033264310296</v>
          </cell>
          <cell r="Y95">
            <v>0</v>
          </cell>
          <cell r="Z95">
            <v>0</v>
          </cell>
          <cell r="AA95">
            <v>0</v>
          </cell>
          <cell r="AB95">
            <v>0</v>
          </cell>
          <cell r="AC95">
            <v>0</v>
          </cell>
          <cell r="AD95">
            <v>0</v>
          </cell>
          <cell r="AE95">
            <v>0</v>
          </cell>
          <cell r="AG95">
            <v>0</v>
          </cell>
          <cell r="AH95">
            <v>0</v>
          </cell>
          <cell r="AI95">
            <v>0</v>
          </cell>
          <cell r="AJ95">
            <v>0</v>
          </cell>
          <cell r="AK95">
            <v>0</v>
          </cell>
          <cell r="AL95">
            <v>0</v>
          </cell>
          <cell r="AM95">
            <v>0</v>
          </cell>
        </row>
        <row r="96">
          <cell r="H96">
            <v>22293.406414611214</v>
          </cell>
          <cell r="I96">
            <v>24629.823960414844</v>
          </cell>
          <cell r="J96">
            <v>30755.773376895773</v>
          </cell>
          <cell r="K96">
            <v>35526.398695940996</v>
          </cell>
          <cell r="L96">
            <v>37915.245782627346</v>
          </cell>
          <cell r="M96">
            <v>39905.932353145887</v>
          </cell>
          <cell r="N96">
            <v>42502.137129181363</v>
          </cell>
          <cell r="Q96">
            <v>22293.406414611214</v>
          </cell>
          <cell r="R96">
            <v>24629.823960414844</v>
          </cell>
          <cell r="S96">
            <v>30755.773376895773</v>
          </cell>
          <cell r="T96">
            <v>35526.398695940996</v>
          </cell>
          <cell r="U96">
            <v>37915.245782627346</v>
          </cell>
          <cell r="V96">
            <v>39905.932353145887</v>
          </cell>
          <cell r="W96">
            <v>42502.137129181363</v>
          </cell>
          <cell r="Y96">
            <v>0</v>
          </cell>
          <cell r="Z96">
            <v>0</v>
          </cell>
          <cell r="AA96">
            <v>0</v>
          </cell>
          <cell r="AB96">
            <v>0</v>
          </cell>
          <cell r="AC96">
            <v>0</v>
          </cell>
          <cell r="AD96">
            <v>0</v>
          </cell>
          <cell r="AE96">
            <v>0</v>
          </cell>
          <cell r="AG96">
            <v>0</v>
          </cell>
          <cell r="AH96">
            <v>0</v>
          </cell>
          <cell r="AI96">
            <v>0</v>
          </cell>
          <cell r="AJ96">
            <v>0</v>
          </cell>
          <cell r="AK96">
            <v>0</v>
          </cell>
          <cell r="AL96">
            <v>0</v>
          </cell>
          <cell r="AM96">
            <v>0</v>
          </cell>
        </row>
        <row r="97">
          <cell r="H97">
            <v>204.0816720193252</v>
          </cell>
          <cell r="I97">
            <v>238.12336575754853</v>
          </cell>
          <cell r="J97">
            <v>251.0932777801485</v>
          </cell>
          <cell r="K97">
            <v>251.27981671162041</v>
          </cell>
          <cell r="L97">
            <v>224.99599170575434</v>
          </cell>
          <cell r="M97">
            <v>201.83774567952119</v>
          </cell>
          <cell r="N97">
            <v>183.22288294502988</v>
          </cell>
          <cell r="Q97">
            <v>204.0816720193252</v>
          </cell>
          <cell r="R97">
            <v>238.12336575754853</v>
          </cell>
          <cell r="S97">
            <v>251.0932777801485</v>
          </cell>
          <cell r="T97">
            <v>251.27981671162041</v>
          </cell>
          <cell r="U97">
            <v>224.99599170575434</v>
          </cell>
          <cell r="V97">
            <v>201.83774567952119</v>
          </cell>
          <cell r="W97">
            <v>183.22288294502988</v>
          </cell>
          <cell r="Y97">
            <v>0</v>
          </cell>
          <cell r="Z97">
            <v>0</v>
          </cell>
          <cell r="AA97">
            <v>0</v>
          </cell>
          <cell r="AB97">
            <v>0</v>
          </cell>
          <cell r="AC97">
            <v>0</v>
          </cell>
          <cell r="AD97">
            <v>0</v>
          </cell>
          <cell r="AE97">
            <v>0</v>
          </cell>
          <cell r="AG97">
            <v>0</v>
          </cell>
          <cell r="AH97">
            <v>0</v>
          </cell>
          <cell r="AI97">
            <v>0</v>
          </cell>
          <cell r="AJ97">
            <v>0</v>
          </cell>
          <cell r="AK97">
            <v>0</v>
          </cell>
          <cell r="AL97">
            <v>0</v>
          </cell>
          <cell r="AM97">
            <v>0</v>
          </cell>
        </row>
        <row r="98">
          <cell r="H98">
            <v>0</v>
          </cell>
          <cell r="I98">
            <v>0</v>
          </cell>
          <cell r="J98">
            <v>0</v>
          </cell>
          <cell r="K98">
            <v>0</v>
          </cell>
          <cell r="L98">
            <v>0</v>
          </cell>
          <cell r="M98">
            <v>0</v>
          </cell>
          <cell r="N98">
            <v>0</v>
          </cell>
          <cell r="Q98">
            <v>0</v>
          </cell>
          <cell r="R98">
            <v>0</v>
          </cell>
          <cell r="S98">
            <v>0</v>
          </cell>
          <cell r="T98">
            <v>0</v>
          </cell>
          <cell r="U98">
            <v>0</v>
          </cell>
          <cell r="V98">
            <v>0</v>
          </cell>
          <cell r="W98">
            <v>0</v>
          </cell>
          <cell r="Y98">
            <v>0</v>
          </cell>
          <cell r="Z98">
            <v>0</v>
          </cell>
          <cell r="AA98">
            <v>0</v>
          </cell>
          <cell r="AB98">
            <v>0</v>
          </cell>
          <cell r="AC98">
            <v>0</v>
          </cell>
          <cell r="AD98">
            <v>0</v>
          </cell>
          <cell r="AE98">
            <v>0</v>
          </cell>
          <cell r="AG98">
            <v>0</v>
          </cell>
          <cell r="AH98">
            <v>0</v>
          </cell>
          <cell r="AI98">
            <v>0</v>
          </cell>
          <cell r="AJ98">
            <v>0</v>
          </cell>
          <cell r="AK98">
            <v>0</v>
          </cell>
          <cell r="AL98">
            <v>0</v>
          </cell>
          <cell r="AM98">
            <v>0</v>
          </cell>
        </row>
        <row r="99">
          <cell r="H99">
            <v>0</v>
          </cell>
          <cell r="I99">
            <v>0</v>
          </cell>
          <cell r="J99">
            <v>0</v>
          </cell>
          <cell r="K99">
            <v>0</v>
          </cell>
          <cell r="L99">
            <v>0</v>
          </cell>
          <cell r="M99">
            <v>0</v>
          </cell>
          <cell r="N99">
            <v>0</v>
          </cell>
          <cell r="Q99">
            <v>0</v>
          </cell>
          <cell r="R99">
            <v>0</v>
          </cell>
          <cell r="S99">
            <v>0</v>
          </cell>
          <cell r="T99">
            <v>0</v>
          </cell>
          <cell r="U99">
            <v>0</v>
          </cell>
          <cell r="V99">
            <v>0</v>
          </cell>
          <cell r="W99">
            <v>0</v>
          </cell>
          <cell r="Y99">
            <v>0</v>
          </cell>
          <cell r="Z99">
            <v>0</v>
          </cell>
          <cell r="AA99">
            <v>0</v>
          </cell>
          <cell r="AB99">
            <v>0</v>
          </cell>
          <cell r="AC99">
            <v>0</v>
          </cell>
          <cell r="AD99">
            <v>0</v>
          </cell>
          <cell r="AE99">
            <v>0</v>
          </cell>
          <cell r="AG99">
            <v>0</v>
          </cell>
          <cell r="AH99">
            <v>0</v>
          </cell>
          <cell r="AI99">
            <v>0</v>
          </cell>
          <cell r="AJ99">
            <v>0</v>
          </cell>
          <cell r="AK99">
            <v>0</v>
          </cell>
          <cell r="AL99">
            <v>0</v>
          </cell>
          <cell r="AM99">
            <v>0</v>
          </cell>
        </row>
        <row r="100">
          <cell r="H100">
            <v>0</v>
          </cell>
          <cell r="I100">
            <v>0</v>
          </cell>
          <cell r="J100">
            <v>0</v>
          </cell>
          <cell r="K100">
            <v>0</v>
          </cell>
          <cell r="L100">
            <v>0</v>
          </cell>
          <cell r="M100">
            <v>0</v>
          </cell>
          <cell r="N100">
            <v>0</v>
          </cell>
          <cell r="Q100">
            <v>0</v>
          </cell>
          <cell r="R100">
            <v>0</v>
          </cell>
          <cell r="S100">
            <v>0</v>
          </cell>
          <cell r="T100">
            <v>0</v>
          </cell>
          <cell r="U100">
            <v>0</v>
          </cell>
          <cell r="V100">
            <v>0</v>
          </cell>
          <cell r="W100">
            <v>0</v>
          </cell>
          <cell r="Y100">
            <v>0</v>
          </cell>
          <cell r="Z100">
            <v>0</v>
          </cell>
          <cell r="AA100">
            <v>0</v>
          </cell>
          <cell r="AB100">
            <v>0</v>
          </cell>
          <cell r="AC100">
            <v>0</v>
          </cell>
          <cell r="AD100">
            <v>0</v>
          </cell>
          <cell r="AE100">
            <v>0</v>
          </cell>
          <cell r="AG100">
            <v>0</v>
          </cell>
          <cell r="AH100">
            <v>0</v>
          </cell>
          <cell r="AI100">
            <v>0</v>
          </cell>
          <cell r="AJ100">
            <v>0</v>
          </cell>
          <cell r="AK100">
            <v>0</v>
          </cell>
          <cell r="AL100">
            <v>0</v>
          </cell>
          <cell r="AM100">
            <v>0</v>
          </cell>
        </row>
        <row r="101">
          <cell r="H101">
            <v>5.2552840709686279</v>
          </cell>
          <cell r="I101">
            <v>3.7896454050508059</v>
          </cell>
          <cell r="J101">
            <v>0.26347233089580968</v>
          </cell>
          <cell r="K101">
            <v>0</v>
          </cell>
          <cell r="L101">
            <v>0</v>
          </cell>
          <cell r="M101">
            <v>0</v>
          </cell>
          <cell r="N101">
            <v>0</v>
          </cell>
          <cell r="Q101">
            <v>5.2552840709686279</v>
          </cell>
          <cell r="R101">
            <v>3.7896454050508059</v>
          </cell>
          <cell r="S101">
            <v>0.26347233089580968</v>
          </cell>
          <cell r="T101">
            <v>0</v>
          </cell>
          <cell r="U101">
            <v>0</v>
          </cell>
          <cell r="V101">
            <v>0</v>
          </cell>
          <cell r="W101">
            <v>0</v>
          </cell>
          <cell r="Y101">
            <v>0</v>
          </cell>
          <cell r="Z101">
            <v>0</v>
          </cell>
          <cell r="AA101">
            <v>0</v>
          </cell>
          <cell r="AB101">
            <v>0</v>
          </cell>
          <cell r="AC101">
            <v>0</v>
          </cell>
          <cell r="AD101">
            <v>0</v>
          </cell>
          <cell r="AE101">
            <v>0</v>
          </cell>
          <cell r="AG101">
            <v>0</v>
          </cell>
          <cell r="AH101">
            <v>0</v>
          </cell>
          <cell r="AI101">
            <v>0</v>
          </cell>
          <cell r="AJ101">
            <v>0</v>
          </cell>
          <cell r="AK101">
            <v>0</v>
          </cell>
          <cell r="AL101">
            <v>0</v>
          </cell>
          <cell r="AM101">
            <v>0</v>
          </cell>
        </row>
        <row r="102">
          <cell r="H102">
            <v>7.7710603713989261</v>
          </cell>
          <cell r="I102">
            <v>8.5160163104756688</v>
          </cell>
          <cell r="J102">
            <v>0.59206981853165674</v>
          </cell>
          <cell r="K102">
            <v>0</v>
          </cell>
          <cell r="L102">
            <v>0</v>
          </cell>
          <cell r="M102">
            <v>0</v>
          </cell>
          <cell r="N102">
            <v>0</v>
          </cell>
          <cell r="Q102">
            <v>7.7710603713989261</v>
          </cell>
          <cell r="R102">
            <v>8.5160163104756688</v>
          </cell>
          <cell r="S102">
            <v>0.59206981853165674</v>
          </cell>
          <cell r="T102">
            <v>0</v>
          </cell>
          <cell r="U102">
            <v>0</v>
          </cell>
          <cell r="V102">
            <v>0</v>
          </cell>
          <cell r="W102">
            <v>0</v>
          </cell>
          <cell r="Y102">
            <v>0</v>
          </cell>
          <cell r="Z102">
            <v>0</v>
          </cell>
          <cell r="AA102">
            <v>0</v>
          </cell>
          <cell r="AB102">
            <v>0</v>
          </cell>
          <cell r="AC102">
            <v>0</v>
          </cell>
          <cell r="AD102">
            <v>0</v>
          </cell>
          <cell r="AE102">
            <v>0</v>
          </cell>
          <cell r="AG102">
            <v>0</v>
          </cell>
          <cell r="AH102">
            <v>0</v>
          </cell>
          <cell r="AI102">
            <v>0</v>
          </cell>
          <cell r="AJ102">
            <v>0</v>
          </cell>
          <cell r="AK102">
            <v>0</v>
          </cell>
          <cell r="AL102">
            <v>0</v>
          </cell>
          <cell r="AM102">
            <v>0</v>
          </cell>
        </row>
        <row r="103">
          <cell r="H103">
            <v>59.582456588745117</v>
          </cell>
          <cell r="I103">
            <v>42.205666661564109</v>
          </cell>
          <cell r="J103">
            <v>11.937622098486933</v>
          </cell>
          <cell r="K103">
            <v>8.5492708021366646</v>
          </cell>
          <cell r="L103">
            <v>2.8699283608972834</v>
          </cell>
          <cell r="M103">
            <v>2.0458666571888653</v>
          </cell>
          <cell r="N103">
            <v>2.0608286744039819</v>
          </cell>
          <cell r="Q103">
            <v>59.582456588745117</v>
          </cell>
          <cell r="R103">
            <v>42.205666661564109</v>
          </cell>
          <cell r="S103">
            <v>11.937622098486933</v>
          </cell>
          <cell r="T103">
            <v>8.5492708021366646</v>
          </cell>
          <cell r="U103">
            <v>2.8699283608972834</v>
          </cell>
          <cell r="V103">
            <v>2.0458666571888653</v>
          </cell>
          <cell r="W103">
            <v>2.0608286744039819</v>
          </cell>
          <cell r="Y103">
            <v>0</v>
          </cell>
          <cell r="Z103">
            <v>0</v>
          </cell>
          <cell r="AA103">
            <v>0</v>
          </cell>
          <cell r="AB103">
            <v>0</v>
          </cell>
          <cell r="AC103">
            <v>0</v>
          </cell>
          <cell r="AD103">
            <v>0</v>
          </cell>
          <cell r="AE103">
            <v>0</v>
          </cell>
          <cell r="AG103">
            <v>0</v>
          </cell>
          <cell r="AH103">
            <v>0</v>
          </cell>
          <cell r="AI103">
            <v>0</v>
          </cell>
          <cell r="AJ103">
            <v>0</v>
          </cell>
          <cell r="AK103">
            <v>0</v>
          </cell>
          <cell r="AL103">
            <v>0</v>
          </cell>
          <cell r="AM103">
            <v>0</v>
          </cell>
        </row>
        <row r="104">
          <cell r="H104">
            <v>456.88955445289611</v>
          </cell>
          <cell r="I104">
            <v>331.88683731310829</v>
          </cell>
          <cell r="J104">
            <v>93.872220407644022</v>
          </cell>
          <cell r="K104">
            <v>67.227713060587561</v>
          </cell>
          <cell r="L104">
            <v>22.567856933789614</v>
          </cell>
          <cell r="M104">
            <v>16.087797400842923</v>
          </cell>
          <cell r="N104">
            <v>16.205452136951415</v>
          </cell>
          <cell r="Q104">
            <v>456.88955445289611</v>
          </cell>
          <cell r="R104">
            <v>331.88683731310829</v>
          </cell>
          <cell r="S104">
            <v>93.872220407644022</v>
          </cell>
          <cell r="T104">
            <v>67.227713060587561</v>
          </cell>
          <cell r="U104">
            <v>22.567856933789614</v>
          </cell>
          <cell r="V104">
            <v>16.087797400842923</v>
          </cell>
          <cell r="W104">
            <v>16.205452136951415</v>
          </cell>
          <cell r="Y104">
            <v>0</v>
          </cell>
          <cell r="Z104">
            <v>0</v>
          </cell>
          <cell r="AA104">
            <v>0</v>
          </cell>
          <cell r="AB104">
            <v>0</v>
          </cell>
          <cell r="AC104">
            <v>0</v>
          </cell>
          <cell r="AD104">
            <v>0</v>
          </cell>
          <cell r="AE104">
            <v>0</v>
          </cell>
          <cell r="AG104">
            <v>0</v>
          </cell>
          <cell r="AH104">
            <v>0</v>
          </cell>
          <cell r="AI104">
            <v>0</v>
          </cell>
          <cell r="AJ104">
            <v>0</v>
          </cell>
          <cell r="AK104">
            <v>0</v>
          </cell>
          <cell r="AL104">
            <v>0</v>
          </cell>
          <cell r="AM104">
            <v>0</v>
          </cell>
        </row>
        <row r="105">
          <cell r="H105">
            <v>2.1555882453918458</v>
          </cell>
          <cell r="I105">
            <v>2.0581739452808874</v>
          </cell>
          <cell r="J105">
            <v>1.5060006180740104</v>
          </cell>
          <cell r="K105">
            <v>1.4872214129719035</v>
          </cell>
          <cell r="L105">
            <v>1.3417754326102702</v>
          </cell>
          <cell r="M105">
            <v>1.1425573076251654</v>
          </cell>
          <cell r="N105">
            <v>0.74467948786706961</v>
          </cell>
          <cell r="Q105">
            <v>2.1555882453918458</v>
          </cell>
          <cell r="R105">
            <v>2.0581739452808874</v>
          </cell>
          <cell r="S105">
            <v>1.5060006180740104</v>
          </cell>
          <cell r="T105">
            <v>1.4872214129719035</v>
          </cell>
          <cell r="U105">
            <v>1.3417754326102702</v>
          </cell>
          <cell r="V105">
            <v>1.1425573076251654</v>
          </cell>
          <cell r="W105">
            <v>0.74467948786706961</v>
          </cell>
          <cell r="Y105">
            <v>0</v>
          </cell>
          <cell r="Z105">
            <v>0</v>
          </cell>
          <cell r="AA105">
            <v>0</v>
          </cell>
          <cell r="AB105">
            <v>0</v>
          </cell>
          <cell r="AC105">
            <v>0</v>
          </cell>
          <cell r="AD105">
            <v>0</v>
          </cell>
          <cell r="AE105">
            <v>0</v>
          </cell>
          <cell r="AG105">
            <v>0</v>
          </cell>
          <cell r="AH105">
            <v>0</v>
          </cell>
          <cell r="AI105">
            <v>0</v>
          </cell>
          <cell r="AJ105">
            <v>0</v>
          </cell>
          <cell r="AK105">
            <v>0</v>
          </cell>
          <cell r="AL105">
            <v>0</v>
          </cell>
          <cell r="AM105">
            <v>0</v>
          </cell>
        </row>
        <row r="106">
          <cell r="H106">
            <v>2.330974054336548</v>
          </cell>
          <cell r="I106">
            <v>2.0430973356675968</v>
          </cell>
          <cell r="J106">
            <v>1.4446853299220521</v>
          </cell>
          <cell r="K106">
            <v>1.566712721780128</v>
          </cell>
          <cell r="L106">
            <v>1.5472643398387336</v>
          </cell>
          <cell r="M106">
            <v>1.690640833594355</v>
          </cell>
          <cell r="N106">
            <v>1.5304468889410874</v>
          </cell>
          <cell r="Q106">
            <v>2.330974054336548</v>
          </cell>
          <cell r="R106">
            <v>2.0430973356675968</v>
          </cell>
          <cell r="S106">
            <v>1.4446853299220521</v>
          </cell>
          <cell r="T106">
            <v>1.566712721780128</v>
          </cell>
          <cell r="U106">
            <v>1.5472643398387336</v>
          </cell>
          <cell r="V106">
            <v>1.690640833594355</v>
          </cell>
          <cell r="W106">
            <v>1.5304468889410874</v>
          </cell>
          <cell r="Y106">
            <v>0</v>
          </cell>
          <cell r="Z106">
            <v>0</v>
          </cell>
          <cell r="AA106">
            <v>0</v>
          </cell>
          <cell r="AB106">
            <v>0</v>
          </cell>
          <cell r="AC106">
            <v>0</v>
          </cell>
          <cell r="AD106">
            <v>0</v>
          </cell>
          <cell r="AE106">
            <v>0</v>
          </cell>
          <cell r="AG106">
            <v>0</v>
          </cell>
          <cell r="AH106">
            <v>0</v>
          </cell>
          <cell r="AI106">
            <v>0</v>
          </cell>
          <cell r="AJ106">
            <v>0</v>
          </cell>
          <cell r="AK106">
            <v>0</v>
          </cell>
          <cell r="AL106">
            <v>0</v>
          </cell>
          <cell r="AM106">
            <v>0</v>
          </cell>
        </row>
        <row r="107">
          <cell r="H107">
            <v>9.0714149475097656</v>
          </cell>
          <cell r="I107">
            <v>11.508145349545906</v>
          </cell>
          <cell r="J107">
            <v>6.8713206685791421</v>
          </cell>
          <cell r="K107">
            <v>6.7786244119729995</v>
          </cell>
          <cell r="L107">
            <v>6.1037047707542929</v>
          </cell>
          <cell r="M107">
            <v>5.1872642583482023</v>
          </cell>
          <cell r="N107">
            <v>3.3742438863761368</v>
          </cell>
          <cell r="Q107">
            <v>9.0714149475097656</v>
          </cell>
          <cell r="R107">
            <v>11.508145349545906</v>
          </cell>
          <cell r="S107">
            <v>6.8713206685791421</v>
          </cell>
          <cell r="T107">
            <v>6.7786244119729995</v>
          </cell>
          <cell r="U107">
            <v>6.1037047707542929</v>
          </cell>
          <cell r="V107">
            <v>5.1872642583482023</v>
          </cell>
          <cell r="W107">
            <v>3.3742438863761368</v>
          </cell>
          <cell r="Y107">
            <v>0</v>
          </cell>
          <cell r="Z107">
            <v>0</v>
          </cell>
          <cell r="AA107">
            <v>0</v>
          </cell>
          <cell r="AB107">
            <v>0</v>
          </cell>
          <cell r="AC107">
            <v>0</v>
          </cell>
          <cell r="AD107">
            <v>0</v>
          </cell>
          <cell r="AE107">
            <v>0</v>
          </cell>
          <cell r="AG107">
            <v>0</v>
          </cell>
          <cell r="AH107">
            <v>0</v>
          </cell>
          <cell r="AI107">
            <v>0</v>
          </cell>
          <cell r="AJ107">
            <v>0</v>
          </cell>
          <cell r="AK107">
            <v>0</v>
          </cell>
          <cell r="AL107">
            <v>0</v>
          </cell>
          <cell r="AM107">
            <v>0</v>
          </cell>
        </row>
        <row r="108">
          <cell r="H108">
            <v>4.8543100833892829</v>
          </cell>
          <cell r="I108">
            <v>8.2210454749912678</v>
          </cell>
          <cell r="J108">
            <v>4.9086484375925536</v>
          </cell>
          <cell r="K108">
            <v>4.8424292408606817</v>
          </cell>
          <cell r="L108">
            <v>4.3602885575539041</v>
          </cell>
          <cell r="M108">
            <v>3.705613203813082</v>
          </cell>
          <cell r="N108">
            <v>2.4104503020292545</v>
          </cell>
          <cell r="Q108">
            <v>4.8543100833892829</v>
          </cell>
          <cell r="R108">
            <v>8.2210454749912678</v>
          </cell>
          <cell r="S108">
            <v>4.9086484375925536</v>
          </cell>
          <cell r="T108">
            <v>4.8424292408606817</v>
          </cell>
          <cell r="U108">
            <v>4.3602885575539041</v>
          </cell>
          <cell r="V108">
            <v>3.705613203813082</v>
          </cell>
          <cell r="W108">
            <v>2.4104503020292545</v>
          </cell>
          <cell r="Y108">
            <v>0</v>
          </cell>
          <cell r="Z108">
            <v>0</v>
          </cell>
          <cell r="AA108">
            <v>0</v>
          </cell>
          <cell r="AB108">
            <v>0</v>
          </cell>
          <cell r="AC108">
            <v>0</v>
          </cell>
          <cell r="AD108">
            <v>0</v>
          </cell>
          <cell r="AE108">
            <v>0</v>
          </cell>
          <cell r="AG108">
            <v>0</v>
          </cell>
          <cell r="AH108">
            <v>0</v>
          </cell>
          <cell r="AI108">
            <v>0</v>
          </cell>
          <cell r="AJ108">
            <v>0</v>
          </cell>
          <cell r="AK108">
            <v>0</v>
          </cell>
          <cell r="AL108">
            <v>0</v>
          </cell>
          <cell r="AM108">
            <v>0</v>
          </cell>
        </row>
        <row r="109">
          <cell r="H109">
            <v>35.607048273086548</v>
          </cell>
          <cell r="I109">
            <v>27.995879998512205</v>
          </cell>
          <cell r="J109">
            <v>23.493445728824927</v>
          </cell>
          <cell r="K109">
            <v>24.273876015506186</v>
          </cell>
          <cell r="L109">
            <v>22.417987554843847</v>
          </cell>
          <cell r="M109">
            <v>22.81598104268523</v>
          </cell>
          <cell r="N109">
            <v>19.238080684813589</v>
          </cell>
          <cell r="Q109">
            <v>35.607048273086548</v>
          </cell>
          <cell r="R109">
            <v>27.995879998512205</v>
          </cell>
          <cell r="S109">
            <v>23.493445728824927</v>
          </cell>
          <cell r="T109">
            <v>24.273876015506186</v>
          </cell>
          <cell r="U109">
            <v>22.417987554843847</v>
          </cell>
          <cell r="V109">
            <v>22.81598104268523</v>
          </cell>
          <cell r="W109">
            <v>19.238080684813589</v>
          </cell>
          <cell r="Y109">
            <v>0</v>
          </cell>
          <cell r="Z109">
            <v>0</v>
          </cell>
          <cell r="AA109">
            <v>0</v>
          </cell>
          <cell r="AB109">
            <v>0</v>
          </cell>
          <cell r="AC109">
            <v>0</v>
          </cell>
          <cell r="AD109">
            <v>0</v>
          </cell>
          <cell r="AE109">
            <v>0</v>
          </cell>
          <cell r="AG109">
            <v>0</v>
          </cell>
          <cell r="AH109">
            <v>0</v>
          </cell>
          <cell r="AI109">
            <v>0</v>
          </cell>
          <cell r="AJ109">
            <v>0</v>
          </cell>
          <cell r="AK109">
            <v>0</v>
          </cell>
          <cell r="AL109">
            <v>0</v>
          </cell>
          <cell r="AM109">
            <v>0</v>
          </cell>
        </row>
        <row r="110">
          <cell r="H110">
            <v>27.995174217224118</v>
          </cell>
          <cell r="I110">
            <v>21.354129104599146</v>
          </cell>
          <cell r="J110">
            <v>17.919853679608639</v>
          </cell>
          <cell r="K110">
            <v>18.515134453058756</v>
          </cell>
          <cell r="L110">
            <v>17.099537522552357</v>
          </cell>
          <cell r="M110">
            <v>17.403110917016342</v>
          </cell>
          <cell r="N110">
            <v>14.674032703742</v>
          </cell>
          <cell r="Q110">
            <v>27.995174217224118</v>
          </cell>
          <cell r="R110">
            <v>21.354129104599146</v>
          </cell>
          <cell r="S110">
            <v>17.919853679608639</v>
          </cell>
          <cell r="T110">
            <v>18.515134453058756</v>
          </cell>
          <cell r="U110">
            <v>17.099537522552357</v>
          </cell>
          <cell r="V110">
            <v>17.403110917016342</v>
          </cell>
          <cell r="W110">
            <v>14.674032703742</v>
          </cell>
          <cell r="Y110">
            <v>0</v>
          </cell>
          <cell r="Z110">
            <v>0</v>
          </cell>
          <cell r="AA110">
            <v>0</v>
          </cell>
          <cell r="AB110">
            <v>0</v>
          </cell>
          <cell r="AC110">
            <v>0</v>
          </cell>
          <cell r="AD110">
            <v>0</v>
          </cell>
          <cell r="AE110">
            <v>0</v>
          </cell>
          <cell r="AG110">
            <v>0</v>
          </cell>
          <cell r="AH110">
            <v>0</v>
          </cell>
          <cell r="AI110">
            <v>0</v>
          </cell>
          <cell r="AJ110">
            <v>0</v>
          </cell>
          <cell r="AK110">
            <v>0</v>
          </cell>
          <cell r="AL110">
            <v>0</v>
          </cell>
          <cell r="AM110">
            <v>0</v>
          </cell>
        </row>
        <row r="111">
          <cell r="H111">
            <v>30.13523807525635</v>
          </cell>
          <cell r="I111">
            <v>46.273496906644837</v>
          </cell>
          <cell r="J111">
            <v>40.95190013137902</v>
          </cell>
          <cell r="K111">
            <v>40.819184234602588</v>
          </cell>
          <cell r="L111">
            <v>23.308225278841345</v>
          </cell>
          <cell r="M111">
            <v>21.033901449129335</v>
          </cell>
          <cell r="N111">
            <v>26.821851780236091</v>
          </cell>
          <cell r="Q111">
            <v>30.13523807525635</v>
          </cell>
          <cell r="R111">
            <v>46.273496906644837</v>
          </cell>
          <cell r="S111">
            <v>40.95190013137902</v>
          </cell>
          <cell r="T111">
            <v>40.819184234602588</v>
          </cell>
          <cell r="U111">
            <v>23.308225278841345</v>
          </cell>
          <cell r="V111">
            <v>21.033901449129335</v>
          </cell>
          <cell r="W111">
            <v>26.821851780236091</v>
          </cell>
          <cell r="Y111">
            <v>0</v>
          </cell>
          <cell r="Z111">
            <v>0</v>
          </cell>
          <cell r="AA111">
            <v>0</v>
          </cell>
          <cell r="AB111">
            <v>0</v>
          </cell>
          <cell r="AC111">
            <v>0</v>
          </cell>
          <cell r="AD111">
            <v>0</v>
          </cell>
          <cell r="AE111">
            <v>0</v>
          </cell>
          <cell r="AG111">
            <v>0</v>
          </cell>
          <cell r="AH111">
            <v>0</v>
          </cell>
          <cell r="AI111">
            <v>0</v>
          </cell>
          <cell r="AJ111">
            <v>0</v>
          </cell>
          <cell r="AK111">
            <v>0</v>
          </cell>
          <cell r="AL111">
            <v>0</v>
          </cell>
          <cell r="AM111">
            <v>0</v>
          </cell>
        </row>
        <row r="112">
          <cell r="H112">
            <v>4.284716320037842</v>
          </cell>
          <cell r="I112">
            <v>3.6687983524508576</v>
          </cell>
          <cell r="J112">
            <v>3.2468750748370709</v>
          </cell>
          <cell r="K112">
            <v>3.2363526830580414</v>
          </cell>
          <cell r="L112">
            <v>1.8479947317162222</v>
          </cell>
          <cell r="M112">
            <v>1.6676747628964692</v>
          </cell>
          <cell r="N112">
            <v>2.1265729240117266</v>
          </cell>
          <cell r="Q112">
            <v>4.284716320037842</v>
          </cell>
          <cell r="R112">
            <v>3.6687983524508576</v>
          </cell>
          <cell r="S112">
            <v>3.2468750748370709</v>
          </cell>
          <cell r="T112">
            <v>3.2363526830580414</v>
          </cell>
          <cell r="U112">
            <v>1.8479947317162222</v>
          </cell>
          <cell r="V112">
            <v>1.6676747628964692</v>
          </cell>
          <cell r="W112">
            <v>2.1265729240117266</v>
          </cell>
          <cell r="Y112">
            <v>0</v>
          </cell>
          <cell r="Z112">
            <v>0</v>
          </cell>
          <cell r="AA112">
            <v>0</v>
          </cell>
          <cell r="AB112">
            <v>0</v>
          </cell>
          <cell r="AC112">
            <v>0</v>
          </cell>
          <cell r="AD112">
            <v>0</v>
          </cell>
          <cell r="AE112">
            <v>0</v>
          </cell>
          <cell r="AG112">
            <v>0</v>
          </cell>
          <cell r="AH112">
            <v>0</v>
          </cell>
          <cell r="AI112">
            <v>0</v>
          </cell>
          <cell r="AJ112">
            <v>0</v>
          </cell>
          <cell r="AK112">
            <v>0</v>
          </cell>
          <cell r="AL112">
            <v>0</v>
          </cell>
          <cell r="AM112">
            <v>0</v>
          </cell>
        </row>
        <row r="113">
          <cell r="H113">
            <v>237.23263192176819</v>
          </cell>
          <cell r="I113">
            <v>283.77316888154428</v>
          </cell>
          <cell r="J113">
            <v>352.47016454763968</v>
          </cell>
          <cell r="K113">
            <v>277.03551506781201</v>
          </cell>
          <cell r="L113">
            <v>153.04837290492029</v>
          </cell>
          <cell r="M113">
            <v>136.24891313634697</v>
          </cell>
          <cell r="N113">
            <v>171.39402268446176</v>
          </cell>
          <cell r="Q113">
            <v>237.23263192176819</v>
          </cell>
          <cell r="R113">
            <v>283.77316888154428</v>
          </cell>
          <cell r="S113">
            <v>352.47016454763968</v>
          </cell>
          <cell r="T113">
            <v>277.03551506781201</v>
          </cell>
          <cell r="U113">
            <v>153.04837290492029</v>
          </cell>
          <cell r="V113">
            <v>136.24891313634697</v>
          </cell>
          <cell r="W113">
            <v>171.39402268446176</v>
          </cell>
          <cell r="Y113">
            <v>0</v>
          </cell>
          <cell r="Z113">
            <v>0</v>
          </cell>
          <cell r="AA113">
            <v>0</v>
          </cell>
          <cell r="AB113">
            <v>0</v>
          </cell>
          <cell r="AC113">
            <v>0</v>
          </cell>
          <cell r="AD113">
            <v>0</v>
          </cell>
          <cell r="AE113">
            <v>0</v>
          </cell>
          <cell r="AG113">
            <v>0</v>
          </cell>
          <cell r="AH113">
            <v>0</v>
          </cell>
          <cell r="AI113">
            <v>0</v>
          </cell>
          <cell r="AJ113">
            <v>0</v>
          </cell>
          <cell r="AK113">
            <v>0</v>
          </cell>
          <cell r="AL113">
            <v>0</v>
          </cell>
          <cell r="AM113">
            <v>0</v>
          </cell>
        </row>
        <row r="114">
          <cell r="H114">
            <v>194.06053497791291</v>
          </cell>
          <cell r="I114">
            <v>224.22673089129231</v>
          </cell>
          <cell r="J114">
            <v>278.50847578272646</v>
          </cell>
          <cell r="K114">
            <v>218.90289391796279</v>
          </cell>
          <cell r="L114">
            <v>120.93298482009379</v>
          </cell>
          <cell r="M114">
            <v>107.65869268213841</v>
          </cell>
          <cell r="N114">
            <v>135.42901731096075</v>
          </cell>
          <cell r="Q114">
            <v>194.06053497791291</v>
          </cell>
          <cell r="R114">
            <v>224.22673089129231</v>
          </cell>
          <cell r="S114">
            <v>278.50847578272646</v>
          </cell>
          <cell r="T114">
            <v>218.90289391796279</v>
          </cell>
          <cell r="U114">
            <v>120.93298482009379</v>
          </cell>
          <cell r="V114">
            <v>107.65869268213841</v>
          </cell>
          <cell r="W114">
            <v>135.42901731096075</v>
          </cell>
          <cell r="Y114">
            <v>0</v>
          </cell>
          <cell r="Z114">
            <v>0</v>
          </cell>
          <cell r="AA114">
            <v>0</v>
          </cell>
          <cell r="AB114">
            <v>0</v>
          </cell>
          <cell r="AC114">
            <v>0</v>
          </cell>
          <cell r="AD114">
            <v>0</v>
          </cell>
          <cell r="AE114">
            <v>0</v>
          </cell>
          <cell r="AG114">
            <v>0</v>
          </cell>
          <cell r="AH114">
            <v>0</v>
          </cell>
          <cell r="AI114">
            <v>0</v>
          </cell>
          <cell r="AJ114">
            <v>0</v>
          </cell>
          <cell r="AK114">
            <v>0</v>
          </cell>
          <cell r="AL114">
            <v>0</v>
          </cell>
          <cell r="AM114">
            <v>0</v>
          </cell>
        </row>
        <row r="115">
          <cell r="H115">
            <v>1.9703840255737304</v>
          </cell>
          <cell r="I115">
            <v>3.7381185729353645</v>
          </cell>
          <cell r="J115">
            <v>4.8779276423979168</v>
          </cell>
          <cell r="K115">
            <v>6.0232494363893885</v>
          </cell>
          <cell r="L115">
            <v>6.8360405388992529</v>
          </cell>
          <cell r="M115">
            <v>7.5684237895136075</v>
          </cell>
          <cell r="N115">
            <v>8.4792213863550909</v>
          </cell>
          <cell r="Q115">
            <v>1.9703840255737304</v>
          </cell>
          <cell r="R115">
            <v>3.7381185729353645</v>
          </cell>
          <cell r="S115">
            <v>4.8779276423979168</v>
          </cell>
          <cell r="T115">
            <v>6.0232494363893885</v>
          </cell>
          <cell r="U115">
            <v>6.8360405388992529</v>
          </cell>
          <cell r="V115">
            <v>7.5684237895136075</v>
          </cell>
          <cell r="W115">
            <v>8.4792213863550909</v>
          </cell>
          <cell r="Y115">
            <v>0</v>
          </cell>
          <cell r="Z115">
            <v>0</v>
          </cell>
          <cell r="AA115">
            <v>0</v>
          </cell>
          <cell r="AB115">
            <v>0</v>
          </cell>
          <cell r="AC115">
            <v>0</v>
          </cell>
          <cell r="AD115">
            <v>0</v>
          </cell>
          <cell r="AE115">
            <v>0</v>
          </cell>
          <cell r="AG115">
            <v>0</v>
          </cell>
          <cell r="AH115">
            <v>0</v>
          </cell>
          <cell r="AI115">
            <v>0</v>
          </cell>
          <cell r="AJ115">
            <v>0</v>
          </cell>
          <cell r="AK115">
            <v>0</v>
          </cell>
          <cell r="AL115">
            <v>0</v>
          </cell>
          <cell r="AM115">
            <v>0</v>
          </cell>
        </row>
        <row r="116">
          <cell r="H116">
            <v>2.8241671800613402</v>
          </cell>
          <cell r="I116">
            <v>0</v>
          </cell>
          <cell r="J116">
            <v>0</v>
          </cell>
          <cell r="K116">
            <v>0</v>
          </cell>
          <cell r="L116">
            <v>0</v>
          </cell>
          <cell r="M116">
            <v>0</v>
          </cell>
          <cell r="N116">
            <v>0</v>
          </cell>
          <cell r="Q116">
            <v>2.8241671800613402</v>
          </cell>
          <cell r="R116">
            <v>0</v>
          </cell>
          <cell r="S116">
            <v>0</v>
          </cell>
          <cell r="T116">
            <v>0</v>
          </cell>
          <cell r="U116">
            <v>0</v>
          </cell>
          <cell r="V116">
            <v>0</v>
          </cell>
          <cell r="W116">
            <v>0</v>
          </cell>
          <cell r="Y116">
            <v>0</v>
          </cell>
          <cell r="Z116">
            <v>0</v>
          </cell>
          <cell r="AA116">
            <v>0</v>
          </cell>
          <cell r="AB116">
            <v>0</v>
          </cell>
          <cell r="AC116">
            <v>0</v>
          </cell>
          <cell r="AD116">
            <v>0</v>
          </cell>
          <cell r="AE116">
            <v>0</v>
          </cell>
          <cell r="AG116">
            <v>0</v>
          </cell>
          <cell r="AH116">
            <v>0</v>
          </cell>
          <cell r="AI116">
            <v>0</v>
          </cell>
          <cell r="AJ116">
            <v>0</v>
          </cell>
          <cell r="AK116">
            <v>0</v>
          </cell>
          <cell r="AL116">
            <v>0</v>
          </cell>
          <cell r="AM116">
            <v>0</v>
          </cell>
        </row>
        <row r="117">
          <cell r="H117">
            <v>43.287014722824097</v>
          </cell>
          <cell r="I117">
            <v>0</v>
          </cell>
          <cell r="J117">
            <v>0</v>
          </cell>
          <cell r="K117">
            <v>0</v>
          </cell>
          <cell r="L117">
            <v>0</v>
          </cell>
          <cell r="M117">
            <v>0</v>
          </cell>
          <cell r="N117">
            <v>0</v>
          </cell>
          <cell r="Q117">
            <v>43.287014722824097</v>
          </cell>
          <cell r="R117">
            <v>0</v>
          </cell>
          <cell r="S117">
            <v>0</v>
          </cell>
          <cell r="T117">
            <v>0</v>
          </cell>
          <cell r="U117">
            <v>0</v>
          </cell>
          <cell r="V117">
            <v>0</v>
          </cell>
          <cell r="W117">
            <v>0</v>
          </cell>
          <cell r="Y117">
            <v>0</v>
          </cell>
          <cell r="Z117">
            <v>0</v>
          </cell>
          <cell r="AA117">
            <v>0</v>
          </cell>
          <cell r="AB117">
            <v>0</v>
          </cell>
          <cell r="AC117">
            <v>0</v>
          </cell>
          <cell r="AD117">
            <v>0</v>
          </cell>
          <cell r="AE117">
            <v>0</v>
          </cell>
          <cell r="AG117">
            <v>0</v>
          </cell>
          <cell r="AH117">
            <v>0</v>
          </cell>
          <cell r="AI117">
            <v>0</v>
          </cell>
          <cell r="AJ117">
            <v>0</v>
          </cell>
          <cell r="AK117">
            <v>0</v>
          </cell>
          <cell r="AL117">
            <v>0</v>
          </cell>
          <cell r="AM117">
            <v>0</v>
          </cell>
        </row>
        <row r="118">
          <cell r="H118">
            <v>1.8157852649688722</v>
          </cell>
          <cell r="I118">
            <v>0</v>
          </cell>
          <cell r="J118">
            <v>0</v>
          </cell>
          <cell r="K118">
            <v>0</v>
          </cell>
          <cell r="L118">
            <v>0</v>
          </cell>
          <cell r="M118">
            <v>0</v>
          </cell>
          <cell r="N118">
            <v>0</v>
          </cell>
          <cell r="Q118">
            <v>1.8157852649688722</v>
          </cell>
          <cell r="R118">
            <v>0</v>
          </cell>
          <cell r="S118">
            <v>0</v>
          </cell>
          <cell r="T118">
            <v>0</v>
          </cell>
          <cell r="U118">
            <v>0</v>
          </cell>
          <cell r="V118">
            <v>0</v>
          </cell>
          <cell r="W118">
            <v>0</v>
          </cell>
          <cell r="Y118">
            <v>0</v>
          </cell>
          <cell r="Z118">
            <v>0</v>
          </cell>
          <cell r="AA118">
            <v>0</v>
          </cell>
          <cell r="AB118">
            <v>0</v>
          </cell>
          <cell r="AC118">
            <v>0</v>
          </cell>
          <cell r="AD118">
            <v>0</v>
          </cell>
          <cell r="AE118">
            <v>0</v>
          </cell>
          <cell r="AG118">
            <v>0</v>
          </cell>
          <cell r="AH118">
            <v>0</v>
          </cell>
          <cell r="AI118">
            <v>0</v>
          </cell>
          <cell r="AJ118">
            <v>0</v>
          </cell>
          <cell r="AK118">
            <v>0</v>
          </cell>
          <cell r="AL118">
            <v>0</v>
          </cell>
          <cell r="AM118">
            <v>0</v>
          </cell>
        </row>
        <row r="119">
          <cell r="H119">
            <v>4.1111869812011719</v>
          </cell>
          <cell r="I119">
            <v>0</v>
          </cell>
          <cell r="J119">
            <v>0</v>
          </cell>
          <cell r="K119">
            <v>0</v>
          </cell>
          <cell r="L119">
            <v>0</v>
          </cell>
          <cell r="M119">
            <v>0</v>
          </cell>
          <cell r="N119">
            <v>0</v>
          </cell>
          <cell r="Q119">
            <v>4.1111869812011719</v>
          </cell>
          <cell r="R119">
            <v>0</v>
          </cell>
          <cell r="S119">
            <v>0</v>
          </cell>
          <cell r="T119">
            <v>0</v>
          </cell>
          <cell r="U119">
            <v>0</v>
          </cell>
          <cell r="V119">
            <v>0</v>
          </cell>
          <cell r="W119">
            <v>0</v>
          </cell>
          <cell r="Y119">
            <v>0</v>
          </cell>
          <cell r="Z119">
            <v>0</v>
          </cell>
          <cell r="AA119">
            <v>0</v>
          </cell>
          <cell r="AB119">
            <v>0</v>
          </cell>
          <cell r="AC119">
            <v>0</v>
          </cell>
          <cell r="AD119">
            <v>0</v>
          </cell>
          <cell r="AE119">
            <v>0</v>
          </cell>
          <cell r="AG119">
            <v>0</v>
          </cell>
          <cell r="AH119">
            <v>0</v>
          </cell>
          <cell r="AI119">
            <v>0</v>
          </cell>
          <cell r="AJ119">
            <v>0</v>
          </cell>
          <cell r="AK119">
            <v>0</v>
          </cell>
          <cell r="AL119">
            <v>0</v>
          </cell>
          <cell r="AM119">
            <v>0</v>
          </cell>
        </row>
        <row r="120">
          <cell r="H120">
            <v>314.13832306861877</v>
          </cell>
          <cell r="I120">
            <v>347.19158173226305</v>
          </cell>
          <cell r="J120">
            <v>346.9962009884631</v>
          </cell>
          <cell r="K120">
            <v>344.26087057526581</v>
          </cell>
          <cell r="L120">
            <v>338.79020974887118</v>
          </cell>
          <cell r="M120">
            <v>329.60731479028016</v>
          </cell>
          <cell r="N120">
            <v>318.47061239369089</v>
          </cell>
          <cell r="Q120">
            <v>314.13832306861877</v>
          </cell>
          <cell r="R120">
            <v>347.19158173226305</v>
          </cell>
          <cell r="S120">
            <v>346.9962009884631</v>
          </cell>
          <cell r="T120">
            <v>344.26087057526581</v>
          </cell>
          <cell r="U120">
            <v>338.79020974887118</v>
          </cell>
          <cell r="V120">
            <v>329.60731479028016</v>
          </cell>
          <cell r="W120">
            <v>318.47061239369089</v>
          </cell>
          <cell r="Y120">
            <v>0</v>
          </cell>
          <cell r="Z120">
            <v>0</v>
          </cell>
          <cell r="AA120">
            <v>0</v>
          </cell>
          <cell r="AB120">
            <v>0</v>
          </cell>
          <cell r="AC120">
            <v>0</v>
          </cell>
          <cell r="AD120">
            <v>0</v>
          </cell>
          <cell r="AE120">
            <v>0</v>
          </cell>
          <cell r="AG120">
            <v>0</v>
          </cell>
          <cell r="AH120">
            <v>0</v>
          </cell>
          <cell r="AI120">
            <v>0</v>
          </cell>
          <cell r="AJ120">
            <v>0</v>
          </cell>
          <cell r="AK120">
            <v>0</v>
          </cell>
          <cell r="AL120">
            <v>0</v>
          </cell>
          <cell r="AM120">
            <v>0</v>
          </cell>
        </row>
        <row r="121">
          <cell r="H121">
            <v>462.35289554595948</v>
          </cell>
          <cell r="I121">
            <v>367.21286660666317</v>
          </cell>
          <cell r="J121">
            <v>387.21392176688818</v>
          </cell>
          <cell r="K121">
            <v>387.50158566556365</v>
          </cell>
          <cell r="L121">
            <v>346.96898738363296</v>
          </cell>
          <cell r="M121">
            <v>311.25638151725178</v>
          </cell>
          <cell r="N121">
            <v>282.55018091204971</v>
          </cell>
          <cell r="Q121">
            <v>462.35289554595948</v>
          </cell>
          <cell r="R121">
            <v>367.21286660666317</v>
          </cell>
          <cell r="S121">
            <v>387.21392176688818</v>
          </cell>
          <cell r="T121">
            <v>387.50158566556365</v>
          </cell>
          <cell r="U121">
            <v>346.96898738363296</v>
          </cell>
          <cell r="V121">
            <v>311.25638151725178</v>
          </cell>
          <cell r="W121">
            <v>282.55018091204971</v>
          </cell>
          <cell r="Y121">
            <v>0</v>
          </cell>
          <cell r="Z121">
            <v>0</v>
          </cell>
          <cell r="AA121">
            <v>0</v>
          </cell>
          <cell r="AB121">
            <v>0</v>
          </cell>
          <cell r="AC121">
            <v>0</v>
          </cell>
          <cell r="AD121">
            <v>0</v>
          </cell>
          <cell r="AE121">
            <v>0</v>
          </cell>
          <cell r="AG121">
            <v>0</v>
          </cell>
          <cell r="AH121">
            <v>0</v>
          </cell>
          <cell r="AI121">
            <v>0</v>
          </cell>
          <cell r="AJ121">
            <v>0</v>
          </cell>
          <cell r="AK121">
            <v>0</v>
          </cell>
          <cell r="AL121">
            <v>0</v>
          </cell>
          <cell r="AM121">
            <v>0</v>
          </cell>
        </row>
        <row r="122">
          <cell r="H122">
            <v>2.4730994939804081</v>
          </cell>
          <cell r="I122">
            <v>3.1069143252369393</v>
          </cell>
          <cell r="J122">
            <v>3.1242817932166496</v>
          </cell>
          <cell r="K122">
            <v>3.1192639055351985</v>
          </cell>
          <cell r="L122">
            <v>3.0909138634887188</v>
          </cell>
          <cell r="M122">
            <v>3.0298731523487414</v>
          </cell>
          <cell r="N122">
            <v>2.9489033988162578</v>
          </cell>
          <cell r="Q122">
            <v>2.4730994939804081</v>
          </cell>
          <cell r="R122">
            <v>3.1069143252369393</v>
          </cell>
          <cell r="S122">
            <v>3.1242817932166496</v>
          </cell>
          <cell r="T122">
            <v>3.1192639055351985</v>
          </cell>
          <cell r="U122">
            <v>3.0909138634887188</v>
          </cell>
          <cell r="V122">
            <v>3.0298731523487414</v>
          </cell>
          <cell r="W122">
            <v>2.9489033988162578</v>
          </cell>
          <cell r="Y122">
            <v>0</v>
          </cell>
          <cell r="Z122">
            <v>0</v>
          </cell>
          <cell r="AA122">
            <v>0</v>
          </cell>
          <cell r="AB122">
            <v>0</v>
          </cell>
          <cell r="AC122">
            <v>0</v>
          </cell>
          <cell r="AD122">
            <v>0</v>
          </cell>
          <cell r="AE122">
            <v>0</v>
          </cell>
          <cell r="AG122">
            <v>0</v>
          </cell>
          <cell r="AH122">
            <v>0</v>
          </cell>
          <cell r="AI122">
            <v>0</v>
          </cell>
          <cell r="AJ122">
            <v>0</v>
          </cell>
          <cell r="AK122">
            <v>0</v>
          </cell>
          <cell r="AL122">
            <v>0</v>
          </cell>
          <cell r="AM122">
            <v>0</v>
          </cell>
        </row>
        <row r="123">
          <cell r="H123">
            <v>2.8683497428894045</v>
          </cell>
          <cell r="I123">
            <v>3.8258768770456966</v>
          </cell>
          <cell r="J123">
            <v>4.1453103999922689</v>
          </cell>
          <cell r="K123">
            <v>4.4376699147724903</v>
          </cell>
          <cell r="L123">
            <v>4.6095100837714771</v>
          </cell>
          <cell r="M123">
            <v>4.728792640320858</v>
          </cell>
          <cell r="N123">
            <v>4.801490051211478</v>
          </cell>
          <cell r="Q123">
            <v>2.8683497428894045</v>
          </cell>
          <cell r="R123">
            <v>3.8258768770456966</v>
          </cell>
          <cell r="S123">
            <v>4.1453103999922689</v>
          </cell>
          <cell r="T123">
            <v>4.4376699147724903</v>
          </cell>
          <cell r="U123">
            <v>4.6095100837714771</v>
          </cell>
          <cell r="V123">
            <v>4.728792640320858</v>
          </cell>
          <cell r="W123">
            <v>4.801490051211478</v>
          </cell>
          <cell r="Y123">
            <v>0</v>
          </cell>
          <cell r="Z123">
            <v>0</v>
          </cell>
          <cell r="AA123">
            <v>0</v>
          </cell>
          <cell r="AB123">
            <v>0</v>
          </cell>
          <cell r="AC123">
            <v>0</v>
          </cell>
          <cell r="AD123">
            <v>0</v>
          </cell>
          <cell r="AE123">
            <v>0</v>
          </cell>
          <cell r="AG123">
            <v>0</v>
          </cell>
          <cell r="AH123">
            <v>0</v>
          </cell>
          <cell r="AI123">
            <v>0</v>
          </cell>
          <cell r="AJ123">
            <v>0</v>
          </cell>
          <cell r="AK123">
            <v>0</v>
          </cell>
          <cell r="AL123">
            <v>0</v>
          </cell>
          <cell r="AM123">
            <v>0</v>
          </cell>
        </row>
        <row r="124">
          <cell r="H124">
            <v>51.08390107154846</v>
          </cell>
          <cell r="I124">
            <v>56.73042862681713</v>
          </cell>
          <cell r="J124">
            <v>55.324023764358913</v>
          </cell>
          <cell r="K124">
            <v>53.47786882561887</v>
          </cell>
          <cell r="L124">
            <v>51.102401492611861</v>
          </cell>
          <cell r="M124">
            <v>48.082325060184978</v>
          </cell>
          <cell r="N124">
            <v>44.918802042688924</v>
          </cell>
          <cell r="Q124">
            <v>51.08390107154846</v>
          </cell>
          <cell r="R124">
            <v>56.73042862681713</v>
          </cell>
          <cell r="S124">
            <v>55.324023764358913</v>
          </cell>
          <cell r="T124">
            <v>53.47786882561887</v>
          </cell>
          <cell r="U124">
            <v>51.102401492611861</v>
          </cell>
          <cell r="V124">
            <v>48.082325060184978</v>
          </cell>
          <cell r="W124">
            <v>44.918802042688924</v>
          </cell>
          <cell r="Y124">
            <v>0</v>
          </cell>
          <cell r="Z124">
            <v>0</v>
          </cell>
          <cell r="AA124">
            <v>0</v>
          </cell>
          <cell r="AB124">
            <v>0</v>
          </cell>
          <cell r="AC124">
            <v>0</v>
          </cell>
          <cell r="AD124">
            <v>0</v>
          </cell>
          <cell r="AE124">
            <v>0</v>
          </cell>
          <cell r="AG124">
            <v>0</v>
          </cell>
          <cell r="AH124">
            <v>0</v>
          </cell>
          <cell r="AI124">
            <v>0</v>
          </cell>
          <cell r="AJ124">
            <v>0</v>
          </cell>
          <cell r="AK124">
            <v>0</v>
          </cell>
          <cell r="AL124">
            <v>0</v>
          </cell>
          <cell r="AM124">
            <v>0</v>
          </cell>
        </row>
        <row r="125">
          <cell r="H125">
            <v>420.29423341751101</v>
          </cell>
          <cell r="I125">
            <v>440.91540256827534</v>
          </cell>
          <cell r="J125">
            <v>444.26767609925429</v>
          </cell>
          <cell r="K125">
            <v>444.85119701558597</v>
          </cell>
          <cell r="L125">
            <v>435.17999280795556</v>
          </cell>
          <cell r="M125">
            <v>421.65651725657159</v>
          </cell>
          <cell r="N125">
            <v>404.37004448339377</v>
          </cell>
          <cell r="Q125">
            <v>420.29423341751101</v>
          </cell>
          <cell r="R125">
            <v>440.91540256827534</v>
          </cell>
          <cell r="S125">
            <v>444.26767609925429</v>
          </cell>
          <cell r="T125">
            <v>444.85119701558597</v>
          </cell>
          <cell r="U125">
            <v>435.17999280795556</v>
          </cell>
          <cell r="V125">
            <v>421.65651725657159</v>
          </cell>
          <cell r="W125">
            <v>404.37004448339377</v>
          </cell>
          <cell r="Y125">
            <v>0</v>
          </cell>
          <cell r="Z125">
            <v>0</v>
          </cell>
          <cell r="AA125">
            <v>0</v>
          </cell>
          <cell r="AB125">
            <v>0</v>
          </cell>
          <cell r="AC125">
            <v>0</v>
          </cell>
          <cell r="AD125">
            <v>0</v>
          </cell>
          <cell r="AE125">
            <v>0</v>
          </cell>
          <cell r="AG125">
            <v>0</v>
          </cell>
          <cell r="AH125">
            <v>0</v>
          </cell>
          <cell r="AI125">
            <v>0</v>
          </cell>
          <cell r="AJ125">
            <v>0</v>
          </cell>
          <cell r="AK125">
            <v>0</v>
          </cell>
          <cell r="AL125">
            <v>0</v>
          </cell>
          <cell r="AM125">
            <v>0</v>
          </cell>
        </row>
        <row r="126">
          <cell r="H126">
            <v>132.78884530067444</v>
          </cell>
          <cell r="I126">
            <v>261.00246813217876</v>
          </cell>
          <cell r="J126">
            <v>337.32318179987186</v>
          </cell>
          <cell r="K126">
            <v>407.96338946659858</v>
          </cell>
          <cell r="L126">
            <v>449.50418444345604</v>
          </cell>
          <cell r="M126">
            <v>484.31695956751025</v>
          </cell>
          <cell r="N126">
            <v>528.05035050764411</v>
          </cell>
          <cell r="Q126">
            <v>132.78884530067444</v>
          </cell>
          <cell r="R126">
            <v>261.00246813217876</v>
          </cell>
          <cell r="S126">
            <v>337.32318179987186</v>
          </cell>
          <cell r="T126">
            <v>407.96338946659858</v>
          </cell>
          <cell r="U126">
            <v>449.50418444345604</v>
          </cell>
          <cell r="V126">
            <v>484.31695956751025</v>
          </cell>
          <cell r="W126">
            <v>528.05035050764411</v>
          </cell>
          <cell r="Y126">
            <v>0</v>
          </cell>
          <cell r="Z126">
            <v>0</v>
          </cell>
          <cell r="AA126">
            <v>0</v>
          </cell>
          <cell r="AB126">
            <v>0</v>
          </cell>
          <cell r="AC126">
            <v>0</v>
          </cell>
          <cell r="AD126">
            <v>0</v>
          </cell>
          <cell r="AE126">
            <v>0</v>
          </cell>
          <cell r="AG126">
            <v>0</v>
          </cell>
          <cell r="AH126">
            <v>0</v>
          </cell>
          <cell r="AI126">
            <v>0</v>
          </cell>
          <cell r="AJ126">
            <v>0</v>
          </cell>
          <cell r="AK126">
            <v>0</v>
          </cell>
          <cell r="AL126">
            <v>0</v>
          </cell>
          <cell r="AM126">
            <v>0</v>
          </cell>
        </row>
        <row r="127">
          <cell r="H127">
            <v>389.97476539611819</v>
          </cell>
          <cell r="I127">
            <v>420.58407658927047</v>
          </cell>
          <cell r="J127">
            <v>525.19208283016508</v>
          </cell>
          <cell r="K127">
            <v>606.656288493543</v>
          </cell>
          <cell r="L127">
            <v>647.44874595006922</v>
          </cell>
          <cell r="M127">
            <v>681.4421303277179</v>
          </cell>
          <cell r="N127">
            <v>725.77547148843735</v>
          </cell>
          <cell r="Q127">
            <v>389.97476539611819</v>
          </cell>
          <cell r="R127">
            <v>420.58407658927047</v>
          </cell>
          <cell r="S127">
            <v>525.19208283016508</v>
          </cell>
          <cell r="T127">
            <v>606.656288493543</v>
          </cell>
          <cell r="U127">
            <v>647.44874595006922</v>
          </cell>
          <cell r="V127">
            <v>681.4421303277179</v>
          </cell>
          <cell r="W127">
            <v>725.77547148843735</v>
          </cell>
          <cell r="Y127">
            <v>0</v>
          </cell>
          <cell r="Z127">
            <v>0</v>
          </cell>
          <cell r="AA127">
            <v>0</v>
          </cell>
          <cell r="AB127">
            <v>0</v>
          </cell>
          <cell r="AC127">
            <v>0</v>
          </cell>
          <cell r="AD127">
            <v>0</v>
          </cell>
          <cell r="AE127">
            <v>0</v>
          </cell>
          <cell r="AG127">
            <v>0</v>
          </cell>
          <cell r="AH127">
            <v>0</v>
          </cell>
          <cell r="AI127">
            <v>0</v>
          </cell>
          <cell r="AJ127">
            <v>0</v>
          </cell>
          <cell r="AK127">
            <v>0</v>
          </cell>
          <cell r="AL127">
            <v>0</v>
          </cell>
          <cell r="AM127">
            <v>0</v>
          </cell>
        </row>
        <row r="128">
          <cell r="H128">
            <v>1.8058141231536866</v>
          </cell>
          <cell r="I128">
            <v>0</v>
          </cell>
          <cell r="J128">
            <v>0</v>
          </cell>
          <cell r="K128">
            <v>0</v>
          </cell>
          <cell r="L128">
            <v>0</v>
          </cell>
          <cell r="M128">
            <v>0</v>
          </cell>
          <cell r="N128">
            <v>0</v>
          </cell>
          <cell r="Q128">
            <v>1.8058141231536866</v>
          </cell>
          <cell r="R128">
            <v>0</v>
          </cell>
          <cell r="S128">
            <v>0</v>
          </cell>
          <cell r="T128">
            <v>0</v>
          </cell>
          <cell r="U128">
            <v>0</v>
          </cell>
          <cell r="V128">
            <v>0</v>
          </cell>
          <cell r="W128">
            <v>0</v>
          </cell>
          <cell r="Y128">
            <v>0</v>
          </cell>
          <cell r="Z128">
            <v>0</v>
          </cell>
          <cell r="AA128">
            <v>0</v>
          </cell>
          <cell r="AB128">
            <v>0</v>
          </cell>
          <cell r="AC128">
            <v>0</v>
          </cell>
          <cell r="AD128">
            <v>0</v>
          </cell>
          <cell r="AE128">
            <v>0</v>
          </cell>
          <cell r="AG128">
            <v>0</v>
          </cell>
          <cell r="AH128">
            <v>0</v>
          </cell>
          <cell r="AI128">
            <v>0</v>
          </cell>
          <cell r="AJ128">
            <v>0</v>
          </cell>
          <cell r="AK128">
            <v>0</v>
          </cell>
          <cell r="AL128">
            <v>0</v>
          </cell>
          <cell r="AM128">
            <v>0</v>
          </cell>
        </row>
        <row r="129">
          <cell r="H129">
            <v>2.1030014991760253</v>
          </cell>
          <cell r="I129">
            <v>0</v>
          </cell>
          <cell r="J129">
            <v>0</v>
          </cell>
          <cell r="K129">
            <v>0</v>
          </cell>
          <cell r="L129">
            <v>0</v>
          </cell>
          <cell r="M129">
            <v>0</v>
          </cell>
          <cell r="N129">
            <v>0</v>
          </cell>
          <cell r="Q129">
            <v>2.1030014991760253</v>
          </cell>
          <cell r="R129">
            <v>0</v>
          </cell>
          <cell r="S129">
            <v>0</v>
          </cell>
          <cell r="T129">
            <v>0</v>
          </cell>
          <cell r="U129">
            <v>0</v>
          </cell>
          <cell r="V129">
            <v>0</v>
          </cell>
          <cell r="W129">
            <v>0</v>
          </cell>
          <cell r="Y129">
            <v>0</v>
          </cell>
          <cell r="Z129">
            <v>0</v>
          </cell>
          <cell r="AA129">
            <v>0</v>
          </cell>
          <cell r="AB129">
            <v>0</v>
          </cell>
          <cell r="AC129">
            <v>0</v>
          </cell>
          <cell r="AD129">
            <v>0</v>
          </cell>
          <cell r="AE129">
            <v>0</v>
          </cell>
          <cell r="AG129">
            <v>0</v>
          </cell>
          <cell r="AH129">
            <v>0</v>
          </cell>
          <cell r="AI129">
            <v>0</v>
          </cell>
          <cell r="AJ129">
            <v>0</v>
          </cell>
          <cell r="AK129">
            <v>0</v>
          </cell>
          <cell r="AL129">
            <v>0</v>
          </cell>
          <cell r="AM129">
            <v>0</v>
          </cell>
        </row>
        <row r="130">
          <cell r="H130">
            <v>5.084140419960022</v>
          </cell>
          <cell r="I130">
            <v>0</v>
          </cell>
          <cell r="J130">
            <v>0</v>
          </cell>
          <cell r="K130">
            <v>0</v>
          </cell>
          <cell r="L130">
            <v>0</v>
          </cell>
          <cell r="M130">
            <v>0</v>
          </cell>
          <cell r="N130">
            <v>0</v>
          </cell>
          <cell r="Q130">
            <v>5.084140419960022</v>
          </cell>
          <cell r="R130">
            <v>0</v>
          </cell>
          <cell r="S130">
            <v>0</v>
          </cell>
          <cell r="T130">
            <v>0</v>
          </cell>
          <cell r="U130">
            <v>0</v>
          </cell>
          <cell r="V130">
            <v>0</v>
          </cell>
          <cell r="W130">
            <v>0</v>
          </cell>
          <cell r="Y130">
            <v>0</v>
          </cell>
          <cell r="Z130">
            <v>0</v>
          </cell>
          <cell r="AA130">
            <v>0</v>
          </cell>
          <cell r="AB130">
            <v>0</v>
          </cell>
          <cell r="AC130">
            <v>0</v>
          </cell>
          <cell r="AD130">
            <v>0</v>
          </cell>
          <cell r="AE130">
            <v>0</v>
          </cell>
          <cell r="AG130">
            <v>0</v>
          </cell>
          <cell r="AH130">
            <v>0</v>
          </cell>
          <cell r="AI130">
            <v>0</v>
          </cell>
          <cell r="AJ130">
            <v>0</v>
          </cell>
          <cell r="AK130">
            <v>0</v>
          </cell>
          <cell r="AL130">
            <v>0</v>
          </cell>
          <cell r="AM130">
            <v>0</v>
          </cell>
        </row>
        <row r="131">
          <cell r="H131">
            <v>0.86252088546752925</v>
          </cell>
          <cell r="I131">
            <v>0</v>
          </cell>
          <cell r="J131">
            <v>0</v>
          </cell>
          <cell r="K131">
            <v>0</v>
          </cell>
          <cell r="L131">
            <v>0</v>
          </cell>
          <cell r="M131">
            <v>0</v>
          </cell>
          <cell r="N131">
            <v>0</v>
          </cell>
          <cell r="Q131">
            <v>0.86252088546752925</v>
          </cell>
          <cell r="R131">
            <v>0</v>
          </cell>
          <cell r="S131">
            <v>0</v>
          </cell>
          <cell r="T131">
            <v>0</v>
          </cell>
          <cell r="U131">
            <v>0</v>
          </cell>
          <cell r="V131">
            <v>0</v>
          </cell>
          <cell r="W131">
            <v>0</v>
          </cell>
          <cell r="Y131">
            <v>0</v>
          </cell>
          <cell r="Z131">
            <v>0</v>
          </cell>
          <cell r="AA131">
            <v>0</v>
          </cell>
          <cell r="AB131">
            <v>0</v>
          </cell>
          <cell r="AC131">
            <v>0</v>
          </cell>
          <cell r="AD131">
            <v>0</v>
          </cell>
          <cell r="AE131">
            <v>0</v>
          </cell>
          <cell r="AG131">
            <v>0</v>
          </cell>
          <cell r="AH131">
            <v>0</v>
          </cell>
          <cell r="AI131">
            <v>0</v>
          </cell>
          <cell r="AJ131">
            <v>0</v>
          </cell>
          <cell r="AK131">
            <v>0</v>
          </cell>
          <cell r="AL131">
            <v>0</v>
          </cell>
          <cell r="AM131">
            <v>0</v>
          </cell>
        </row>
        <row r="132">
          <cell r="H132">
            <v>19.982107138633729</v>
          </cell>
          <cell r="I132">
            <v>0</v>
          </cell>
          <cell r="J132">
            <v>0</v>
          </cell>
          <cell r="K132">
            <v>0</v>
          </cell>
          <cell r="L132">
            <v>0</v>
          </cell>
          <cell r="M132">
            <v>0</v>
          </cell>
          <cell r="N132">
            <v>0</v>
          </cell>
          <cell r="Q132">
            <v>19.982107138633729</v>
          </cell>
          <cell r="R132">
            <v>0</v>
          </cell>
          <cell r="S132">
            <v>0</v>
          </cell>
          <cell r="T132">
            <v>0</v>
          </cell>
          <cell r="U132">
            <v>0</v>
          </cell>
          <cell r="V132">
            <v>0</v>
          </cell>
          <cell r="W132">
            <v>0</v>
          </cell>
          <cell r="Y132">
            <v>0</v>
          </cell>
          <cell r="Z132">
            <v>0</v>
          </cell>
          <cell r="AA132">
            <v>0</v>
          </cell>
          <cell r="AB132">
            <v>0</v>
          </cell>
          <cell r="AC132">
            <v>0</v>
          </cell>
          <cell r="AD132">
            <v>0</v>
          </cell>
          <cell r="AE132">
            <v>0</v>
          </cell>
          <cell r="AG132">
            <v>0</v>
          </cell>
          <cell r="AH132">
            <v>0</v>
          </cell>
          <cell r="AI132">
            <v>0</v>
          </cell>
          <cell r="AJ132">
            <v>0</v>
          </cell>
          <cell r="AK132">
            <v>0</v>
          </cell>
          <cell r="AL132">
            <v>0</v>
          </cell>
          <cell r="AM132">
            <v>0</v>
          </cell>
        </row>
        <row r="133">
          <cell r="H133">
            <v>0</v>
          </cell>
          <cell r="I133">
            <v>0</v>
          </cell>
          <cell r="J133">
            <v>0</v>
          </cell>
          <cell r="K133">
            <v>0</v>
          </cell>
          <cell r="L133">
            <v>0</v>
          </cell>
          <cell r="M133">
            <v>0</v>
          </cell>
          <cell r="N133">
            <v>0</v>
          </cell>
          <cell r="Q133">
            <v>0</v>
          </cell>
          <cell r="R133">
            <v>0</v>
          </cell>
          <cell r="S133">
            <v>0</v>
          </cell>
          <cell r="T133">
            <v>0</v>
          </cell>
          <cell r="U133">
            <v>0</v>
          </cell>
          <cell r="V133">
            <v>0</v>
          </cell>
          <cell r="W133">
            <v>0</v>
          </cell>
          <cell r="Y133">
            <v>0</v>
          </cell>
          <cell r="Z133">
            <v>0</v>
          </cell>
          <cell r="AA133">
            <v>0</v>
          </cell>
          <cell r="AB133">
            <v>0</v>
          </cell>
          <cell r="AC133">
            <v>0</v>
          </cell>
          <cell r="AD133">
            <v>0</v>
          </cell>
          <cell r="AE133">
            <v>0</v>
          </cell>
          <cell r="AG133">
            <v>0</v>
          </cell>
          <cell r="AH133">
            <v>0</v>
          </cell>
          <cell r="AI133">
            <v>0</v>
          </cell>
          <cell r="AJ133">
            <v>0</v>
          </cell>
          <cell r="AK133">
            <v>0</v>
          </cell>
          <cell r="AL133">
            <v>0</v>
          </cell>
          <cell r="AM133">
            <v>0</v>
          </cell>
        </row>
        <row r="134">
          <cell r="H134">
            <v>12.029219341278077</v>
          </cell>
          <cell r="I134">
            <v>0</v>
          </cell>
          <cell r="J134">
            <v>0</v>
          </cell>
          <cell r="K134">
            <v>0</v>
          </cell>
          <cell r="L134">
            <v>0</v>
          </cell>
          <cell r="M134">
            <v>0</v>
          </cell>
          <cell r="N134">
            <v>0</v>
          </cell>
          <cell r="Q134">
            <v>12.029219341278077</v>
          </cell>
          <cell r="R134">
            <v>0</v>
          </cell>
          <cell r="S134">
            <v>0</v>
          </cell>
          <cell r="T134">
            <v>0</v>
          </cell>
          <cell r="U134">
            <v>0</v>
          </cell>
          <cell r="V134">
            <v>0</v>
          </cell>
          <cell r="W134">
            <v>0</v>
          </cell>
          <cell r="Y134">
            <v>0</v>
          </cell>
          <cell r="Z134">
            <v>0</v>
          </cell>
          <cell r="AA134">
            <v>0</v>
          </cell>
          <cell r="AB134">
            <v>0</v>
          </cell>
          <cell r="AC134">
            <v>0</v>
          </cell>
          <cell r="AD134">
            <v>0</v>
          </cell>
          <cell r="AE134">
            <v>0</v>
          </cell>
          <cell r="AG134">
            <v>0</v>
          </cell>
          <cell r="AH134">
            <v>0</v>
          </cell>
          <cell r="AI134">
            <v>0</v>
          </cell>
          <cell r="AJ134">
            <v>0</v>
          </cell>
          <cell r="AK134">
            <v>0</v>
          </cell>
          <cell r="AL134">
            <v>0</v>
          </cell>
          <cell r="AM134">
            <v>0</v>
          </cell>
        </row>
        <row r="135">
          <cell r="H135">
            <v>234.26620292663574</v>
          </cell>
          <cell r="I135">
            <v>322.93578839616697</v>
          </cell>
          <cell r="J135">
            <v>322.75405750793044</v>
          </cell>
          <cell r="K135">
            <v>320.20982507262016</v>
          </cell>
          <cell r="L135">
            <v>315.12136020199966</v>
          </cell>
          <cell r="M135">
            <v>306.58000845488675</v>
          </cell>
          <cell r="N135">
            <v>296.22134782540917</v>
          </cell>
          <cell r="Q135">
            <v>234.26620292663574</v>
          </cell>
          <cell r="R135">
            <v>322.93578839616697</v>
          </cell>
          <cell r="S135">
            <v>322.75405750793044</v>
          </cell>
          <cell r="T135">
            <v>320.20982507262016</v>
          </cell>
          <cell r="U135">
            <v>315.12136020199966</v>
          </cell>
          <cell r="V135">
            <v>306.58000845488675</v>
          </cell>
          <cell r="W135">
            <v>296.22134782540917</v>
          </cell>
          <cell r="Y135">
            <v>0</v>
          </cell>
          <cell r="Z135">
            <v>0</v>
          </cell>
          <cell r="AA135">
            <v>0</v>
          </cell>
          <cell r="AB135">
            <v>0</v>
          </cell>
          <cell r="AC135">
            <v>0</v>
          </cell>
          <cell r="AD135">
            <v>0</v>
          </cell>
          <cell r="AE135">
            <v>0</v>
          </cell>
          <cell r="AG135">
            <v>0</v>
          </cell>
          <cell r="AH135">
            <v>0</v>
          </cell>
          <cell r="AI135">
            <v>0</v>
          </cell>
          <cell r="AJ135">
            <v>0</v>
          </cell>
          <cell r="AK135">
            <v>0</v>
          </cell>
          <cell r="AL135">
            <v>0</v>
          </cell>
          <cell r="AM135">
            <v>0</v>
          </cell>
        </row>
        <row r="136">
          <cell r="H136">
            <v>1600.7622959375383</v>
          </cell>
          <cell r="I136">
            <v>2190.0857728481851</v>
          </cell>
          <cell r="J136">
            <v>2309.3736037816284</v>
          </cell>
          <cell r="K136">
            <v>2311.0892533929095</v>
          </cell>
          <cell r="L136">
            <v>2069.3497205324979</v>
          </cell>
          <cell r="M136">
            <v>1856.3569930661324</v>
          </cell>
          <cell r="N136">
            <v>1685.1510053268173</v>
          </cell>
          <cell r="Q136">
            <v>1600.7622959375383</v>
          </cell>
          <cell r="R136">
            <v>2190.0857728481851</v>
          </cell>
          <cell r="S136">
            <v>2309.3736037816284</v>
          </cell>
          <cell r="T136">
            <v>2311.0892533929095</v>
          </cell>
          <cell r="U136">
            <v>2069.3497205324979</v>
          </cell>
          <cell r="V136">
            <v>1856.3569930661324</v>
          </cell>
          <cell r="W136">
            <v>1685.1510053268173</v>
          </cell>
          <cell r="Y136">
            <v>0</v>
          </cell>
          <cell r="Z136">
            <v>0</v>
          </cell>
          <cell r="AA136">
            <v>0</v>
          </cell>
          <cell r="AB136">
            <v>0</v>
          </cell>
          <cell r="AC136">
            <v>0</v>
          </cell>
          <cell r="AD136">
            <v>0</v>
          </cell>
          <cell r="AE136">
            <v>0</v>
          </cell>
          <cell r="AG136">
            <v>0</v>
          </cell>
          <cell r="AH136">
            <v>0</v>
          </cell>
          <cell r="AI136">
            <v>0</v>
          </cell>
          <cell r="AJ136">
            <v>0</v>
          </cell>
          <cell r="AK136">
            <v>0</v>
          </cell>
          <cell r="AL136">
            <v>0</v>
          </cell>
          <cell r="AM136">
            <v>0</v>
          </cell>
        </row>
        <row r="137">
          <cell r="H137">
            <v>1.113598108291626</v>
          </cell>
          <cell r="I137">
            <v>0.71838698527358491</v>
          </cell>
          <cell r="J137">
            <v>0.48580520289123874</v>
          </cell>
          <cell r="K137">
            <v>0.26540240104440821</v>
          </cell>
          <cell r="L137">
            <v>0.13696486472080358</v>
          </cell>
          <cell r="M137">
            <v>0.10512007497061272</v>
          </cell>
          <cell r="N137">
            <v>6.3769182840017327E-2</v>
          </cell>
          <cell r="Q137">
            <v>1.113598108291626</v>
          </cell>
          <cell r="R137">
            <v>0.71838698527358491</v>
          </cell>
          <cell r="S137">
            <v>0.48580520289123874</v>
          </cell>
          <cell r="T137">
            <v>0.26540240104440821</v>
          </cell>
          <cell r="U137">
            <v>0.13696486472080358</v>
          </cell>
          <cell r="V137">
            <v>0.10512007497061272</v>
          </cell>
          <cell r="W137">
            <v>6.3769182840017327E-2</v>
          </cell>
          <cell r="Y137">
            <v>0</v>
          </cell>
          <cell r="Z137">
            <v>0</v>
          </cell>
          <cell r="AA137">
            <v>0</v>
          </cell>
          <cell r="AB137">
            <v>0</v>
          </cell>
          <cell r="AC137">
            <v>0</v>
          </cell>
          <cell r="AD137">
            <v>0</v>
          </cell>
          <cell r="AE137">
            <v>0</v>
          </cell>
          <cell r="AG137">
            <v>0</v>
          </cell>
          <cell r="AH137">
            <v>0</v>
          </cell>
          <cell r="AI137">
            <v>0</v>
          </cell>
          <cell r="AJ137">
            <v>0</v>
          </cell>
          <cell r="AK137">
            <v>0</v>
          </cell>
          <cell r="AL137">
            <v>0</v>
          </cell>
          <cell r="AM137">
            <v>0</v>
          </cell>
        </row>
        <row r="138">
          <cell r="H138">
            <v>6.8869942426681519</v>
          </cell>
          <cell r="I138">
            <v>7.1299700128508698</v>
          </cell>
          <cell r="J138">
            <v>7.1698261250354367</v>
          </cell>
          <cell r="K138">
            <v>7.1583107161920108</v>
          </cell>
          <cell r="L138">
            <v>7.0932510046922275</v>
          </cell>
          <cell r="M138">
            <v>6.953170399167985</v>
          </cell>
          <cell r="N138">
            <v>6.767355196622769</v>
          </cell>
          <cell r="Q138">
            <v>6.8869942426681519</v>
          </cell>
          <cell r="R138">
            <v>7.1299700128508698</v>
          </cell>
          <cell r="S138">
            <v>7.1698261250354367</v>
          </cell>
          <cell r="T138">
            <v>7.1583107161920108</v>
          </cell>
          <cell r="U138">
            <v>7.0932510046922275</v>
          </cell>
          <cell r="V138">
            <v>6.953170399167985</v>
          </cell>
          <cell r="W138">
            <v>6.767355196622769</v>
          </cell>
          <cell r="Y138">
            <v>0</v>
          </cell>
          <cell r="Z138">
            <v>0</v>
          </cell>
          <cell r="AA138">
            <v>0</v>
          </cell>
          <cell r="AB138">
            <v>0</v>
          </cell>
          <cell r="AC138">
            <v>0</v>
          </cell>
          <cell r="AD138">
            <v>0</v>
          </cell>
          <cell r="AE138">
            <v>0</v>
          </cell>
          <cell r="AG138">
            <v>0</v>
          </cell>
          <cell r="AH138">
            <v>0</v>
          </cell>
          <cell r="AI138">
            <v>0</v>
          </cell>
          <cell r="AJ138">
            <v>0</v>
          </cell>
          <cell r="AK138">
            <v>0</v>
          </cell>
          <cell r="AL138">
            <v>0</v>
          </cell>
          <cell r="AM138">
            <v>0</v>
          </cell>
        </row>
        <row r="139">
          <cell r="H139">
            <v>13.217702865600586</v>
          </cell>
          <cell r="I139">
            <v>12.898211100875763</v>
          </cell>
          <cell r="J139">
            <v>13.97512004072718</v>
          </cell>
          <cell r="K139">
            <v>14.960754147671249</v>
          </cell>
          <cell r="L139">
            <v>15.540080364010603</v>
          </cell>
          <cell r="M139">
            <v>15.942218656608794</v>
          </cell>
          <cell r="N139">
            <v>16.187304053313557</v>
          </cell>
          <cell r="Q139">
            <v>13.217702865600586</v>
          </cell>
          <cell r="R139">
            <v>12.898211100875763</v>
          </cell>
          <cell r="S139">
            <v>13.97512004072718</v>
          </cell>
          <cell r="T139">
            <v>14.960754147671249</v>
          </cell>
          <cell r="U139">
            <v>15.540080364010603</v>
          </cell>
          <cell r="V139">
            <v>15.942218656608794</v>
          </cell>
          <cell r="W139">
            <v>16.187304053313557</v>
          </cell>
          <cell r="Y139">
            <v>0</v>
          </cell>
          <cell r="Z139">
            <v>0</v>
          </cell>
          <cell r="AA139">
            <v>0</v>
          </cell>
          <cell r="AB139">
            <v>0</v>
          </cell>
          <cell r="AC139">
            <v>0</v>
          </cell>
          <cell r="AD139">
            <v>0</v>
          </cell>
          <cell r="AE139">
            <v>0</v>
          </cell>
          <cell r="AG139">
            <v>0</v>
          </cell>
          <cell r="AH139">
            <v>0</v>
          </cell>
          <cell r="AI139">
            <v>0</v>
          </cell>
          <cell r="AJ139">
            <v>0</v>
          </cell>
          <cell r="AK139">
            <v>0</v>
          </cell>
          <cell r="AL139">
            <v>0</v>
          </cell>
          <cell r="AM139">
            <v>0</v>
          </cell>
        </row>
        <row r="140">
          <cell r="H140">
            <v>16.615005111694337</v>
          </cell>
          <cell r="I140">
            <v>10.374151762947919</v>
          </cell>
          <cell r="J140">
            <v>6.2754803219282218</v>
          </cell>
          <cell r="K140">
            <v>2.9682652325910976</v>
          </cell>
          <cell r="L140">
            <v>1.3372836939648201</v>
          </cell>
          <cell r="M140">
            <v>0.61769410678075953</v>
          </cell>
          <cell r="N140">
            <v>0.22551325187597995</v>
          </cell>
          <cell r="Q140">
            <v>16.615005111694337</v>
          </cell>
          <cell r="R140">
            <v>10.374151762947919</v>
          </cell>
          <cell r="S140">
            <v>6.2754803219282218</v>
          </cell>
          <cell r="T140">
            <v>2.9682652325910976</v>
          </cell>
          <cell r="U140">
            <v>1.3372836939648201</v>
          </cell>
          <cell r="V140">
            <v>0.61769410678075953</v>
          </cell>
          <cell r="W140">
            <v>0.22551325187597995</v>
          </cell>
          <cell r="Y140">
            <v>0</v>
          </cell>
          <cell r="Z140">
            <v>0</v>
          </cell>
          <cell r="AA140">
            <v>0</v>
          </cell>
          <cell r="AB140">
            <v>0</v>
          </cell>
          <cell r="AC140">
            <v>0</v>
          </cell>
          <cell r="AD140">
            <v>0</v>
          </cell>
          <cell r="AE140">
            <v>0</v>
          </cell>
          <cell r="AG140">
            <v>0</v>
          </cell>
          <cell r="AH140">
            <v>0</v>
          </cell>
          <cell r="AI140">
            <v>0</v>
          </cell>
          <cell r="AJ140">
            <v>0</v>
          </cell>
          <cell r="AK140">
            <v>0</v>
          </cell>
          <cell r="AL140">
            <v>0</v>
          </cell>
          <cell r="AM140">
            <v>0</v>
          </cell>
        </row>
        <row r="141">
          <cell r="H141">
            <v>244.74788703918455</v>
          </cell>
          <cell r="I141">
            <v>208.97837691192092</v>
          </cell>
          <cell r="J141">
            <v>203.79759099946236</v>
          </cell>
          <cell r="K141">
            <v>196.99689387863285</v>
          </cell>
          <cell r="L141">
            <v>188.24636405407179</v>
          </cell>
          <cell r="M141">
            <v>177.12128204296616</v>
          </cell>
          <cell r="N141">
            <v>165.46778458979662</v>
          </cell>
          <cell r="Q141">
            <v>244.74788703918455</v>
          </cell>
          <cell r="R141">
            <v>208.97837691192092</v>
          </cell>
          <cell r="S141">
            <v>203.79759099946236</v>
          </cell>
          <cell r="T141">
            <v>196.99689387863285</v>
          </cell>
          <cell r="U141">
            <v>188.24636405407179</v>
          </cell>
          <cell r="V141">
            <v>177.12128204296616</v>
          </cell>
          <cell r="W141">
            <v>165.46778458979662</v>
          </cell>
          <cell r="Y141">
            <v>0</v>
          </cell>
          <cell r="Z141">
            <v>0</v>
          </cell>
          <cell r="AA141">
            <v>0</v>
          </cell>
          <cell r="AB141">
            <v>0</v>
          </cell>
          <cell r="AC141">
            <v>0</v>
          </cell>
          <cell r="AD141">
            <v>0</v>
          </cell>
          <cell r="AE141">
            <v>0</v>
          </cell>
          <cell r="AG141">
            <v>0</v>
          </cell>
          <cell r="AH141">
            <v>0</v>
          </cell>
          <cell r="AI141">
            <v>0</v>
          </cell>
          <cell r="AJ141">
            <v>0</v>
          </cell>
          <cell r="AK141">
            <v>0</v>
          </cell>
          <cell r="AL141">
            <v>0</v>
          </cell>
          <cell r="AM141">
            <v>0</v>
          </cell>
        </row>
        <row r="142">
          <cell r="H142">
            <v>1166.0348267555237</v>
          </cell>
          <cell r="I142">
            <v>1437.7647490936617</v>
          </cell>
          <cell r="J142">
            <v>1448.6960540199282</v>
          </cell>
          <cell r="K142">
            <v>1450.5988358210936</v>
          </cell>
          <cell r="L142">
            <v>1419.0623632687107</v>
          </cell>
          <cell r="M142">
            <v>1374.9641613919937</v>
          </cell>
          <cell r="N142">
            <v>1318.5953408775097</v>
          </cell>
          <cell r="Q142">
            <v>1166.0348267555237</v>
          </cell>
          <cell r="R142">
            <v>1437.7647490936617</v>
          </cell>
          <cell r="S142">
            <v>1448.6960540199282</v>
          </cell>
          <cell r="T142">
            <v>1450.5988358210936</v>
          </cell>
          <cell r="U142">
            <v>1419.0623632687107</v>
          </cell>
          <cell r="V142">
            <v>1374.9641613919937</v>
          </cell>
          <cell r="W142">
            <v>1318.5953408775097</v>
          </cell>
          <cell r="Y142">
            <v>0</v>
          </cell>
          <cell r="Z142">
            <v>0</v>
          </cell>
          <cell r="AA142">
            <v>0</v>
          </cell>
          <cell r="AB142">
            <v>0</v>
          </cell>
          <cell r="AC142">
            <v>0</v>
          </cell>
          <cell r="AD142">
            <v>0</v>
          </cell>
          <cell r="AE142">
            <v>0</v>
          </cell>
          <cell r="AG142">
            <v>0</v>
          </cell>
          <cell r="AH142">
            <v>0</v>
          </cell>
          <cell r="AI142">
            <v>0</v>
          </cell>
          <cell r="AJ142">
            <v>0</v>
          </cell>
          <cell r="AK142">
            <v>0</v>
          </cell>
          <cell r="AL142">
            <v>0</v>
          </cell>
          <cell r="AM142">
            <v>0</v>
          </cell>
        </row>
        <row r="143">
          <cell r="H143">
            <v>196.28073463439944</v>
          </cell>
          <cell r="I143">
            <v>284.75528657802306</v>
          </cell>
          <cell r="J143">
            <v>368.02165125192784</v>
          </cell>
          <cell r="K143">
            <v>445.09054919002307</v>
          </cell>
          <cell r="L143">
            <v>490.41181018408952</v>
          </cell>
          <cell r="M143">
            <v>528.39276043321138</v>
          </cell>
          <cell r="N143">
            <v>576.10615701258735</v>
          </cell>
          <cell r="Q143">
            <v>196.28073463439944</v>
          </cell>
          <cell r="R143">
            <v>284.75528657802306</v>
          </cell>
          <cell r="S143">
            <v>368.02165125192784</v>
          </cell>
          <cell r="T143">
            <v>445.09054919002307</v>
          </cell>
          <cell r="U143">
            <v>490.41181018408952</v>
          </cell>
          <cell r="V143">
            <v>528.39276043321138</v>
          </cell>
          <cell r="W143">
            <v>576.10615701258735</v>
          </cell>
          <cell r="Y143">
            <v>0</v>
          </cell>
          <cell r="Z143">
            <v>0</v>
          </cell>
          <cell r="AA143">
            <v>0</v>
          </cell>
          <cell r="AB143">
            <v>0</v>
          </cell>
          <cell r="AC143">
            <v>0</v>
          </cell>
          <cell r="AD143">
            <v>0</v>
          </cell>
          <cell r="AE143">
            <v>0</v>
          </cell>
          <cell r="AG143">
            <v>0</v>
          </cell>
          <cell r="AH143">
            <v>0</v>
          </cell>
          <cell r="AI143">
            <v>0</v>
          </cell>
          <cell r="AJ143">
            <v>0</v>
          </cell>
          <cell r="AK143">
            <v>0</v>
          </cell>
          <cell r="AL143">
            <v>0</v>
          </cell>
          <cell r="AM143">
            <v>0</v>
          </cell>
        </row>
        <row r="144">
          <cell r="H144">
            <v>657.02841510772703</v>
          </cell>
          <cell r="I144">
            <v>974.8287723972079</v>
          </cell>
          <cell r="J144">
            <v>1217.2889604616182</v>
          </cell>
          <cell r="K144">
            <v>1406.1065025929083</v>
          </cell>
          <cell r="L144">
            <v>1500.6551634644527</v>
          </cell>
          <cell r="M144">
            <v>1579.4449489247593</v>
          </cell>
          <cell r="N144">
            <v>1682.2006616242099</v>
          </cell>
          <cell r="Q144">
            <v>657.02841510772703</v>
          </cell>
          <cell r="R144">
            <v>974.8287723972079</v>
          </cell>
          <cell r="S144">
            <v>1217.2889604616182</v>
          </cell>
          <cell r="T144">
            <v>1406.1065025929083</v>
          </cell>
          <cell r="U144">
            <v>1500.6551634644527</v>
          </cell>
          <cell r="V144">
            <v>1579.4449489247593</v>
          </cell>
          <cell r="W144">
            <v>1682.2006616242099</v>
          </cell>
          <cell r="Y144">
            <v>0</v>
          </cell>
          <cell r="Z144">
            <v>0</v>
          </cell>
          <cell r="AA144">
            <v>0</v>
          </cell>
          <cell r="AB144">
            <v>0</v>
          </cell>
          <cell r="AC144">
            <v>0</v>
          </cell>
          <cell r="AD144">
            <v>0</v>
          </cell>
          <cell r="AE144">
            <v>0</v>
          </cell>
          <cell r="AG144">
            <v>0</v>
          </cell>
          <cell r="AH144">
            <v>0</v>
          </cell>
          <cell r="AI144">
            <v>0</v>
          </cell>
          <cell r="AJ144">
            <v>0</v>
          </cell>
          <cell r="AK144">
            <v>0</v>
          </cell>
          <cell r="AL144">
            <v>0</v>
          </cell>
          <cell r="AM144">
            <v>0</v>
          </cell>
        </row>
        <row r="145">
          <cell r="H145">
            <v>896.33748982756958</v>
          </cell>
          <cell r="I145">
            <v>1006.2844234111116</v>
          </cell>
          <cell r="J145">
            <v>963.71471405365253</v>
          </cell>
          <cell r="K145">
            <v>917.34445029720382</v>
          </cell>
          <cell r="L145">
            <v>869.7190445662975</v>
          </cell>
          <cell r="M145">
            <v>815.38135991874196</v>
          </cell>
          <cell r="N145">
            <v>760.12155268486686</v>
          </cell>
          <cell r="Q145">
            <v>896.33748982756958</v>
          </cell>
          <cell r="R145">
            <v>1006.2844234111116</v>
          </cell>
          <cell r="S145">
            <v>963.71471405365253</v>
          </cell>
          <cell r="T145">
            <v>917.34445029720382</v>
          </cell>
          <cell r="U145">
            <v>869.7190445662975</v>
          </cell>
          <cell r="V145">
            <v>815.38135991874196</v>
          </cell>
          <cell r="W145">
            <v>760.12155268486686</v>
          </cell>
          <cell r="Y145">
            <v>0</v>
          </cell>
          <cell r="Z145">
            <v>0</v>
          </cell>
          <cell r="AA145">
            <v>0</v>
          </cell>
          <cell r="AB145">
            <v>0</v>
          </cell>
          <cell r="AC145">
            <v>0</v>
          </cell>
          <cell r="AD145">
            <v>0</v>
          </cell>
          <cell r="AE145">
            <v>0</v>
          </cell>
          <cell r="AG145">
            <v>0</v>
          </cell>
          <cell r="AH145">
            <v>0</v>
          </cell>
          <cell r="AI145">
            <v>0</v>
          </cell>
          <cell r="AJ145">
            <v>0</v>
          </cell>
          <cell r="AK145">
            <v>0</v>
          </cell>
          <cell r="AL145">
            <v>0</v>
          </cell>
          <cell r="AM145">
            <v>0</v>
          </cell>
        </row>
        <row r="146">
          <cell r="H146">
            <v>299.66905587768809</v>
          </cell>
          <cell r="I146">
            <v>337.54569944135523</v>
          </cell>
          <cell r="J146">
            <v>329.17759920860334</v>
          </cell>
          <cell r="K146">
            <v>318.19298874191026</v>
          </cell>
          <cell r="L146">
            <v>304.05897280322392</v>
          </cell>
          <cell r="M146">
            <v>286.08953671001598</v>
          </cell>
          <cell r="N146">
            <v>267.26659432289011</v>
          </cell>
          <cell r="Q146">
            <v>299.66905587768809</v>
          </cell>
          <cell r="R146">
            <v>337.54569944135523</v>
          </cell>
          <cell r="S146">
            <v>329.17759920860334</v>
          </cell>
          <cell r="T146">
            <v>318.19298874191026</v>
          </cell>
          <cell r="U146">
            <v>304.05897280322392</v>
          </cell>
          <cell r="V146">
            <v>286.08953671001598</v>
          </cell>
          <cell r="W146">
            <v>267.26659432289011</v>
          </cell>
          <cell r="Y146">
            <v>0</v>
          </cell>
          <cell r="Z146">
            <v>0</v>
          </cell>
          <cell r="AA146">
            <v>0</v>
          </cell>
          <cell r="AB146">
            <v>0</v>
          </cell>
          <cell r="AC146">
            <v>0</v>
          </cell>
          <cell r="AD146">
            <v>0</v>
          </cell>
          <cell r="AE146">
            <v>0</v>
          </cell>
          <cell r="AG146">
            <v>0</v>
          </cell>
          <cell r="AH146">
            <v>0</v>
          </cell>
          <cell r="AI146">
            <v>0</v>
          </cell>
          <cell r="AJ146">
            <v>0</v>
          </cell>
          <cell r="AK146">
            <v>0</v>
          </cell>
          <cell r="AL146">
            <v>0</v>
          </cell>
          <cell r="AM146">
            <v>0</v>
          </cell>
        </row>
        <row r="147">
          <cell r="H147">
            <v>8595.0781048608187</v>
          </cell>
          <cell r="I147">
            <v>10052.818835696944</v>
          </cell>
          <cell r="J147">
            <v>10129.250274241247</v>
          </cell>
          <cell r="K147">
            <v>10142.554481861469</v>
          </cell>
          <cell r="L147">
            <v>9922.0521740354598</v>
          </cell>
          <cell r="M147">
            <v>9613.7185368906612</v>
          </cell>
          <cell r="N147">
            <v>9219.5890098096552</v>
          </cell>
          <cell r="Q147">
            <v>8595.0781048608187</v>
          </cell>
          <cell r="R147">
            <v>10052.818835696944</v>
          </cell>
          <cell r="S147">
            <v>10129.250274241247</v>
          </cell>
          <cell r="T147">
            <v>10142.554481861469</v>
          </cell>
          <cell r="U147">
            <v>9922.0521740354598</v>
          </cell>
          <cell r="V147">
            <v>9613.7185368906612</v>
          </cell>
          <cell r="W147">
            <v>9219.5890098096552</v>
          </cell>
          <cell r="Y147">
            <v>0</v>
          </cell>
          <cell r="Z147">
            <v>0</v>
          </cell>
          <cell r="AA147">
            <v>0</v>
          </cell>
          <cell r="AB147">
            <v>0</v>
          </cell>
          <cell r="AC147">
            <v>0</v>
          </cell>
          <cell r="AD147">
            <v>0</v>
          </cell>
          <cell r="AE147">
            <v>0</v>
          </cell>
          <cell r="AG147">
            <v>0</v>
          </cell>
          <cell r="AH147">
            <v>0</v>
          </cell>
          <cell r="AI147">
            <v>0</v>
          </cell>
          <cell r="AJ147">
            <v>0</v>
          </cell>
          <cell r="AK147">
            <v>0</v>
          </cell>
          <cell r="AL147">
            <v>0</v>
          </cell>
          <cell r="AM147">
            <v>0</v>
          </cell>
        </row>
        <row r="148">
          <cell r="H148">
            <v>2347.1793223552604</v>
          </cell>
          <cell r="I148">
            <v>3065.1146643211168</v>
          </cell>
          <cell r="J148">
            <v>3088.4186874937436</v>
          </cell>
          <cell r="K148">
            <v>3092.475153897884</v>
          </cell>
          <cell r="L148">
            <v>3025.2437764822089</v>
          </cell>
          <cell r="M148">
            <v>2931.2325376284775</v>
          </cell>
          <cell r="N148">
            <v>2811.0620448699478</v>
          </cell>
          <cell r="Q148">
            <v>2347.1793223552604</v>
          </cell>
          <cell r="R148">
            <v>3065.1146643211168</v>
          </cell>
          <cell r="S148">
            <v>3088.4186874937436</v>
          </cell>
          <cell r="T148">
            <v>3092.475153897884</v>
          </cell>
          <cell r="U148">
            <v>3025.2437764822089</v>
          </cell>
          <cell r="V148">
            <v>2931.2325376284775</v>
          </cell>
          <cell r="W148">
            <v>2811.0620448699478</v>
          </cell>
          <cell r="Y148">
            <v>0</v>
          </cell>
          <cell r="Z148">
            <v>0</v>
          </cell>
          <cell r="AA148">
            <v>0</v>
          </cell>
          <cell r="AB148">
            <v>0</v>
          </cell>
          <cell r="AC148">
            <v>0</v>
          </cell>
          <cell r="AD148">
            <v>0</v>
          </cell>
          <cell r="AE148">
            <v>0</v>
          </cell>
          <cell r="AG148">
            <v>0</v>
          </cell>
          <cell r="AH148">
            <v>0</v>
          </cell>
          <cell r="AI148">
            <v>0</v>
          </cell>
          <cell r="AJ148">
            <v>0</v>
          </cell>
          <cell r="AK148">
            <v>0</v>
          </cell>
          <cell r="AL148">
            <v>0</v>
          </cell>
          <cell r="AM148">
            <v>0</v>
          </cell>
        </row>
        <row r="149">
          <cell r="H149">
            <v>16.770576115319393</v>
          </cell>
          <cell r="I149">
            <v>0</v>
          </cell>
          <cell r="J149">
            <v>0</v>
          </cell>
          <cell r="K149">
            <v>0</v>
          </cell>
          <cell r="L149">
            <v>0</v>
          </cell>
          <cell r="M149">
            <v>0</v>
          </cell>
          <cell r="N149">
            <v>0</v>
          </cell>
          <cell r="Q149">
            <v>16.770576115319393</v>
          </cell>
          <cell r="R149">
            <v>0</v>
          </cell>
          <cell r="S149">
            <v>0</v>
          </cell>
          <cell r="T149">
            <v>0</v>
          </cell>
          <cell r="U149">
            <v>0</v>
          </cell>
          <cell r="V149">
            <v>0</v>
          </cell>
          <cell r="W149">
            <v>0</v>
          </cell>
          <cell r="Y149">
            <v>0</v>
          </cell>
          <cell r="Z149">
            <v>0</v>
          </cell>
          <cell r="AA149">
            <v>0</v>
          </cell>
          <cell r="AB149">
            <v>0</v>
          </cell>
          <cell r="AC149">
            <v>0</v>
          </cell>
          <cell r="AD149">
            <v>0</v>
          </cell>
          <cell r="AE149">
            <v>0</v>
          </cell>
          <cell r="AG149">
            <v>0</v>
          </cell>
          <cell r="AH149">
            <v>0</v>
          </cell>
          <cell r="AI149">
            <v>0</v>
          </cell>
          <cell r="AJ149">
            <v>0</v>
          </cell>
          <cell r="AK149">
            <v>0</v>
          </cell>
          <cell r="AL149">
            <v>0</v>
          </cell>
          <cell r="AM149">
            <v>0</v>
          </cell>
        </row>
        <row r="150">
          <cell r="H150">
            <v>0.54326889702427383</v>
          </cell>
          <cell r="I150">
            <v>0</v>
          </cell>
          <cell r="J150">
            <v>0</v>
          </cell>
          <cell r="K150">
            <v>0</v>
          </cell>
          <cell r="L150">
            <v>0</v>
          </cell>
          <cell r="M150">
            <v>0</v>
          </cell>
          <cell r="N150">
            <v>0</v>
          </cell>
          <cell r="Q150">
            <v>0.54326889702427383</v>
          </cell>
          <cell r="R150">
            <v>0</v>
          </cell>
          <cell r="S150">
            <v>0</v>
          </cell>
          <cell r="T150">
            <v>0</v>
          </cell>
          <cell r="U150">
            <v>0</v>
          </cell>
          <cell r="V150">
            <v>0</v>
          </cell>
          <cell r="W150">
            <v>0</v>
          </cell>
          <cell r="Y150">
            <v>0</v>
          </cell>
          <cell r="Z150">
            <v>0</v>
          </cell>
          <cell r="AA150">
            <v>0</v>
          </cell>
          <cell r="AB150">
            <v>0</v>
          </cell>
          <cell r="AC150">
            <v>0</v>
          </cell>
          <cell r="AD150">
            <v>0</v>
          </cell>
          <cell r="AE150">
            <v>0</v>
          </cell>
          <cell r="AG150">
            <v>0</v>
          </cell>
          <cell r="AH150">
            <v>0</v>
          </cell>
          <cell r="AI150">
            <v>0</v>
          </cell>
          <cell r="AJ150">
            <v>0</v>
          </cell>
          <cell r="AK150">
            <v>0</v>
          </cell>
          <cell r="AL150">
            <v>0</v>
          </cell>
          <cell r="AM150">
            <v>0</v>
          </cell>
        </row>
        <row r="151">
          <cell r="H151">
            <v>716.37441936087646</v>
          </cell>
          <cell r="I151">
            <v>838.89473996919207</v>
          </cell>
          <cell r="J151">
            <v>838.42265514084681</v>
          </cell>
          <cell r="K151">
            <v>831.81346754401579</v>
          </cell>
          <cell r="L151">
            <v>818.59509235035387</v>
          </cell>
          <cell r="M151">
            <v>796.40710541813576</v>
          </cell>
          <cell r="N151">
            <v>769.49827020246641</v>
          </cell>
          <cell r="Q151">
            <v>716.37441936087646</v>
          </cell>
          <cell r="R151">
            <v>838.89473996919207</v>
          </cell>
          <cell r="S151">
            <v>838.42265514084681</v>
          </cell>
          <cell r="T151">
            <v>831.81346754401579</v>
          </cell>
          <cell r="U151">
            <v>818.59509235035387</v>
          </cell>
          <cell r="V151">
            <v>796.40710541813576</v>
          </cell>
          <cell r="W151">
            <v>769.49827020246641</v>
          </cell>
          <cell r="Y151">
            <v>0</v>
          </cell>
          <cell r="Z151">
            <v>0</v>
          </cell>
          <cell r="AA151">
            <v>0</v>
          </cell>
          <cell r="AB151">
            <v>0</v>
          </cell>
          <cell r="AC151">
            <v>0</v>
          </cell>
          <cell r="AD151">
            <v>0</v>
          </cell>
          <cell r="AE151">
            <v>0</v>
          </cell>
          <cell r="AG151">
            <v>0</v>
          </cell>
          <cell r="AH151">
            <v>0</v>
          </cell>
          <cell r="AI151">
            <v>0</v>
          </cell>
          <cell r="AJ151">
            <v>0</v>
          </cell>
          <cell r="AK151">
            <v>0</v>
          </cell>
          <cell r="AL151">
            <v>0</v>
          </cell>
          <cell r="AM151">
            <v>0</v>
          </cell>
        </row>
        <row r="152">
          <cell r="H152">
            <v>452.64255965918437</v>
          </cell>
          <cell r="I152">
            <v>344.80254612015244</v>
          </cell>
          <cell r="J152">
            <v>344.60850979706834</v>
          </cell>
          <cell r="K152">
            <v>341.8920012738933</v>
          </cell>
          <cell r="L152">
            <v>336.45898422754317</v>
          </cell>
          <cell r="M152">
            <v>327.33927704259833</v>
          </cell>
          <cell r="N152">
            <v>316.27920662681396</v>
          </cell>
          <cell r="Q152">
            <v>452.64255965918437</v>
          </cell>
          <cell r="R152">
            <v>344.80254612015244</v>
          </cell>
          <cell r="S152">
            <v>344.60850979706834</v>
          </cell>
          <cell r="T152">
            <v>341.8920012738933</v>
          </cell>
          <cell r="U152">
            <v>336.45898422754317</v>
          </cell>
          <cell r="V152">
            <v>327.33927704259833</v>
          </cell>
          <cell r="W152">
            <v>316.27920662681396</v>
          </cell>
          <cell r="Y152">
            <v>0</v>
          </cell>
          <cell r="Z152">
            <v>0</v>
          </cell>
          <cell r="AA152">
            <v>0</v>
          </cell>
          <cell r="AB152">
            <v>0</v>
          </cell>
          <cell r="AC152">
            <v>0</v>
          </cell>
          <cell r="AD152">
            <v>0</v>
          </cell>
          <cell r="AE152">
            <v>0</v>
          </cell>
          <cell r="AG152">
            <v>0</v>
          </cell>
          <cell r="AH152">
            <v>0</v>
          </cell>
          <cell r="AI152">
            <v>0</v>
          </cell>
          <cell r="AJ152">
            <v>0</v>
          </cell>
          <cell r="AK152">
            <v>0</v>
          </cell>
          <cell r="AL152">
            <v>0</v>
          </cell>
          <cell r="AM152">
            <v>0</v>
          </cell>
        </row>
        <row r="153">
          <cell r="H153">
            <v>795.67840961949776</v>
          </cell>
          <cell r="I153">
            <v>1225.5693217906194</v>
          </cell>
          <cell r="J153">
            <v>1583.942658095322</v>
          </cell>
          <cell r="K153">
            <v>1915.642476954564</v>
          </cell>
          <cell r="L153">
            <v>2110.7024098769139</v>
          </cell>
          <cell r="M153">
            <v>2274.1700946990718</v>
          </cell>
          <cell r="N153">
            <v>2479.5256327431043</v>
          </cell>
          <cell r="Q153">
            <v>795.67840961949776</v>
          </cell>
          <cell r="R153">
            <v>1225.5693217906194</v>
          </cell>
          <cell r="S153">
            <v>1583.942658095322</v>
          </cell>
          <cell r="T153">
            <v>1915.642476954564</v>
          </cell>
          <cell r="U153">
            <v>2110.7024098769139</v>
          </cell>
          <cell r="V153">
            <v>2274.1700946990718</v>
          </cell>
          <cell r="W153">
            <v>2479.5256327431043</v>
          </cell>
          <cell r="Y153">
            <v>0</v>
          </cell>
          <cell r="Z153">
            <v>0</v>
          </cell>
          <cell r="AA153">
            <v>0</v>
          </cell>
          <cell r="AB153">
            <v>0</v>
          </cell>
          <cell r="AC153">
            <v>0</v>
          </cell>
          <cell r="AD153">
            <v>0</v>
          </cell>
          <cell r="AE153">
            <v>0</v>
          </cell>
          <cell r="AG153">
            <v>0</v>
          </cell>
          <cell r="AH153">
            <v>0</v>
          </cell>
          <cell r="AI153">
            <v>0</v>
          </cell>
          <cell r="AJ153">
            <v>0</v>
          </cell>
          <cell r="AK153">
            <v>0</v>
          </cell>
          <cell r="AL153">
            <v>0</v>
          </cell>
          <cell r="AM153">
            <v>0</v>
          </cell>
        </row>
        <row r="154">
          <cell r="H154">
            <v>680.70616082137553</v>
          </cell>
          <cell r="I154">
            <v>1315.8257813841681</v>
          </cell>
          <cell r="J154">
            <v>1700.5913486075851</v>
          </cell>
          <cell r="K154">
            <v>2056.7190401018206</v>
          </cell>
          <cell r="L154">
            <v>2266.1440673857064</v>
          </cell>
          <cell r="M154">
            <v>2441.6502507470141</v>
          </cell>
          <cell r="N154">
            <v>2662.129098009249</v>
          </cell>
          <cell r="Q154">
            <v>680.70616082137553</v>
          </cell>
          <cell r="R154">
            <v>1315.8257813841681</v>
          </cell>
          <cell r="S154">
            <v>1700.5913486075851</v>
          </cell>
          <cell r="T154">
            <v>2056.7190401018206</v>
          </cell>
          <cell r="U154">
            <v>2266.1440673857064</v>
          </cell>
          <cell r="V154">
            <v>2441.6502507470141</v>
          </cell>
          <cell r="W154">
            <v>2662.129098009249</v>
          </cell>
          <cell r="Y154">
            <v>0</v>
          </cell>
          <cell r="Z154">
            <v>0</v>
          </cell>
          <cell r="AA154">
            <v>0</v>
          </cell>
          <cell r="AB154">
            <v>0</v>
          </cell>
          <cell r="AC154">
            <v>0</v>
          </cell>
          <cell r="AD154">
            <v>0</v>
          </cell>
          <cell r="AE154">
            <v>0</v>
          </cell>
          <cell r="AG154">
            <v>0</v>
          </cell>
          <cell r="AH154">
            <v>0</v>
          </cell>
          <cell r="AI154">
            <v>0</v>
          </cell>
          <cell r="AJ154">
            <v>0</v>
          </cell>
          <cell r="AK154">
            <v>0</v>
          </cell>
          <cell r="AL154">
            <v>0</v>
          </cell>
          <cell r="AM154">
            <v>0</v>
          </cell>
        </row>
        <row r="155">
          <cell r="H155">
            <v>2071.8162937445113</v>
          </cell>
          <cell r="I155">
            <v>2063.9025611823204</v>
          </cell>
          <cell r="J155">
            <v>2577.2380487062583</v>
          </cell>
          <cell r="K155">
            <v>2977.001596762605</v>
          </cell>
          <cell r="L155">
            <v>3177.1795447824111</v>
          </cell>
          <cell r="M155">
            <v>3343.9928812483072</v>
          </cell>
          <cell r="N155">
            <v>3561.5467580127247</v>
          </cell>
          <cell r="Q155">
            <v>2071.8162937445113</v>
          </cell>
          <cell r="R155">
            <v>2063.9025611823204</v>
          </cell>
          <cell r="S155">
            <v>2577.2380487062583</v>
          </cell>
          <cell r="T155">
            <v>2977.001596762605</v>
          </cell>
          <cell r="U155">
            <v>3177.1795447824111</v>
          </cell>
          <cell r="V155">
            <v>3343.9928812483072</v>
          </cell>
          <cell r="W155">
            <v>3561.5467580127247</v>
          </cell>
          <cell r="Y155">
            <v>0</v>
          </cell>
          <cell r="Z155">
            <v>0</v>
          </cell>
          <cell r="AA155">
            <v>0</v>
          </cell>
          <cell r="AB155">
            <v>0</v>
          </cell>
          <cell r="AC155">
            <v>0</v>
          </cell>
          <cell r="AD155">
            <v>0</v>
          </cell>
          <cell r="AE155">
            <v>0</v>
          </cell>
          <cell r="AG155">
            <v>0</v>
          </cell>
          <cell r="AH155">
            <v>0</v>
          </cell>
          <cell r="AI155">
            <v>0</v>
          </cell>
          <cell r="AJ155">
            <v>0</v>
          </cell>
          <cell r="AK155">
            <v>0</v>
          </cell>
          <cell r="AL155">
            <v>0</v>
          </cell>
          <cell r="AM155">
            <v>0</v>
          </cell>
        </row>
        <row r="156">
          <cell r="H156">
            <v>3470.590476322448</v>
          </cell>
          <cell r="I156">
            <v>4351.4620281463194</v>
          </cell>
          <cell r="J156">
            <v>5433.7611267921266</v>
          </cell>
          <cell r="K156">
            <v>6276.6090074632566</v>
          </cell>
          <cell r="L156">
            <v>6698.6573909787239</v>
          </cell>
          <cell r="M156">
            <v>7050.3609612305672</v>
          </cell>
          <cell r="N156">
            <v>7509.0441624733994</v>
          </cell>
          <cell r="Q156">
            <v>3470.590476322448</v>
          </cell>
          <cell r="R156">
            <v>4351.4620281463194</v>
          </cell>
          <cell r="S156">
            <v>5433.7611267921266</v>
          </cell>
          <cell r="T156">
            <v>6276.6090074632566</v>
          </cell>
          <cell r="U156">
            <v>6698.6573909787239</v>
          </cell>
          <cell r="V156">
            <v>7050.3609612305672</v>
          </cell>
          <cell r="W156">
            <v>7509.0441624733994</v>
          </cell>
          <cell r="Y156">
            <v>0</v>
          </cell>
          <cell r="Z156">
            <v>0</v>
          </cell>
          <cell r="AA156">
            <v>0</v>
          </cell>
          <cell r="AB156">
            <v>0</v>
          </cell>
          <cell r="AC156">
            <v>0</v>
          </cell>
          <cell r="AD156">
            <v>0</v>
          </cell>
          <cell r="AE156">
            <v>0</v>
          </cell>
          <cell r="AG156">
            <v>0</v>
          </cell>
          <cell r="AH156">
            <v>0</v>
          </cell>
          <cell r="AI156">
            <v>0</v>
          </cell>
          <cell r="AJ156">
            <v>0</v>
          </cell>
          <cell r="AK156">
            <v>0</v>
          </cell>
          <cell r="AL156">
            <v>0</v>
          </cell>
          <cell r="AM156">
            <v>0</v>
          </cell>
        </row>
        <row r="157">
          <cell r="H157">
            <v>285.27128696513739</v>
          </cell>
          <cell r="I157">
            <v>338.33701275108308</v>
          </cell>
          <cell r="J157">
            <v>356.76528112117995</v>
          </cell>
          <cell r="K157">
            <v>357.03032451427663</v>
          </cell>
          <cell r="L157">
            <v>319.68501483470749</v>
          </cell>
          <cell r="M157">
            <v>286.78067654709878</v>
          </cell>
          <cell r="N157">
            <v>260.33179350564279</v>
          </cell>
          <cell r="Q157">
            <v>285.27128696513739</v>
          </cell>
          <cell r="R157">
            <v>338.33701275108308</v>
          </cell>
          <cell r="S157">
            <v>356.76528112117995</v>
          </cell>
          <cell r="T157">
            <v>357.03032451427663</v>
          </cell>
          <cell r="U157">
            <v>319.68501483470749</v>
          </cell>
          <cell r="V157">
            <v>286.78067654709878</v>
          </cell>
          <cell r="W157">
            <v>260.33179350564279</v>
          </cell>
          <cell r="Y157">
            <v>0</v>
          </cell>
          <cell r="Z157">
            <v>0</v>
          </cell>
          <cell r="AA157">
            <v>0</v>
          </cell>
          <cell r="AB157">
            <v>0</v>
          </cell>
          <cell r="AC157">
            <v>0</v>
          </cell>
          <cell r="AD157">
            <v>0</v>
          </cell>
          <cell r="AE157">
            <v>0</v>
          </cell>
          <cell r="AG157">
            <v>0</v>
          </cell>
          <cell r="AH157">
            <v>0</v>
          </cell>
          <cell r="AI157">
            <v>0</v>
          </cell>
          <cell r="AJ157">
            <v>0</v>
          </cell>
          <cell r="AK157">
            <v>0</v>
          </cell>
          <cell r="AL157">
            <v>0</v>
          </cell>
          <cell r="AM157">
            <v>0</v>
          </cell>
        </row>
        <row r="158">
          <cell r="H158">
            <v>0.85999243259429936</v>
          </cell>
          <cell r="I158">
            <v>0.62665673797316546</v>
          </cell>
          <cell r="J158">
            <v>0.42377313338753975</v>
          </cell>
          <cell r="K158">
            <v>0.23151338526183921</v>
          </cell>
          <cell r="L158">
            <v>0.11947593303098029</v>
          </cell>
          <cell r="M158">
            <v>9.169737847003416E-2</v>
          </cell>
          <cell r="N158">
            <v>5.5626547976117685E-2</v>
          </cell>
          <cell r="Q158">
            <v>0.85999243259429936</v>
          </cell>
          <cell r="R158">
            <v>0.62665673797316546</v>
          </cell>
          <cell r="S158">
            <v>0.42377313338753975</v>
          </cell>
          <cell r="T158">
            <v>0.23151338526183921</v>
          </cell>
          <cell r="U158">
            <v>0.11947593303098029</v>
          </cell>
          <cell r="V158">
            <v>9.169737847003416E-2</v>
          </cell>
          <cell r="W158">
            <v>5.5626547976117685E-2</v>
          </cell>
          <cell r="Y158">
            <v>0</v>
          </cell>
          <cell r="Z158">
            <v>0</v>
          </cell>
          <cell r="AA158">
            <v>0</v>
          </cell>
          <cell r="AB158">
            <v>0</v>
          </cell>
          <cell r="AC158">
            <v>0</v>
          </cell>
          <cell r="AD158">
            <v>0</v>
          </cell>
          <cell r="AE158">
            <v>0</v>
          </cell>
          <cell r="AG158">
            <v>0</v>
          </cell>
          <cell r="AH158">
            <v>0</v>
          </cell>
          <cell r="AI158">
            <v>0</v>
          </cell>
          <cell r="AJ158">
            <v>0</v>
          </cell>
          <cell r="AK158">
            <v>0</v>
          </cell>
          <cell r="AL158">
            <v>0</v>
          </cell>
          <cell r="AM158">
            <v>0</v>
          </cell>
        </row>
        <row r="159">
          <cell r="H159">
            <v>0</v>
          </cell>
          <cell r="I159">
            <v>0</v>
          </cell>
          <cell r="J159">
            <v>0</v>
          </cell>
          <cell r="K159">
            <v>0</v>
          </cell>
          <cell r="L159">
            <v>0</v>
          </cell>
          <cell r="M159">
            <v>0</v>
          </cell>
          <cell r="N159">
            <v>0</v>
          </cell>
          <cell r="Q159">
            <v>0</v>
          </cell>
          <cell r="R159">
            <v>0</v>
          </cell>
          <cell r="S159">
            <v>0</v>
          </cell>
          <cell r="T159">
            <v>0</v>
          </cell>
          <cell r="U159">
            <v>0</v>
          </cell>
          <cell r="V159">
            <v>0</v>
          </cell>
          <cell r="W159">
            <v>0</v>
          </cell>
          <cell r="Y159">
            <v>0</v>
          </cell>
          <cell r="Z159">
            <v>0</v>
          </cell>
          <cell r="AA159">
            <v>0</v>
          </cell>
          <cell r="AB159">
            <v>0</v>
          </cell>
          <cell r="AC159">
            <v>0</v>
          </cell>
          <cell r="AD159">
            <v>0</v>
          </cell>
          <cell r="AE159">
            <v>0</v>
          </cell>
          <cell r="AG159">
            <v>0</v>
          </cell>
          <cell r="AH159">
            <v>0</v>
          </cell>
          <cell r="AI159">
            <v>0</v>
          </cell>
          <cell r="AJ159">
            <v>0</v>
          </cell>
          <cell r="AK159">
            <v>0</v>
          </cell>
          <cell r="AL159">
            <v>0</v>
          </cell>
          <cell r="AM159">
            <v>0</v>
          </cell>
        </row>
        <row r="160">
          <cell r="H160">
            <v>0</v>
          </cell>
          <cell r="I160">
            <v>0</v>
          </cell>
          <cell r="J160">
            <v>0</v>
          </cell>
          <cell r="K160">
            <v>0</v>
          </cell>
          <cell r="L160">
            <v>0</v>
          </cell>
          <cell r="M160">
            <v>0</v>
          </cell>
          <cell r="N160">
            <v>0</v>
          </cell>
          <cell r="Q160">
            <v>0</v>
          </cell>
          <cell r="R160">
            <v>0</v>
          </cell>
          <cell r="S160">
            <v>0</v>
          </cell>
          <cell r="T160">
            <v>0</v>
          </cell>
          <cell r="U160">
            <v>0</v>
          </cell>
          <cell r="V160">
            <v>0</v>
          </cell>
          <cell r="W160">
            <v>0</v>
          </cell>
          <cell r="Y160">
            <v>0</v>
          </cell>
          <cell r="Z160">
            <v>0</v>
          </cell>
          <cell r="AA160">
            <v>0</v>
          </cell>
          <cell r="AB160">
            <v>0</v>
          </cell>
          <cell r="AC160">
            <v>0</v>
          </cell>
          <cell r="AD160">
            <v>0</v>
          </cell>
          <cell r="AE160">
            <v>0</v>
          </cell>
          <cell r="AG160">
            <v>0</v>
          </cell>
          <cell r="AH160">
            <v>0</v>
          </cell>
          <cell r="AI160">
            <v>0</v>
          </cell>
          <cell r="AJ160">
            <v>0</v>
          </cell>
          <cell r="AK160">
            <v>0</v>
          </cell>
          <cell r="AL160">
            <v>0</v>
          </cell>
          <cell r="AM160">
            <v>0</v>
          </cell>
        </row>
        <row r="161">
          <cell r="H161">
            <v>0</v>
          </cell>
          <cell r="I161">
            <v>0</v>
          </cell>
          <cell r="J161">
            <v>0</v>
          </cell>
          <cell r="K161">
            <v>0</v>
          </cell>
          <cell r="L161">
            <v>0</v>
          </cell>
          <cell r="M161">
            <v>0</v>
          </cell>
          <cell r="N161">
            <v>0</v>
          </cell>
          <cell r="Q161">
            <v>0</v>
          </cell>
          <cell r="R161">
            <v>0</v>
          </cell>
          <cell r="S161">
            <v>0</v>
          </cell>
          <cell r="T161">
            <v>0</v>
          </cell>
          <cell r="U161">
            <v>0</v>
          </cell>
          <cell r="V161">
            <v>0</v>
          </cell>
          <cell r="W161">
            <v>0</v>
          </cell>
          <cell r="Y161">
            <v>0</v>
          </cell>
          <cell r="Z161">
            <v>0</v>
          </cell>
          <cell r="AA161">
            <v>0</v>
          </cell>
          <cell r="AB161">
            <v>0</v>
          </cell>
          <cell r="AC161">
            <v>0</v>
          </cell>
          <cell r="AD161">
            <v>0</v>
          </cell>
          <cell r="AE161">
            <v>0</v>
          </cell>
          <cell r="AG161">
            <v>0</v>
          </cell>
          <cell r="AH161">
            <v>0</v>
          </cell>
          <cell r="AI161">
            <v>0</v>
          </cell>
          <cell r="AJ161">
            <v>0</v>
          </cell>
          <cell r="AK161">
            <v>0</v>
          </cell>
          <cell r="AL161">
            <v>0</v>
          </cell>
          <cell r="AM161">
            <v>0</v>
          </cell>
        </row>
        <row r="162">
          <cell r="H162">
            <v>0</v>
          </cell>
          <cell r="I162">
            <v>0</v>
          </cell>
          <cell r="J162">
            <v>0</v>
          </cell>
          <cell r="K162">
            <v>0</v>
          </cell>
          <cell r="L162">
            <v>0</v>
          </cell>
          <cell r="M162">
            <v>0</v>
          </cell>
          <cell r="N162">
            <v>0</v>
          </cell>
          <cell r="Q162">
            <v>0</v>
          </cell>
          <cell r="R162">
            <v>0</v>
          </cell>
          <cell r="S162">
            <v>0</v>
          </cell>
          <cell r="T162">
            <v>0</v>
          </cell>
          <cell r="U162">
            <v>0</v>
          </cell>
          <cell r="V162">
            <v>0</v>
          </cell>
          <cell r="W162">
            <v>0</v>
          </cell>
          <cell r="Y162">
            <v>0</v>
          </cell>
          <cell r="Z162">
            <v>0</v>
          </cell>
          <cell r="AA162">
            <v>0</v>
          </cell>
          <cell r="AB162">
            <v>0</v>
          </cell>
          <cell r="AC162">
            <v>0</v>
          </cell>
          <cell r="AD162">
            <v>0</v>
          </cell>
          <cell r="AE162">
            <v>0</v>
          </cell>
          <cell r="AG162">
            <v>0</v>
          </cell>
          <cell r="AH162">
            <v>0</v>
          </cell>
          <cell r="AI162">
            <v>0</v>
          </cell>
          <cell r="AJ162">
            <v>0</v>
          </cell>
          <cell r="AK162">
            <v>0</v>
          </cell>
          <cell r="AL162">
            <v>0</v>
          </cell>
          <cell r="AM162">
            <v>0</v>
          </cell>
        </row>
        <row r="163">
          <cell r="H163">
            <v>0</v>
          </cell>
          <cell r="I163">
            <v>0</v>
          </cell>
          <cell r="J163">
            <v>0</v>
          </cell>
          <cell r="K163">
            <v>0</v>
          </cell>
          <cell r="L163">
            <v>0</v>
          </cell>
          <cell r="M163">
            <v>0</v>
          </cell>
          <cell r="N163">
            <v>0</v>
          </cell>
          <cell r="Q163">
            <v>0</v>
          </cell>
          <cell r="R163">
            <v>0</v>
          </cell>
          <cell r="S163">
            <v>0</v>
          </cell>
          <cell r="T163">
            <v>0</v>
          </cell>
          <cell r="U163">
            <v>0</v>
          </cell>
          <cell r="V163">
            <v>0</v>
          </cell>
          <cell r="W163">
            <v>0</v>
          </cell>
          <cell r="Y163">
            <v>0</v>
          </cell>
          <cell r="Z163">
            <v>0</v>
          </cell>
          <cell r="AA163">
            <v>0</v>
          </cell>
          <cell r="AB163">
            <v>0</v>
          </cell>
          <cell r="AC163">
            <v>0</v>
          </cell>
          <cell r="AD163">
            <v>0</v>
          </cell>
          <cell r="AE163">
            <v>0</v>
          </cell>
          <cell r="AG163">
            <v>0</v>
          </cell>
          <cell r="AH163">
            <v>0</v>
          </cell>
          <cell r="AI163">
            <v>0</v>
          </cell>
          <cell r="AJ163">
            <v>0</v>
          </cell>
          <cell r="AK163">
            <v>0</v>
          </cell>
          <cell r="AL163">
            <v>0</v>
          </cell>
          <cell r="AM163">
            <v>0</v>
          </cell>
        </row>
        <row r="164">
          <cell r="H164">
            <v>0</v>
          </cell>
          <cell r="I164">
            <v>0</v>
          </cell>
          <cell r="J164">
            <v>0</v>
          </cell>
          <cell r="K164">
            <v>0</v>
          </cell>
          <cell r="L164">
            <v>0</v>
          </cell>
          <cell r="M164">
            <v>0</v>
          </cell>
          <cell r="N164">
            <v>0</v>
          </cell>
          <cell r="Q164">
            <v>0</v>
          </cell>
          <cell r="R164">
            <v>0</v>
          </cell>
          <cell r="S164">
            <v>0</v>
          </cell>
          <cell r="T164">
            <v>0</v>
          </cell>
          <cell r="U164">
            <v>0</v>
          </cell>
          <cell r="V164">
            <v>0</v>
          </cell>
          <cell r="W164">
            <v>0</v>
          </cell>
          <cell r="Y164">
            <v>0</v>
          </cell>
          <cell r="Z164">
            <v>0</v>
          </cell>
          <cell r="AA164">
            <v>0</v>
          </cell>
          <cell r="AB164">
            <v>0</v>
          </cell>
          <cell r="AC164">
            <v>0</v>
          </cell>
          <cell r="AD164">
            <v>0</v>
          </cell>
          <cell r="AE164">
            <v>0</v>
          </cell>
          <cell r="AG164">
            <v>0</v>
          </cell>
          <cell r="AH164">
            <v>0</v>
          </cell>
          <cell r="AI164">
            <v>0</v>
          </cell>
          <cell r="AJ164">
            <v>0</v>
          </cell>
          <cell r="AK164">
            <v>0</v>
          </cell>
          <cell r="AL164">
            <v>0</v>
          </cell>
          <cell r="AM164">
            <v>0</v>
          </cell>
        </row>
        <row r="165">
          <cell r="H165">
            <v>0</v>
          </cell>
          <cell r="I165">
            <v>0</v>
          </cell>
          <cell r="J165">
            <v>0</v>
          </cell>
          <cell r="K165">
            <v>0</v>
          </cell>
          <cell r="L165">
            <v>0</v>
          </cell>
          <cell r="M165">
            <v>0</v>
          </cell>
          <cell r="N165">
            <v>0</v>
          </cell>
          <cell r="Q165">
            <v>0</v>
          </cell>
          <cell r="R165">
            <v>0</v>
          </cell>
          <cell r="S165">
            <v>0</v>
          </cell>
          <cell r="T165">
            <v>0</v>
          </cell>
          <cell r="U165">
            <v>0</v>
          </cell>
          <cell r="V165">
            <v>0</v>
          </cell>
          <cell r="W165">
            <v>0</v>
          </cell>
          <cell r="Y165">
            <v>0</v>
          </cell>
          <cell r="Z165">
            <v>0</v>
          </cell>
          <cell r="AA165">
            <v>0</v>
          </cell>
          <cell r="AB165">
            <v>0</v>
          </cell>
          <cell r="AC165">
            <v>0</v>
          </cell>
          <cell r="AD165">
            <v>0</v>
          </cell>
          <cell r="AE165">
            <v>0</v>
          </cell>
          <cell r="AG165">
            <v>0</v>
          </cell>
          <cell r="AH165">
            <v>0</v>
          </cell>
          <cell r="AI165">
            <v>0</v>
          </cell>
          <cell r="AJ165">
            <v>0</v>
          </cell>
          <cell r="AK165">
            <v>0</v>
          </cell>
          <cell r="AL165">
            <v>0</v>
          </cell>
          <cell r="AM165">
            <v>0</v>
          </cell>
        </row>
        <row r="166">
          <cell r="H166">
            <v>8.9717962503433224</v>
          </cell>
          <cell r="I166">
            <v>6.8213617290914508</v>
          </cell>
          <cell r="J166">
            <v>0.4742501956124574</v>
          </cell>
          <cell r="K166">
            <v>0</v>
          </cell>
          <cell r="L166">
            <v>0</v>
          </cell>
          <cell r="M166">
            <v>0</v>
          </cell>
          <cell r="N166">
            <v>0</v>
          </cell>
          <cell r="Q166">
            <v>8.9717962503433224</v>
          </cell>
          <cell r="R166">
            <v>6.8213617290914508</v>
          </cell>
          <cell r="S166">
            <v>0.4742501956124574</v>
          </cell>
          <cell r="T166">
            <v>0</v>
          </cell>
          <cell r="U166">
            <v>0</v>
          </cell>
          <cell r="V166">
            <v>0</v>
          </cell>
          <cell r="W166">
            <v>0</v>
          </cell>
          <cell r="Y166">
            <v>0</v>
          </cell>
          <cell r="Z166">
            <v>0</v>
          </cell>
          <cell r="AA166">
            <v>0</v>
          </cell>
          <cell r="AB166">
            <v>0</v>
          </cell>
          <cell r="AC166">
            <v>0</v>
          </cell>
          <cell r="AD166">
            <v>0</v>
          </cell>
          <cell r="AE166">
            <v>0</v>
          </cell>
          <cell r="AG166">
            <v>0</v>
          </cell>
          <cell r="AH166">
            <v>0</v>
          </cell>
          <cell r="AI166">
            <v>0</v>
          </cell>
          <cell r="AJ166">
            <v>0</v>
          </cell>
          <cell r="AK166">
            <v>0</v>
          </cell>
          <cell r="AL166">
            <v>0</v>
          </cell>
          <cell r="AM166">
            <v>0</v>
          </cell>
        </row>
        <row r="167">
          <cell r="H167">
            <v>49.450851440429688</v>
          </cell>
          <cell r="I167">
            <v>33.288976521797039</v>
          </cell>
          <cell r="J167">
            <v>9.4155892607784253</v>
          </cell>
          <cell r="K167">
            <v>6.7430868298542705</v>
          </cell>
          <cell r="L167">
            <v>2.26360546774997</v>
          </cell>
          <cell r="M167">
            <v>1.6136413070785414</v>
          </cell>
          <cell r="N167">
            <v>1.6254423347411686</v>
          </cell>
          <cell r="Q167">
            <v>49.450851440429688</v>
          </cell>
          <cell r="R167">
            <v>33.288976521797039</v>
          </cell>
          <cell r="S167">
            <v>9.4155892607784253</v>
          </cell>
          <cell r="T167">
            <v>6.7430868298542705</v>
          </cell>
          <cell r="U167">
            <v>2.26360546774997</v>
          </cell>
          <cell r="V167">
            <v>1.6136413070785414</v>
          </cell>
          <cell r="W167">
            <v>1.6254423347411686</v>
          </cell>
          <cell r="Y167">
            <v>0</v>
          </cell>
          <cell r="Z167">
            <v>0</v>
          </cell>
          <cell r="AA167">
            <v>0</v>
          </cell>
          <cell r="AB167">
            <v>0</v>
          </cell>
          <cell r="AC167">
            <v>0</v>
          </cell>
          <cell r="AD167">
            <v>0</v>
          </cell>
          <cell r="AE167">
            <v>0</v>
          </cell>
          <cell r="AG167">
            <v>0</v>
          </cell>
          <cell r="AH167">
            <v>0</v>
          </cell>
          <cell r="AI167">
            <v>0</v>
          </cell>
          <cell r="AJ167">
            <v>0</v>
          </cell>
          <cell r="AK167">
            <v>0</v>
          </cell>
          <cell r="AL167">
            <v>0</v>
          </cell>
          <cell r="AM167">
            <v>0</v>
          </cell>
        </row>
        <row r="168">
          <cell r="H168">
            <v>399.78268640041347</v>
          </cell>
          <cell r="I168">
            <v>319.23644216888664</v>
          </cell>
          <cell r="J168">
            <v>90.294131288966994</v>
          </cell>
          <cell r="K168">
            <v>64.665221755587595</v>
          </cell>
          <cell r="L168">
            <v>21.707647140349192</v>
          </cell>
          <cell r="M168">
            <v>15.474585392290608</v>
          </cell>
          <cell r="N168">
            <v>15.587755530834425</v>
          </cell>
          <cell r="Q168">
            <v>399.78268640041347</v>
          </cell>
          <cell r="R168">
            <v>319.23644216888664</v>
          </cell>
          <cell r="S168">
            <v>90.294131288966994</v>
          </cell>
          <cell r="T168">
            <v>64.665221755587595</v>
          </cell>
          <cell r="U168">
            <v>21.707647140349192</v>
          </cell>
          <cell r="V168">
            <v>15.474585392290608</v>
          </cell>
          <cell r="W168">
            <v>15.587755530834425</v>
          </cell>
          <cell r="Y168">
            <v>0</v>
          </cell>
          <cell r="Z168">
            <v>0</v>
          </cell>
          <cell r="AA168">
            <v>0</v>
          </cell>
          <cell r="AB168">
            <v>0</v>
          </cell>
          <cell r="AC168">
            <v>0</v>
          </cell>
          <cell r="AD168">
            <v>0</v>
          </cell>
          <cell r="AE168">
            <v>0</v>
          </cell>
          <cell r="AG168">
            <v>0</v>
          </cell>
          <cell r="AH168">
            <v>0</v>
          </cell>
          <cell r="AI168">
            <v>0</v>
          </cell>
          <cell r="AJ168">
            <v>0</v>
          </cell>
          <cell r="AK168">
            <v>0</v>
          </cell>
          <cell r="AL168">
            <v>0</v>
          </cell>
          <cell r="AM168">
            <v>0</v>
          </cell>
        </row>
        <row r="169">
          <cell r="H169">
            <v>3.3526865005493165</v>
          </cell>
          <cell r="I169">
            <v>4.1163478905617747</v>
          </cell>
          <cell r="J169">
            <v>3.0120012361480208</v>
          </cell>
          <cell r="K169">
            <v>2.9744428259438069</v>
          </cell>
          <cell r="L169">
            <v>2.6835508652205404</v>
          </cell>
          <cell r="M169">
            <v>2.2851146152503308</v>
          </cell>
          <cell r="N169">
            <v>1.4893589757341392</v>
          </cell>
          <cell r="Q169">
            <v>3.3526865005493165</v>
          </cell>
          <cell r="R169">
            <v>4.1163478905617747</v>
          </cell>
          <cell r="S169">
            <v>3.0120012361480208</v>
          </cell>
          <cell r="T169">
            <v>2.9744428259438069</v>
          </cell>
          <cell r="U169">
            <v>2.6835508652205404</v>
          </cell>
          <cell r="V169">
            <v>2.2851146152503308</v>
          </cell>
          <cell r="W169">
            <v>1.4893589757341392</v>
          </cell>
          <cell r="Y169">
            <v>0</v>
          </cell>
          <cell r="Z169">
            <v>0</v>
          </cell>
          <cell r="AA169">
            <v>0</v>
          </cell>
          <cell r="AB169">
            <v>0</v>
          </cell>
          <cell r="AC169">
            <v>0</v>
          </cell>
          <cell r="AD169">
            <v>0</v>
          </cell>
          <cell r="AE169">
            <v>0</v>
          </cell>
          <cell r="AG169">
            <v>0</v>
          </cell>
          <cell r="AH169">
            <v>0</v>
          </cell>
          <cell r="AI169">
            <v>0</v>
          </cell>
          <cell r="AJ169">
            <v>0</v>
          </cell>
          <cell r="AK169">
            <v>0</v>
          </cell>
          <cell r="AL169">
            <v>0</v>
          </cell>
          <cell r="AM169">
            <v>0</v>
          </cell>
        </row>
        <row r="170">
          <cell r="H170">
            <v>1.0359170198440553</v>
          </cell>
          <cell r="I170">
            <v>1.0215486678337984</v>
          </cell>
          <cell r="J170">
            <v>0.72234266496102606</v>
          </cell>
          <cell r="K170">
            <v>0.783356360890064</v>
          </cell>
          <cell r="L170">
            <v>0.77363216991936679</v>
          </cell>
          <cell r="M170">
            <v>0.84532041679717751</v>
          </cell>
          <cell r="N170">
            <v>0.76522344447054369</v>
          </cell>
          <cell r="Q170">
            <v>1.0359170198440553</v>
          </cell>
          <cell r="R170">
            <v>1.0215486678337984</v>
          </cell>
          <cell r="S170">
            <v>0.72234266496102606</v>
          </cell>
          <cell r="T170">
            <v>0.783356360890064</v>
          </cell>
          <cell r="U170">
            <v>0.77363216991936679</v>
          </cell>
          <cell r="V170">
            <v>0.84532041679717751</v>
          </cell>
          <cell r="W170">
            <v>0.76522344447054369</v>
          </cell>
          <cell r="Y170">
            <v>0</v>
          </cell>
          <cell r="Z170">
            <v>0</v>
          </cell>
          <cell r="AA170">
            <v>0</v>
          </cell>
          <cell r="AB170">
            <v>0</v>
          </cell>
          <cell r="AC170">
            <v>0</v>
          </cell>
          <cell r="AD170">
            <v>0</v>
          </cell>
          <cell r="AE170">
            <v>0</v>
          </cell>
          <cell r="AG170">
            <v>0</v>
          </cell>
          <cell r="AH170">
            <v>0</v>
          </cell>
          <cell r="AI170">
            <v>0</v>
          </cell>
          <cell r="AJ170">
            <v>0</v>
          </cell>
          <cell r="AK170">
            <v>0</v>
          </cell>
          <cell r="AL170">
            <v>0</v>
          </cell>
          <cell r="AM170">
            <v>0</v>
          </cell>
        </row>
        <row r="171">
          <cell r="H171">
            <v>0.86794939041137698</v>
          </cell>
          <cell r="I171">
            <v>1.2832092342107444</v>
          </cell>
          <cell r="J171">
            <v>0</v>
          </cell>
          <cell r="K171">
            <v>0</v>
          </cell>
          <cell r="L171">
            <v>0</v>
          </cell>
          <cell r="M171">
            <v>0</v>
          </cell>
          <cell r="N171">
            <v>0</v>
          </cell>
          <cell r="Q171">
            <v>0.86794939041137698</v>
          </cell>
          <cell r="R171">
            <v>1.2832092342107444</v>
          </cell>
          <cell r="S171">
            <v>0</v>
          </cell>
          <cell r="T171">
            <v>0</v>
          </cell>
          <cell r="U171">
            <v>0</v>
          </cell>
          <cell r="V171">
            <v>0</v>
          </cell>
          <cell r="W171">
            <v>0</v>
          </cell>
          <cell r="Y171">
            <v>0</v>
          </cell>
          <cell r="Z171">
            <v>0</v>
          </cell>
          <cell r="AA171">
            <v>0</v>
          </cell>
          <cell r="AB171">
            <v>0</v>
          </cell>
          <cell r="AC171">
            <v>0</v>
          </cell>
          <cell r="AD171">
            <v>0</v>
          </cell>
          <cell r="AE171">
            <v>0</v>
          </cell>
          <cell r="AG171">
            <v>0</v>
          </cell>
          <cell r="AH171">
            <v>0</v>
          </cell>
          <cell r="AI171">
            <v>0</v>
          </cell>
          <cell r="AJ171">
            <v>0</v>
          </cell>
          <cell r="AK171">
            <v>0</v>
          </cell>
          <cell r="AL171">
            <v>0</v>
          </cell>
          <cell r="AM171">
            <v>0</v>
          </cell>
        </row>
        <row r="172">
          <cell r="H172">
            <v>8.1973263025283813</v>
          </cell>
          <cell r="I172">
            <v>10.069627180852667</v>
          </cell>
          <cell r="J172">
            <v>6.012405585006749</v>
          </cell>
          <cell r="K172">
            <v>5.9312963604763738</v>
          </cell>
          <cell r="L172">
            <v>5.3407416744100056</v>
          </cell>
          <cell r="M172">
            <v>4.5388562260546763</v>
          </cell>
          <cell r="N172">
            <v>2.952463400579119</v>
          </cell>
          <cell r="Q172">
            <v>8.1973263025283813</v>
          </cell>
          <cell r="R172">
            <v>10.069627180852667</v>
          </cell>
          <cell r="S172">
            <v>6.012405585006749</v>
          </cell>
          <cell r="T172">
            <v>5.9312963604763738</v>
          </cell>
          <cell r="U172">
            <v>5.3407416744100056</v>
          </cell>
          <cell r="V172">
            <v>4.5388562260546763</v>
          </cell>
          <cell r="W172">
            <v>2.952463400579119</v>
          </cell>
          <cell r="Y172">
            <v>0</v>
          </cell>
          <cell r="Z172">
            <v>0</v>
          </cell>
          <cell r="AA172">
            <v>0</v>
          </cell>
          <cell r="AB172">
            <v>0</v>
          </cell>
          <cell r="AC172">
            <v>0</v>
          </cell>
          <cell r="AD172">
            <v>0</v>
          </cell>
          <cell r="AE172">
            <v>0</v>
          </cell>
          <cell r="AG172">
            <v>0</v>
          </cell>
          <cell r="AH172">
            <v>0</v>
          </cell>
          <cell r="AI172">
            <v>0</v>
          </cell>
          <cell r="AJ172">
            <v>0</v>
          </cell>
          <cell r="AK172">
            <v>0</v>
          </cell>
          <cell r="AL172">
            <v>0</v>
          </cell>
          <cell r="AM172">
            <v>0</v>
          </cell>
        </row>
        <row r="173">
          <cell r="H173">
            <v>2.5175158023834232</v>
          </cell>
          <cell r="I173">
            <v>4.1105227374956339</v>
          </cell>
          <cell r="J173">
            <v>2.4543242187962768</v>
          </cell>
          <cell r="K173">
            <v>2.4212146204303409</v>
          </cell>
          <cell r="L173">
            <v>2.180144278776952</v>
          </cell>
          <cell r="M173">
            <v>1.852806601906541</v>
          </cell>
          <cell r="N173">
            <v>1.2052251510146272</v>
          </cell>
          <cell r="Q173">
            <v>2.5175158023834232</v>
          </cell>
          <cell r="R173">
            <v>4.1105227374956339</v>
          </cell>
          <cell r="S173">
            <v>2.4543242187962768</v>
          </cell>
          <cell r="T173">
            <v>2.4212146204303409</v>
          </cell>
          <cell r="U173">
            <v>2.180144278776952</v>
          </cell>
          <cell r="V173">
            <v>1.852806601906541</v>
          </cell>
          <cell r="W173">
            <v>1.2052251510146272</v>
          </cell>
          <cell r="Y173">
            <v>0</v>
          </cell>
          <cell r="Z173">
            <v>0</v>
          </cell>
          <cell r="AA173">
            <v>0</v>
          </cell>
          <cell r="AB173">
            <v>0</v>
          </cell>
          <cell r="AC173">
            <v>0</v>
          </cell>
          <cell r="AD173">
            <v>0</v>
          </cell>
          <cell r="AE173">
            <v>0</v>
          </cell>
          <cell r="AG173">
            <v>0</v>
          </cell>
          <cell r="AH173">
            <v>0</v>
          </cell>
          <cell r="AI173">
            <v>0</v>
          </cell>
          <cell r="AJ173">
            <v>0</v>
          </cell>
          <cell r="AK173">
            <v>0</v>
          </cell>
          <cell r="AL173">
            <v>0</v>
          </cell>
          <cell r="AM173">
            <v>0</v>
          </cell>
        </row>
        <row r="174">
          <cell r="H174">
            <v>23.46107997894287</v>
          </cell>
          <cell r="I174">
            <v>19.197174856122654</v>
          </cell>
          <cell r="J174">
            <v>16.10979135690852</v>
          </cell>
          <cell r="K174">
            <v>16.644943553489959</v>
          </cell>
          <cell r="L174">
            <v>15.372334323321496</v>
          </cell>
          <cell r="M174">
            <v>15.645244143555592</v>
          </cell>
          <cell r="N174">
            <v>13.191826755300751</v>
          </cell>
          <cell r="Q174">
            <v>23.46107997894287</v>
          </cell>
          <cell r="R174">
            <v>19.197174856122654</v>
          </cell>
          <cell r="S174">
            <v>16.10979135690852</v>
          </cell>
          <cell r="T174">
            <v>16.644943553489959</v>
          </cell>
          <cell r="U174">
            <v>15.372334323321496</v>
          </cell>
          <cell r="V174">
            <v>15.645244143555592</v>
          </cell>
          <cell r="W174">
            <v>13.191826755300751</v>
          </cell>
          <cell r="Y174">
            <v>0</v>
          </cell>
          <cell r="Z174">
            <v>0</v>
          </cell>
          <cell r="AA174">
            <v>0</v>
          </cell>
          <cell r="AB174">
            <v>0</v>
          </cell>
          <cell r="AC174">
            <v>0</v>
          </cell>
          <cell r="AD174">
            <v>0</v>
          </cell>
          <cell r="AE174">
            <v>0</v>
          </cell>
          <cell r="AG174">
            <v>0</v>
          </cell>
          <cell r="AH174">
            <v>0</v>
          </cell>
          <cell r="AI174">
            <v>0</v>
          </cell>
          <cell r="AJ174">
            <v>0</v>
          </cell>
          <cell r="AK174">
            <v>0</v>
          </cell>
          <cell r="AL174">
            <v>0</v>
          </cell>
          <cell r="AM174">
            <v>0</v>
          </cell>
        </row>
        <row r="175">
          <cell r="H175">
            <v>23.638647079467773</v>
          </cell>
          <cell r="I175">
            <v>23.133639863315739</v>
          </cell>
          <cell r="J175">
            <v>19.413174819576025</v>
          </cell>
          <cell r="K175">
            <v>20.058062324146984</v>
          </cell>
          <cell r="L175">
            <v>18.524498982765056</v>
          </cell>
          <cell r="M175">
            <v>18.85337016010104</v>
          </cell>
          <cell r="N175">
            <v>15.89686876238717</v>
          </cell>
          <cell r="Q175">
            <v>23.638647079467773</v>
          </cell>
          <cell r="R175">
            <v>23.133639863315739</v>
          </cell>
          <cell r="S175">
            <v>19.413174819576025</v>
          </cell>
          <cell r="T175">
            <v>20.058062324146984</v>
          </cell>
          <cell r="U175">
            <v>18.524498982765056</v>
          </cell>
          <cell r="V175">
            <v>18.85337016010104</v>
          </cell>
          <cell r="W175">
            <v>15.89686876238717</v>
          </cell>
          <cell r="Y175">
            <v>0</v>
          </cell>
          <cell r="Z175">
            <v>0</v>
          </cell>
          <cell r="AA175">
            <v>0</v>
          </cell>
          <cell r="AB175">
            <v>0</v>
          </cell>
          <cell r="AC175">
            <v>0</v>
          </cell>
          <cell r="AD175">
            <v>0</v>
          </cell>
          <cell r="AE175">
            <v>0</v>
          </cell>
          <cell r="AG175">
            <v>0</v>
          </cell>
          <cell r="AH175">
            <v>0</v>
          </cell>
          <cell r="AI175">
            <v>0</v>
          </cell>
          <cell r="AJ175">
            <v>0</v>
          </cell>
          <cell r="AK175">
            <v>0</v>
          </cell>
          <cell r="AL175">
            <v>0</v>
          </cell>
          <cell r="AM175">
            <v>0</v>
          </cell>
        </row>
        <row r="176">
          <cell r="H176">
            <v>32.172524738311772</v>
          </cell>
          <cell r="I176">
            <v>41.795416560840494</v>
          </cell>
          <cell r="J176">
            <v>36.988813021890721</v>
          </cell>
          <cell r="K176">
            <v>36.868940598995884</v>
          </cell>
          <cell r="L176">
            <v>21.052590574437339</v>
          </cell>
          <cell r="M176">
            <v>18.998362599213589</v>
          </cell>
          <cell r="N176">
            <v>24.226188704729374</v>
          </cell>
          <cell r="Q176">
            <v>32.172524738311772</v>
          </cell>
          <cell r="R176">
            <v>41.795416560840494</v>
          </cell>
          <cell r="S176">
            <v>36.988813021890721</v>
          </cell>
          <cell r="T176">
            <v>36.868940598995884</v>
          </cell>
          <cell r="U176">
            <v>21.052590574437339</v>
          </cell>
          <cell r="V176">
            <v>18.998362599213589</v>
          </cell>
          <cell r="W176">
            <v>24.226188704729374</v>
          </cell>
          <cell r="Y176">
            <v>0</v>
          </cell>
          <cell r="Z176">
            <v>0</v>
          </cell>
          <cell r="AA176">
            <v>0</v>
          </cell>
          <cell r="AB176">
            <v>0</v>
          </cell>
          <cell r="AC176">
            <v>0</v>
          </cell>
          <cell r="AD176">
            <v>0</v>
          </cell>
          <cell r="AE176">
            <v>0</v>
          </cell>
          <cell r="AG176">
            <v>0</v>
          </cell>
          <cell r="AH176">
            <v>0</v>
          </cell>
          <cell r="AI176">
            <v>0</v>
          </cell>
          <cell r="AJ176">
            <v>0</v>
          </cell>
          <cell r="AK176">
            <v>0</v>
          </cell>
          <cell r="AL176">
            <v>0</v>
          </cell>
          <cell r="AM176">
            <v>0</v>
          </cell>
        </row>
        <row r="177">
          <cell r="H177">
            <v>19.804951572418215</v>
          </cell>
          <cell r="I177">
            <v>16.509592586028859</v>
          </cell>
          <cell r="J177">
            <v>14.610937836766817</v>
          </cell>
          <cell r="K177">
            <v>14.563587073761184</v>
          </cell>
          <cell r="L177">
            <v>8.3159762927229988</v>
          </cell>
          <cell r="M177">
            <v>7.5045364330341071</v>
          </cell>
          <cell r="N177">
            <v>9.569578158052769</v>
          </cell>
          <cell r="Q177">
            <v>19.804951572418215</v>
          </cell>
          <cell r="R177">
            <v>16.509592586028859</v>
          </cell>
          <cell r="S177">
            <v>14.610937836766817</v>
          </cell>
          <cell r="T177">
            <v>14.563587073761184</v>
          </cell>
          <cell r="U177">
            <v>8.3159762927229988</v>
          </cell>
          <cell r="V177">
            <v>7.5045364330341071</v>
          </cell>
          <cell r="W177">
            <v>9.569578158052769</v>
          </cell>
          <cell r="Y177">
            <v>0</v>
          </cell>
          <cell r="Z177">
            <v>0</v>
          </cell>
          <cell r="AA177">
            <v>0</v>
          </cell>
          <cell r="AB177">
            <v>0</v>
          </cell>
          <cell r="AC177">
            <v>0</v>
          </cell>
          <cell r="AD177">
            <v>0</v>
          </cell>
          <cell r="AE177">
            <v>0</v>
          </cell>
          <cell r="AG177">
            <v>0</v>
          </cell>
          <cell r="AH177">
            <v>0</v>
          </cell>
          <cell r="AI177">
            <v>0</v>
          </cell>
          <cell r="AJ177">
            <v>0</v>
          </cell>
          <cell r="AK177">
            <v>0</v>
          </cell>
          <cell r="AL177">
            <v>0</v>
          </cell>
          <cell r="AM177">
            <v>0</v>
          </cell>
        </row>
        <row r="178">
          <cell r="H178">
            <v>283.66320705413818</v>
          </cell>
          <cell r="I178">
            <v>373.57480460355191</v>
          </cell>
          <cell r="J178">
            <v>464.01135586018376</v>
          </cell>
          <cell r="K178">
            <v>364.70498186142328</v>
          </cell>
          <cell r="L178">
            <v>201.48140230521145</v>
          </cell>
          <cell r="M178">
            <v>179.36565779974791</v>
          </cell>
          <cell r="N178">
            <v>225.6326374580255</v>
          </cell>
          <cell r="Q178">
            <v>283.66320705413818</v>
          </cell>
          <cell r="R178">
            <v>373.57480460355191</v>
          </cell>
          <cell r="S178">
            <v>464.01135586018376</v>
          </cell>
          <cell r="T178">
            <v>364.70498186142328</v>
          </cell>
          <cell r="U178">
            <v>201.48140230521145</v>
          </cell>
          <cell r="V178">
            <v>179.36565779974791</v>
          </cell>
          <cell r="W178">
            <v>225.6326374580255</v>
          </cell>
          <cell r="Y178">
            <v>0</v>
          </cell>
          <cell r="Z178">
            <v>0</v>
          </cell>
          <cell r="AA178">
            <v>0</v>
          </cell>
          <cell r="AB178">
            <v>0</v>
          </cell>
          <cell r="AC178">
            <v>0</v>
          </cell>
          <cell r="AD178">
            <v>0</v>
          </cell>
          <cell r="AE178">
            <v>0</v>
          </cell>
          <cell r="AG178">
            <v>0</v>
          </cell>
          <cell r="AH178">
            <v>0</v>
          </cell>
          <cell r="AI178">
            <v>0</v>
          </cell>
          <cell r="AJ178">
            <v>0</v>
          </cell>
          <cell r="AK178">
            <v>0</v>
          </cell>
          <cell r="AL178">
            <v>0</v>
          </cell>
          <cell r="AM178">
            <v>0</v>
          </cell>
        </row>
        <row r="179">
          <cell r="H179">
            <v>194.64147891998292</v>
          </cell>
          <cell r="I179">
            <v>211.44696902702182</v>
          </cell>
          <cell r="J179">
            <v>262.63493571220852</v>
          </cell>
          <cell r="K179">
            <v>206.42656317652464</v>
          </cell>
          <cell r="L179">
            <v>114.0404312811248</v>
          </cell>
          <cell r="M179">
            <v>101.52270501631709</v>
          </cell>
          <cell r="N179">
            <v>127.71026502898899</v>
          </cell>
          <cell r="Q179">
            <v>194.64147891998292</v>
          </cell>
          <cell r="R179">
            <v>211.44696902702182</v>
          </cell>
          <cell r="S179">
            <v>262.63493571220852</v>
          </cell>
          <cell r="T179">
            <v>206.42656317652464</v>
          </cell>
          <cell r="U179">
            <v>114.0404312811248</v>
          </cell>
          <cell r="V179">
            <v>101.52270501631709</v>
          </cell>
          <cell r="W179">
            <v>127.71026502898899</v>
          </cell>
          <cell r="Y179">
            <v>0</v>
          </cell>
          <cell r="Z179">
            <v>0</v>
          </cell>
          <cell r="AA179">
            <v>0</v>
          </cell>
          <cell r="AB179">
            <v>0</v>
          </cell>
          <cell r="AC179">
            <v>0</v>
          </cell>
          <cell r="AD179">
            <v>0</v>
          </cell>
          <cell r="AE179">
            <v>0</v>
          </cell>
          <cell r="AG179">
            <v>0</v>
          </cell>
          <cell r="AH179">
            <v>0</v>
          </cell>
          <cell r="AI179">
            <v>0</v>
          </cell>
          <cell r="AJ179">
            <v>0</v>
          </cell>
          <cell r="AK179">
            <v>0</v>
          </cell>
          <cell r="AL179">
            <v>0</v>
          </cell>
          <cell r="AM179">
            <v>0</v>
          </cell>
        </row>
        <row r="180">
          <cell r="H180">
            <v>1.8053031444549561</v>
          </cell>
          <cell r="I180">
            <v>3.7381185729353645</v>
          </cell>
          <cell r="J180">
            <v>4.8779276423979168</v>
          </cell>
          <cell r="K180">
            <v>6.0232494363893885</v>
          </cell>
          <cell r="L180">
            <v>6.8360405388992529</v>
          </cell>
          <cell r="M180">
            <v>7.5684237895136075</v>
          </cell>
          <cell r="N180">
            <v>8.4792213863550909</v>
          </cell>
          <cell r="Q180">
            <v>1.8053031444549561</v>
          </cell>
          <cell r="R180">
            <v>3.7381185729353645</v>
          </cell>
          <cell r="S180">
            <v>4.8779276423979168</v>
          </cell>
          <cell r="T180">
            <v>6.0232494363893885</v>
          </cell>
          <cell r="U180">
            <v>6.8360405388992529</v>
          </cell>
          <cell r="V180">
            <v>7.5684237895136075</v>
          </cell>
          <cell r="W180">
            <v>8.4792213863550909</v>
          </cell>
          <cell r="Y180">
            <v>0</v>
          </cell>
          <cell r="Z180">
            <v>0</v>
          </cell>
          <cell r="AA180">
            <v>0</v>
          </cell>
          <cell r="AB180">
            <v>0</v>
          </cell>
          <cell r="AC180">
            <v>0</v>
          </cell>
          <cell r="AD180">
            <v>0</v>
          </cell>
          <cell r="AE180">
            <v>0</v>
          </cell>
          <cell r="AG180">
            <v>0</v>
          </cell>
          <cell r="AH180">
            <v>0</v>
          </cell>
          <cell r="AI180">
            <v>0</v>
          </cell>
          <cell r="AJ180">
            <v>0</v>
          </cell>
          <cell r="AK180">
            <v>0</v>
          </cell>
          <cell r="AL180">
            <v>0</v>
          </cell>
          <cell r="AM180">
            <v>0</v>
          </cell>
        </row>
        <row r="181">
          <cell r="H181">
            <v>0.83595862388610842</v>
          </cell>
          <cell r="I181">
            <v>0</v>
          </cell>
          <cell r="J181">
            <v>0</v>
          </cell>
          <cell r="K181">
            <v>0</v>
          </cell>
          <cell r="L181">
            <v>0</v>
          </cell>
          <cell r="M181">
            <v>0</v>
          </cell>
          <cell r="N181">
            <v>0</v>
          </cell>
          <cell r="Q181">
            <v>0.83595862388610842</v>
          </cell>
          <cell r="R181">
            <v>0</v>
          </cell>
          <cell r="S181">
            <v>0</v>
          </cell>
          <cell r="T181">
            <v>0</v>
          </cell>
          <cell r="U181">
            <v>0</v>
          </cell>
          <cell r="V181">
            <v>0</v>
          </cell>
          <cell r="W181">
            <v>0</v>
          </cell>
          <cell r="Y181">
            <v>0</v>
          </cell>
          <cell r="Z181">
            <v>0</v>
          </cell>
          <cell r="AA181">
            <v>0</v>
          </cell>
          <cell r="AB181">
            <v>0</v>
          </cell>
          <cell r="AC181">
            <v>0</v>
          </cell>
          <cell r="AD181">
            <v>0</v>
          </cell>
          <cell r="AE181">
            <v>0</v>
          </cell>
          <cell r="AG181">
            <v>0</v>
          </cell>
          <cell r="AH181">
            <v>0</v>
          </cell>
          <cell r="AI181">
            <v>0</v>
          </cell>
          <cell r="AJ181">
            <v>0</v>
          </cell>
          <cell r="AK181">
            <v>0</v>
          </cell>
          <cell r="AL181">
            <v>0</v>
          </cell>
          <cell r="AM181">
            <v>0</v>
          </cell>
        </row>
        <row r="182">
          <cell r="H182">
            <v>0.81238024234771733</v>
          </cell>
          <cell r="I182">
            <v>0</v>
          </cell>
          <cell r="J182">
            <v>0</v>
          </cell>
          <cell r="K182">
            <v>0</v>
          </cell>
          <cell r="L182">
            <v>0</v>
          </cell>
          <cell r="M182">
            <v>0</v>
          </cell>
          <cell r="N182">
            <v>0</v>
          </cell>
          <cell r="Q182">
            <v>0.81238024234771733</v>
          </cell>
          <cell r="R182">
            <v>0</v>
          </cell>
          <cell r="S182">
            <v>0</v>
          </cell>
          <cell r="T182">
            <v>0</v>
          </cell>
          <cell r="U182">
            <v>0</v>
          </cell>
          <cell r="V182">
            <v>0</v>
          </cell>
          <cell r="W182">
            <v>0</v>
          </cell>
          <cell r="Y182">
            <v>0</v>
          </cell>
          <cell r="Z182">
            <v>0</v>
          </cell>
          <cell r="AA182">
            <v>0</v>
          </cell>
          <cell r="AB182">
            <v>0</v>
          </cell>
          <cell r="AC182">
            <v>0</v>
          </cell>
          <cell r="AD182">
            <v>0</v>
          </cell>
          <cell r="AE182">
            <v>0</v>
          </cell>
          <cell r="AG182">
            <v>0</v>
          </cell>
          <cell r="AH182">
            <v>0</v>
          </cell>
          <cell r="AI182">
            <v>0</v>
          </cell>
          <cell r="AJ182">
            <v>0</v>
          </cell>
          <cell r="AK182">
            <v>0</v>
          </cell>
          <cell r="AL182">
            <v>0</v>
          </cell>
          <cell r="AM182">
            <v>0</v>
          </cell>
        </row>
        <row r="183">
          <cell r="H183">
            <v>22.298089599609376</v>
          </cell>
          <cell r="I183">
            <v>0</v>
          </cell>
          <cell r="J183">
            <v>0</v>
          </cell>
          <cell r="K183">
            <v>0</v>
          </cell>
          <cell r="L183">
            <v>0</v>
          </cell>
          <cell r="M183">
            <v>0</v>
          </cell>
          <cell r="N183">
            <v>0</v>
          </cell>
          <cell r="Q183">
            <v>22.298089599609376</v>
          </cell>
          <cell r="R183">
            <v>0</v>
          </cell>
          <cell r="S183">
            <v>0</v>
          </cell>
          <cell r="T183">
            <v>0</v>
          </cell>
          <cell r="U183">
            <v>0</v>
          </cell>
          <cell r="V183">
            <v>0</v>
          </cell>
          <cell r="W183">
            <v>0</v>
          </cell>
          <cell r="Y183">
            <v>0</v>
          </cell>
          <cell r="Z183">
            <v>0</v>
          </cell>
          <cell r="AA183">
            <v>0</v>
          </cell>
          <cell r="AB183">
            <v>0</v>
          </cell>
          <cell r="AC183">
            <v>0</v>
          </cell>
          <cell r="AD183">
            <v>0</v>
          </cell>
          <cell r="AE183">
            <v>0</v>
          </cell>
          <cell r="AG183">
            <v>0</v>
          </cell>
          <cell r="AH183">
            <v>0</v>
          </cell>
          <cell r="AI183">
            <v>0</v>
          </cell>
          <cell r="AJ183">
            <v>0</v>
          </cell>
          <cell r="AK183">
            <v>0</v>
          </cell>
          <cell r="AL183">
            <v>0</v>
          </cell>
          <cell r="AM183">
            <v>0</v>
          </cell>
        </row>
        <row r="184">
          <cell r="H184">
            <v>2.2321031093597412</v>
          </cell>
          <cell r="I184">
            <v>0</v>
          </cell>
          <cell r="J184">
            <v>0</v>
          </cell>
          <cell r="K184">
            <v>0</v>
          </cell>
          <cell r="L184">
            <v>0</v>
          </cell>
          <cell r="M184">
            <v>0</v>
          </cell>
          <cell r="N184">
            <v>0</v>
          </cell>
          <cell r="Q184">
            <v>2.2321031093597412</v>
          </cell>
          <cell r="R184">
            <v>0</v>
          </cell>
          <cell r="S184">
            <v>0</v>
          </cell>
          <cell r="T184">
            <v>0</v>
          </cell>
          <cell r="U184">
            <v>0</v>
          </cell>
          <cell r="V184">
            <v>0</v>
          </cell>
          <cell r="W184">
            <v>0</v>
          </cell>
          <cell r="Y184">
            <v>0</v>
          </cell>
          <cell r="Z184">
            <v>0</v>
          </cell>
          <cell r="AA184">
            <v>0</v>
          </cell>
          <cell r="AB184">
            <v>0</v>
          </cell>
          <cell r="AC184">
            <v>0</v>
          </cell>
          <cell r="AD184">
            <v>0</v>
          </cell>
          <cell r="AE184">
            <v>0</v>
          </cell>
          <cell r="AG184">
            <v>0</v>
          </cell>
          <cell r="AH184">
            <v>0</v>
          </cell>
          <cell r="AI184">
            <v>0</v>
          </cell>
          <cell r="AJ184">
            <v>0</v>
          </cell>
          <cell r="AK184">
            <v>0</v>
          </cell>
          <cell r="AL184">
            <v>0</v>
          </cell>
          <cell r="AM184">
            <v>0</v>
          </cell>
        </row>
        <row r="185">
          <cell r="H185">
            <v>0.91890320777893064</v>
          </cell>
          <cell r="I185">
            <v>0</v>
          </cell>
          <cell r="J185">
            <v>0</v>
          </cell>
          <cell r="K185">
            <v>0</v>
          </cell>
          <cell r="L185">
            <v>0</v>
          </cell>
          <cell r="M185">
            <v>0</v>
          </cell>
          <cell r="N185">
            <v>0</v>
          </cell>
          <cell r="Q185">
            <v>0.91890320777893064</v>
          </cell>
          <cell r="R185">
            <v>0</v>
          </cell>
          <cell r="S185">
            <v>0</v>
          </cell>
          <cell r="T185">
            <v>0</v>
          </cell>
          <cell r="U185">
            <v>0</v>
          </cell>
          <cell r="V185">
            <v>0</v>
          </cell>
          <cell r="W185">
            <v>0</v>
          </cell>
          <cell r="Y185">
            <v>0</v>
          </cell>
          <cell r="Z185">
            <v>0</v>
          </cell>
          <cell r="AA185">
            <v>0</v>
          </cell>
          <cell r="AB185">
            <v>0</v>
          </cell>
          <cell r="AC185">
            <v>0</v>
          </cell>
          <cell r="AD185">
            <v>0</v>
          </cell>
          <cell r="AE185">
            <v>0</v>
          </cell>
          <cell r="AG185">
            <v>0</v>
          </cell>
          <cell r="AH185">
            <v>0</v>
          </cell>
          <cell r="AI185">
            <v>0</v>
          </cell>
          <cell r="AJ185">
            <v>0</v>
          </cell>
          <cell r="AK185">
            <v>0</v>
          </cell>
          <cell r="AL185">
            <v>0</v>
          </cell>
          <cell r="AM185">
            <v>0</v>
          </cell>
        </row>
        <row r="186">
          <cell r="H186">
            <v>279.85733673572537</v>
          </cell>
          <cell r="I186">
            <v>310.48847166342375</v>
          </cell>
          <cell r="J186">
            <v>310.313745455397</v>
          </cell>
          <cell r="K186">
            <v>307.86757854302346</v>
          </cell>
          <cell r="L186">
            <v>302.97524471827614</v>
          </cell>
          <cell r="M186">
            <v>294.76311294102192</v>
          </cell>
          <cell r="N186">
            <v>284.80371908350071</v>
          </cell>
          <cell r="Q186">
            <v>279.85733673572537</v>
          </cell>
          <cell r="R186">
            <v>310.48847166342375</v>
          </cell>
          <cell r="S186">
            <v>310.313745455397</v>
          </cell>
          <cell r="T186">
            <v>307.86757854302346</v>
          </cell>
          <cell r="U186">
            <v>302.97524471827614</v>
          </cell>
          <cell r="V186">
            <v>294.76311294102192</v>
          </cell>
          <cell r="W186">
            <v>284.80371908350071</v>
          </cell>
          <cell r="Y186">
            <v>0</v>
          </cell>
          <cell r="Z186">
            <v>0</v>
          </cell>
          <cell r="AA186">
            <v>0</v>
          </cell>
          <cell r="AB186">
            <v>0</v>
          </cell>
          <cell r="AC186">
            <v>0</v>
          </cell>
          <cell r="AD186">
            <v>0</v>
          </cell>
          <cell r="AE186">
            <v>0</v>
          </cell>
          <cell r="AG186">
            <v>0</v>
          </cell>
          <cell r="AH186">
            <v>0</v>
          </cell>
          <cell r="AI186">
            <v>0</v>
          </cell>
          <cell r="AJ186">
            <v>0</v>
          </cell>
          <cell r="AK186">
            <v>0</v>
          </cell>
          <cell r="AL186">
            <v>0</v>
          </cell>
          <cell r="AM186">
            <v>0</v>
          </cell>
        </row>
        <row r="187">
          <cell r="H187">
            <v>433.58697938919067</v>
          </cell>
          <cell r="I187">
            <v>413.58768738946338</v>
          </cell>
          <cell r="J187">
            <v>436.11464900033548</v>
          </cell>
          <cell r="K187">
            <v>436.43864158724574</v>
          </cell>
          <cell r="L187">
            <v>390.78723579032891</v>
          </cell>
          <cell r="M187">
            <v>350.5645327913378</v>
          </cell>
          <cell r="N187">
            <v>318.23306458393239</v>
          </cell>
          <cell r="Q187">
            <v>433.58697938919067</v>
          </cell>
          <cell r="R187">
            <v>413.58768738946338</v>
          </cell>
          <cell r="S187">
            <v>436.11464900033548</v>
          </cell>
          <cell r="T187">
            <v>436.43864158724574</v>
          </cell>
          <cell r="U187">
            <v>390.78723579032891</v>
          </cell>
          <cell r="V187">
            <v>350.5645327913378</v>
          </cell>
          <cell r="W187">
            <v>318.23306458393239</v>
          </cell>
          <cell r="Y187">
            <v>0</v>
          </cell>
          <cell r="Z187">
            <v>0</v>
          </cell>
          <cell r="AA187">
            <v>0</v>
          </cell>
          <cell r="AB187">
            <v>0</v>
          </cell>
          <cell r="AC187">
            <v>0</v>
          </cell>
          <cell r="AD187">
            <v>0</v>
          </cell>
          <cell r="AE187">
            <v>0</v>
          </cell>
          <cell r="AG187">
            <v>0</v>
          </cell>
          <cell r="AH187">
            <v>0</v>
          </cell>
          <cell r="AI187">
            <v>0</v>
          </cell>
          <cell r="AJ187">
            <v>0</v>
          </cell>
          <cell r="AK187">
            <v>0</v>
          </cell>
          <cell r="AL187">
            <v>0</v>
          </cell>
          <cell r="AM187">
            <v>0</v>
          </cell>
        </row>
        <row r="188">
          <cell r="H188">
            <v>8.1165668249130238</v>
          </cell>
          <cell r="I188">
            <v>9.320742975710818</v>
          </cell>
          <cell r="J188">
            <v>9.3728453796499469</v>
          </cell>
          <cell r="K188">
            <v>9.3577917166055968</v>
          </cell>
          <cell r="L188">
            <v>9.2727415904661576</v>
          </cell>
          <cell r="M188">
            <v>9.0896194570462239</v>
          </cell>
          <cell r="N188">
            <v>8.8467101964487718</v>
          </cell>
          <cell r="Q188">
            <v>8.1165668249130238</v>
          </cell>
          <cell r="R188">
            <v>9.320742975710818</v>
          </cell>
          <cell r="S188">
            <v>9.3728453796499469</v>
          </cell>
          <cell r="T188">
            <v>9.3577917166055968</v>
          </cell>
          <cell r="U188">
            <v>9.2727415904661576</v>
          </cell>
          <cell r="V188">
            <v>9.0896194570462239</v>
          </cell>
          <cell r="W188">
            <v>8.8467101964487718</v>
          </cell>
          <cell r="Y188">
            <v>0</v>
          </cell>
          <cell r="Z188">
            <v>0</v>
          </cell>
          <cell r="AA188">
            <v>0</v>
          </cell>
          <cell r="AB188">
            <v>0</v>
          </cell>
          <cell r="AC188">
            <v>0</v>
          </cell>
          <cell r="AD188">
            <v>0</v>
          </cell>
          <cell r="AE188">
            <v>0</v>
          </cell>
          <cell r="AG188">
            <v>0</v>
          </cell>
          <cell r="AH188">
            <v>0</v>
          </cell>
          <cell r="AI188">
            <v>0</v>
          </cell>
          <cell r="AJ188">
            <v>0</v>
          </cell>
          <cell r="AK188">
            <v>0</v>
          </cell>
          <cell r="AL188">
            <v>0</v>
          </cell>
          <cell r="AM188">
            <v>0</v>
          </cell>
        </row>
        <row r="189">
          <cell r="H189">
            <v>10.298668909072877</v>
          </cell>
          <cell r="I189">
            <v>14.028215215834223</v>
          </cell>
          <cell r="J189">
            <v>15.199471466638322</v>
          </cell>
          <cell r="K189">
            <v>16.271456354165799</v>
          </cell>
          <cell r="L189">
            <v>16.901536973828751</v>
          </cell>
          <cell r="M189">
            <v>17.33890634784315</v>
          </cell>
          <cell r="N189">
            <v>17.60546352110876</v>
          </cell>
          <cell r="Q189">
            <v>10.298668909072877</v>
          </cell>
          <cell r="R189">
            <v>14.028215215834223</v>
          </cell>
          <cell r="S189">
            <v>15.199471466638322</v>
          </cell>
          <cell r="T189">
            <v>16.271456354165799</v>
          </cell>
          <cell r="U189">
            <v>16.901536973828751</v>
          </cell>
          <cell r="V189">
            <v>17.33890634784315</v>
          </cell>
          <cell r="W189">
            <v>17.60546352110876</v>
          </cell>
          <cell r="Y189">
            <v>0</v>
          </cell>
          <cell r="Z189">
            <v>0</v>
          </cell>
          <cell r="AA189">
            <v>0</v>
          </cell>
          <cell r="AB189">
            <v>0</v>
          </cell>
          <cell r="AC189">
            <v>0</v>
          </cell>
          <cell r="AD189">
            <v>0</v>
          </cell>
          <cell r="AE189">
            <v>0</v>
          </cell>
          <cell r="AG189">
            <v>0</v>
          </cell>
          <cell r="AH189">
            <v>0</v>
          </cell>
          <cell r="AI189">
            <v>0</v>
          </cell>
          <cell r="AJ189">
            <v>0</v>
          </cell>
          <cell r="AK189">
            <v>0</v>
          </cell>
          <cell r="AL189">
            <v>0</v>
          </cell>
          <cell r="AM189">
            <v>0</v>
          </cell>
        </row>
        <row r="190">
          <cell r="H190">
            <v>22.90325918197632</v>
          </cell>
          <cell r="I190">
            <v>29.415777806497783</v>
          </cell>
          <cell r="J190">
            <v>28.686530840778705</v>
          </cell>
          <cell r="K190">
            <v>27.729265316987572</v>
          </cell>
          <cell r="L190">
            <v>26.497541514687644</v>
          </cell>
          <cell r="M190">
            <v>24.931575957132964</v>
          </cell>
          <cell r="N190">
            <v>23.291230688801672</v>
          </cell>
          <cell r="Q190">
            <v>22.90325918197632</v>
          </cell>
          <cell r="R190">
            <v>29.415777806497783</v>
          </cell>
          <cell r="S190">
            <v>28.686530840778705</v>
          </cell>
          <cell r="T190">
            <v>27.729265316987572</v>
          </cell>
          <cell r="U190">
            <v>26.497541514687644</v>
          </cell>
          <cell r="V190">
            <v>24.931575957132964</v>
          </cell>
          <cell r="W190">
            <v>23.291230688801672</v>
          </cell>
          <cell r="Y190">
            <v>0</v>
          </cell>
          <cell r="Z190">
            <v>0</v>
          </cell>
          <cell r="AA190">
            <v>0</v>
          </cell>
          <cell r="AB190">
            <v>0</v>
          </cell>
          <cell r="AC190">
            <v>0</v>
          </cell>
          <cell r="AD190">
            <v>0</v>
          </cell>
          <cell r="AE190">
            <v>0</v>
          </cell>
          <cell r="AG190">
            <v>0</v>
          </cell>
          <cell r="AH190">
            <v>0</v>
          </cell>
          <cell r="AI190">
            <v>0</v>
          </cell>
          <cell r="AJ190">
            <v>0</v>
          </cell>
          <cell r="AK190">
            <v>0</v>
          </cell>
          <cell r="AL190">
            <v>0</v>
          </cell>
          <cell r="AM190">
            <v>0</v>
          </cell>
        </row>
        <row r="191">
          <cell r="H191">
            <v>189.65750484466554</v>
          </cell>
          <cell r="I191">
            <v>199.56123670744213</v>
          </cell>
          <cell r="J191">
            <v>201.07849795013635</v>
          </cell>
          <cell r="K191">
            <v>201.34260338857086</v>
          </cell>
          <cell r="L191">
            <v>196.96535219506987</v>
          </cell>
          <cell r="M191">
            <v>190.84453743129183</v>
          </cell>
          <cell r="N191">
            <v>183.02056515717578</v>
          </cell>
          <cell r="Q191">
            <v>189.65750484466554</v>
          </cell>
          <cell r="R191">
            <v>199.56123670744213</v>
          </cell>
          <cell r="S191">
            <v>201.07849795013635</v>
          </cell>
          <cell r="T191">
            <v>201.34260338857086</v>
          </cell>
          <cell r="U191">
            <v>196.96535219506987</v>
          </cell>
          <cell r="V191">
            <v>190.84453743129183</v>
          </cell>
          <cell r="W191">
            <v>183.02056515717578</v>
          </cell>
          <cell r="Y191">
            <v>0</v>
          </cell>
          <cell r="Z191">
            <v>0</v>
          </cell>
          <cell r="AA191">
            <v>0</v>
          </cell>
          <cell r="AB191">
            <v>0</v>
          </cell>
          <cell r="AC191">
            <v>0</v>
          </cell>
          <cell r="AD191">
            <v>0</v>
          </cell>
          <cell r="AE191">
            <v>0</v>
          </cell>
          <cell r="AG191">
            <v>0</v>
          </cell>
          <cell r="AH191">
            <v>0</v>
          </cell>
          <cell r="AI191">
            <v>0</v>
          </cell>
          <cell r="AJ191">
            <v>0</v>
          </cell>
          <cell r="AK191">
            <v>0</v>
          </cell>
          <cell r="AL191">
            <v>0</v>
          </cell>
          <cell r="AM191">
            <v>0</v>
          </cell>
        </row>
        <row r="192">
          <cell r="H192">
            <v>156.18601748943328</v>
          </cell>
          <cell r="I192">
            <v>299.98335622984177</v>
          </cell>
          <cell r="J192">
            <v>387.7026180427099</v>
          </cell>
          <cell r="K192">
            <v>468.89298659472689</v>
          </cell>
          <cell r="L192">
            <v>516.63792627592045</v>
          </cell>
          <cell r="M192">
            <v>556.65001197045001</v>
          </cell>
          <cell r="N192">
            <v>606.91501324579895</v>
          </cell>
          <cell r="Q192">
            <v>156.18601748943328</v>
          </cell>
          <cell r="R192">
            <v>299.98335622984177</v>
          </cell>
          <cell r="S192">
            <v>387.7026180427099</v>
          </cell>
          <cell r="T192">
            <v>468.89298659472689</v>
          </cell>
          <cell r="U192">
            <v>516.63792627592045</v>
          </cell>
          <cell r="V192">
            <v>556.65001197045001</v>
          </cell>
          <cell r="W192">
            <v>606.91501324579895</v>
          </cell>
          <cell r="Y192">
            <v>0</v>
          </cell>
          <cell r="Z192">
            <v>0</v>
          </cell>
          <cell r="AA192">
            <v>0</v>
          </cell>
          <cell r="AB192">
            <v>0</v>
          </cell>
          <cell r="AC192">
            <v>0</v>
          </cell>
          <cell r="AD192">
            <v>0</v>
          </cell>
          <cell r="AE192">
            <v>0</v>
          </cell>
          <cell r="AG192">
            <v>0</v>
          </cell>
          <cell r="AH192">
            <v>0</v>
          </cell>
          <cell r="AI192">
            <v>0</v>
          </cell>
          <cell r="AJ192">
            <v>0</v>
          </cell>
          <cell r="AK192">
            <v>0</v>
          </cell>
          <cell r="AL192">
            <v>0</v>
          </cell>
          <cell r="AM192">
            <v>0</v>
          </cell>
        </row>
        <row r="193">
          <cell r="H193">
            <v>687.48827934265137</v>
          </cell>
          <cell r="I193">
            <v>640.48336536437125</v>
          </cell>
          <cell r="J193">
            <v>799.78489771091131</v>
          </cell>
          <cell r="K193">
            <v>923.84206369575065</v>
          </cell>
          <cell r="L193">
            <v>985.96255728436893</v>
          </cell>
          <cell r="M193">
            <v>1037.7291324787579</v>
          </cell>
          <cell r="N193">
            <v>1105.2418347539653</v>
          </cell>
          <cell r="Q193">
            <v>687.48827934265137</v>
          </cell>
          <cell r="R193">
            <v>640.48336536437125</v>
          </cell>
          <cell r="S193">
            <v>799.78489771091131</v>
          </cell>
          <cell r="T193">
            <v>923.84206369575065</v>
          </cell>
          <cell r="U193">
            <v>985.96255728436893</v>
          </cell>
          <cell r="V193">
            <v>1037.7291324787579</v>
          </cell>
          <cell r="W193">
            <v>1105.2418347539653</v>
          </cell>
          <cell r="Y193">
            <v>0</v>
          </cell>
          <cell r="Z193">
            <v>0</v>
          </cell>
          <cell r="AA193">
            <v>0</v>
          </cell>
          <cell r="AB193">
            <v>0</v>
          </cell>
          <cell r="AC193">
            <v>0</v>
          </cell>
          <cell r="AD193">
            <v>0</v>
          </cell>
          <cell r="AE193">
            <v>0</v>
          </cell>
          <cell r="AG193">
            <v>0</v>
          </cell>
          <cell r="AH193">
            <v>0</v>
          </cell>
          <cell r="AI193">
            <v>0</v>
          </cell>
          <cell r="AJ193">
            <v>0</v>
          </cell>
          <cell r="AK193">
            <v>0</v>
          </cell>
          <cell r="AL193">
            <v>0</v>
          </cell>
          <cell r="AM193">
            <v>0</v>
          </cell>
        </row>
        <row r="194">
          <cell r="H194">
            <v>1.0354514360427856</v>
          </cell>
          <cell r="I194">
            <v>1.6283370822602545</v>
          </cell>
          <cell r="J194">
            <v>2.1248417645729414</v>
          </cell>
          <cell r="K194">
            <v>2.6237478083190826</v>
          </cell>
          <cell r="L194">
            <v>2.9778023591646239</v>
          </cell>
          <cell r="M194">
            <v>3.2968309780094232</v>
          </cell>
          <cell r="N194">
            <v>3.6935774889703952</v>
          </cell>
          <cell r="Q194">
            <v>1.0354514360427856</v>
          </cell>
          <cell r="R194">
            <v>1.6283370822602545</v>
          </cell>
          <cell r="S194">
            <v>2.1248417645729414</v>
          </cell>
          <cell r="T194">
            <v>2.6237478083190826</v>
          </cell>
          <cell r="U194">
            <v>2.9778023591646239</v>
          </cell>
          <cell r="V194">
            <v>3.2968309780094232</v>
          </cell>
          <cell r="W194">
            <v>3.6935774889703952</v>
          </cell>
          <cell r="Y194">
            <v>0</v>
          </cell>
          <cell r="Z194">
            <v>0</v>
          </cell>
          <cell r="AA194">
            <v>0</v>
          </cell>
          <cell r="AB194">
            <v>0</v>
          </cell>
          <cell r="AC194">
            <v>0</v>
          </cell>
          <cell r="AD194">
            <v>0</v>
          </cell>
          <cell r="AE194">
            <v>0</v>
          </cell>
          <cell r="AG194">
            <v>0</v>
          </cell>
          <cell r="AH194">
            <v>0</v>
          </cell>
          <cell r="AI194">
            <v>0</v>
          </cell>
          <cell r="AJ194">
            <v>0</v>
          </cell>
          <cell r="AK194">
            <v>0</v>
          </cell>
          <cell r="AL194">
            <v>0</v>
          </cell>
          <cell r="AM194">
            <v>0</v>
          </cell>
        </row>
        <row r="195">
          <cell r="H195">
            <v>9.917669963836671</v>
          </cell>
          <cell r="I195">
            <v>0</v>
          </cell>
          <cell r="J195">
            <v>0</v>
          </cell>
          <cell r="K195">
            <v>0</v>
          </cell>
          <cell r="L195">
            <v>0</v>
          </cell>
          <cell r="M195">
            <v>0</v>
          </cell>
          <cell r="N195">
            <v>0</v>
          </cell>
          <cell r="Q195">
            <v>9.917669963836671</v>
          </cell>
          <cell r="R195">
            <v>0</v>
          </cell>
          <cell r="S195">
            <v>0</v>
          </cell>
          <cell r="T195">
            <v>0</v>
          </cell>
          <cell r="U195">
            <v>0</v>
          </cell>
          <cell r="V195">
            <v>0</v>
          </cell>
          <cell r="W195">
            <v>0</v>
          </cell>
          <cell r="Y195">
            <v>0</v>
          </cell>
          <cell r="Z195">
            <v>0</v>
          </cell>
          <cell r="AA195">
            <v>0</v>
          </cell>
          <cell r="AB195">
            <v>0</v>
          </cell>
          <cell r="AC195">
            <v>0</v>
          </cell>
          <cell r="AD195">
            <v>0</v>
          </cell>
          <cell r="AE195">
            <v>0</v>
          </cell>
          <cell r="AG195">
            <v>0</v>
          </cell>
          <cell r="AH195">
            <v>0</v>
          </cell>
          <cell r="AI195">
            <v>0</v>
          </cell>
          <cell r="AJ195">
            <v>0</v>
          </cell>
          <cell r="AK195">
            <v>0</v>
          </cell>
          <cell r="AL195">
            <v>0</v>
          </cell>
          <cell r="AM195">
            <v>0</v>
          </cell>
        </row>
        <row r="196">
          <cell r="H196">
            <v>15.224992060661316</v>
          </cell>
          <cell r="I196">
            <v>0</v>
          </cell>
          <cell r="J196">
            <v>0</v>
          </cell>
          <cell r="K196">
            <v>0</v>
          </cell>
          <cell r="L196">
            <v>0</v>
          </cell>
          <cell r="M196">
            <v>0</v>
          </cell>
          <cell r="N196">
            <v>0</v>
          </cell>
          <cell r="Q196">
            <v>15.224992060661316</v>
          </cell>
          <cell r="R196">
            <v>0</v>
          </cell>
          <cell r="S196">
            <v>0</v>
          </cell>
          <cell r="T196">
            <v>0</v>
          </cell>
          <cell r="U196">
            <v>0</v>
          </cell>
          <cell r="V196">
            <v>0</v>
          </cell>
          <cell r="W196">
            <v>0</v>
          </cell>
          <cell r="Y196">
            <v>0</v>
          </cell>
          <cell r="Z196">
            <v>0</v>
          </cell>
          <cell r="AA196">
            <v>0</v>
          </cell>
          <cell r="AB196">
            <v>0</v>
          </cell>
          <cell r="AC196">
            <v>0</v>
          </cell>
          <cell r="AD196">
            <v>0</v>
          </cell>
          <cell r="AE196">
            <v>0</v>
          </cell>
          <cell r="AG196">
            <v>0</v>
          </cell>
          <cell r="AH196">
            <v>0</v>
          </cell>
          <cell r="AI196">
            <v>0</v>
          </cell>
          <cell r="AJ196">
            <v>0</v>
          </cell>
          <cell r="AK196">
            <v>0</v>
          </cell>
          <cell r="AL196">
            <v>0</v>
          </cell>
          <cell r="AM196">
            <v>0</v>
          </cell>
        </row>
        <row r="197">
          <cell r="H197">
            <v>31.701829814910887</v>
          </cell>
          <cell r="I197">
            <v>0</v>
          </cell>
          <cell r="J197">
            <v>0</v>
          </cell>
          <cell r="K197">
            <v>0</v>
          </cell>
          <cell r="L197">
            <v>0</v>
          </cell>
          <cell r="M197">
            <v>0</v>
          </cell>
          <cell r="N197">
            <v>0</v>
          </cell>
          <cell r="Q197">
            <v>31.701829814910887</v>
          </cell>
          <cell r="R197">
            <v>0</v>
          </cell>
          <cell r="S197">
            <v>0</v>
          </cell>
          <cell r="T197">
            <v>0</v>
          </cell>
          <cell r="U197">
            <v>0</v>
          </cell>
          <cell r="V197">
            <v>0</v>
          </cell>
          <cell r="W197">
            <v>0</v>
          </cell>
          <cell r="Y197">
            <v>0</v>
          </cell>
          <cell r="Z197">
            <v>0</v>
          </cell>
          <cell r="AA197">
            <v>0</v>
          </cell>
          <cell r="AB197">
            <v>0</v>
          </cell>
          <cell r="AC197">
            <v>0</v>
          </cell>
          <cell r="AD197">
            <v>0</v>
          </cell>
          <cell r="AE197">
            <v>0</v>
          </cell>
          <cell r="AG197">
            <v>0</v>
          </cell>
          <cell r="AH197">
            <v>0</v>
          </cell>
          <cell r="AI197">
            <v>0</v>
          </cell>
          <cell r="AJ197">
            <v>0</v>
          </cell>
          <cell r="AK197">
            <v>0</v>
          </cell>
          <cell r="AL197">
            <v>0</v>
          </cell>
          <cell r="AM197">
            <v>0</v>
          </cell>
        </row>
        <row r="198">
          <cell r="H198">
            <v>11.188941073417663</v>
          </cell>
          <cell r="I198">
            <v>0</v>
          </cell>
          <cell r="J198">
            <v>0</v>
          </cell>
          <cell r="K198">
            <v>0</v>
          </cell>
          <cell r="L198">
            <v>0</v>
          </cell>
          <cell r="M198">
            <v>0</v>
          </cell>
          <cell r="N198">
            <v>0</v>
          </cell>
          <cell r="Q198">
            <v>11.188941073417663</v>
          </cell>
          <cell r="R198">
            <v>0</v>
          </cell>
          <cell r="S198">
            <v>0</v>
          </cell>
          <cell r="T198">
            <v>0</v>
          </cell>
          <cell r="U198">
            <v>0</v>
          </cell>
          <cell r="V198">
            <v>0</v>
          </cell>
          <cell r="W198">
            <v>0</v>
          </cell>
          <cell r="Y198">
            <v>0</v>
          </cell>
          <cell r="Z198">
            <v>0</v>
          </cell>
          <cell r="AA198">
            <v>0</v>
          </cell>
          <cell r="AB198">
            <v>0</v>
          </cell>
          <cell r="AC198">
            <v>0</v>
          </cell>
          <cell r="AD198">
            <v>0</v>
          </cell>
          <cell r="AE198">
            <v>0</v>
          </cell>
          <cell r="AG198">
            <v>0</v>
          </cell>
          <cell r="AH198">
            <v>0</v>
          </cell>
          <cell r="AI198">
            <v>0</v>
          </cell>
          <cell r="AJ198">
            <v>0</v>
          </cell>
          <cell r="AK198">
            <v>0</v>
          </cell>
          <cell r="AL198">
            <v>0</v>
          </cell>
          <cell r="AM198">
            <v>0</v>
          </cell>
        </row>
        <row r="199">
          <cell r="H199">
            <v>52.433421707153315</v>
          </cell>
          <cell r="I199">
            <v>0</v>
          </cell>
          <cell r="J199">
            <v>0</v>
          </cell>
          <cell r="K199">
            <v>0</v>
          </cell>
          <cell r="L199">
            <v>0</v>
          </cell>
          <cell r="M199">
            <v>0</v>
          </cell>
          <cell r="N199">
            <v>0</v>
          </cell>
          <cell r="Q199">
            <v>52.433421707153315</v>
          </cell>
          <cell r="R199">
            <v>0</v>
          </cell>
          <cell r="S199">
            <v>0</v>
          </cell>
          <cell r="T199">
            <v>0</v>
          </cell>
          <cell r="U199">
            <v>0</v>
          </cell>
          <cell r="V199">
            <v>0</v>
          </cell>
          <cell r="W199">
            <v>0</v>
          </cell>
          <cell r="Y199">
            <v>0</v>
          </cell>
          <cell r="Z199">
            <v>0</v>
          </cell>
          <cell r="AA199">
            <v>0</v>
          </cell>
          <cell r="AB199">
            <v>0</v>
          </cell>
          <cell r="AC199">
            <v>0</v>
          </cell>
          <cell r="AD199">
            <v>0</v>
          </cell>
          <cell r="AE199">
            <v>0</v>
          </cell>
          <cell r="AG199">
            <v>0</v>
          </cell>
          <cell r="AH199">
            <v>0</v>
          </cell>
          <cell r="AI199">
            <v>0</v>
          </cell>
          <cell r="AJ199">
            <v>0</v>
          </cell>
          <cell r="AK199">
            <v>0</v>
          </cell>
          <cell r="AL199">
            <v>0</v>
          </cell>
          <cell r="AM199">
            <v>0</v>
          </cell>
        </row>
        <row r="200">
          <cell r="H200">
            <v>10.537487745285034</v>
          </cell>
          <cell r="I200">
            <v>0</v>
          </cell>
          <cell r="J200">
            <v>0</v>
          </cell>
          <cell r="K200">
            <v>0</v>
          </cell>
          <cell r="L200">
            <v>0</v>
          </cell>
          <cell r="M200">
            <v>0</v>
          </cell>
          <cell r="N200">
            <v>0</v>
          </cell>
          <cell r="Q200">
            <v>10.537487745285034</v>
          </cell>
          <cell r="R200">
            <v>0</v>
          </cell>
          <cell r="S200">
            <v>0</v>
          </cell>
          <cell r="T200">
            <v>0</v>
          </cell>
          <cell r="U200">
            <v>0</v>
          </cell>
          <cell r="V200">
            <v>0</v>
          </cell>
          <cell r="W200">
            <v>0</v>
          </cell>
          <cell r="Y200">
            <v>0</v>
          </cell>
          <cell r="Z200">
            <v>0</v>
          </cell>
          <cell r="AA200">
            <v>0</v>
          </cell>
          <cell r="AB200">
            <v>0</v>
          </cell>
          <cell r="AC200">
            <v>0</v>
          </cell>
          <cell r="AD200">
            <v>0</v>
          </cell>
          <cell r="AE200">
            <v>0</v>
          </cell>
          <cell r="AG200">
            <v>0</v>
          </cell>
          <cell r="AH200">
            <v>0</v>
          </cell>
          <cell r="AI200">
            <v>0</v>
          </cell>
          <cell r="AJ200">
            <v>0</v>
          </cell>
          <cell r="AK200">
            <v>0</v>
          </cell>
          <cell r="AL200">
            <v>0</v>
          </cell>
          <cell r="AM200">
            <v>0</v>
          </cell>
        </row>
        <row r="201">
          <cell r="H201">
            <v>25.06438150405884</v>
          </cell>
          <cell r="I201">
            <v>0</v>
          </cell>
          <cell r="J201">
            <v>0</v>
          </cell>
          <cell r="K201">
            <v>0</v>
          </cell>
          <cell r="L201">
            <v>0</v>
          </cell>
          <cell r="M201">
            <v>0</v>
          </cell>
          <cell r="N201">
            <v>0</v>
          </cell>
          <cell r="Q201">
            <v>25.06438150405884</v>
          </cell>
          <cell r="R201">
            <v>0</v>
          </cell>
          <cell r="S201">
            <v>0</v>
          </cell>
          <cell r="T201">
            <v>0</v>
          </cell>
          <cell r="U201">
            <v>0</v>
          </cell>
          <cell r="V201">
            <v>0</v>
          </cell>
          <cell r="W201">
            <v>0</v>
          </cell>
          <cell r="Y201">
            <v>0</v>
          </cell>
          <cell r="Z201">
            <v>0</v>
          </cell>
          <cell r="AA201">
            <v>0</v>
          </cell>
          <cell r="AB201">
            <v>0</v>
          </cell>
          <cell r="AC201">
            <v>0</v>
          </cell>
          <cell r="AD201">
            <v>0</v>
          </cell>
          <cell r="AE201">
            <v>0</v>
          </cell>
          <cell r="AG201">
            <v>0</v>
          </cell>
          <cell r="AH201">
            <v>0</v>
          </cell>
          <cell r="AI201">
            <v>0</v>
          </cell>
          <cell r="AJ201">
            <v>0</v>
          </cell>
          <cell r="AK201">
            <v>0</v>
          </cell>
          <cell r="AL201">
            <v>0</v>
          </cell>
          <cell r="AM201">
            <v>0</v>
          </cell>
        </row>
        <row r="202">
          <cell r="H202">
            <v>299.59478876590725</v>
          </cell>
          <cell r="I202">
            <v>333.48063046624588</v>
          </cell>
          <cell r="J202">
            <v>333.29296550818941</v>
          </cell>
          <cell r="K202">
            <v>330.66565609539964</v>
          </cell>
          <cell r="L202">
            <v>325.4110372698201</v>
          </cell>
          <cell r="M202">
            <v>316.59078424116876</v>
          </cell>
          <cell r="N202">
            <v>305.89388163195315</v>
          </cell>
          <cell r="Q202">
            <v>299.59478876590725</v>
          </cell>
          <cell r="R202">
            <v>333.48063046624588</v>
          </cell>
          <cell r="S202">
            <v>333.29296550818941</v>
          </cell>
          <cell r="T202">
            <v>330.66565609539964</v>
          </cell>
          <cell r="U202">
            <v>325.4110372698201</v>
          </cell>
          <cell r="V202">
            <v>316.59078424116876</v>
          </cell>
          <cell r="W202">
            <v>305.89388163195315</v>
          </cell>
          <cell r="Y202">
            <v>0</v>
          </cell>
          <cell r="Z202">
            <v>0</v>
          </cell>
          <cell r="AA202">
            <v>0</v>
          </cell>
          <cell r="AB202">
            <v>0</v>
          </cell>
          <cell r="AC202">
            <v>0</v>
          </cell>
          <cell r="AD202">
            <v>0</v>
          </cell>
          <cell r="AE202">
            <v>0</v>
          </cell>
          <cell r="AG202">
            <v>0</v>
          </cell>
          <cell r="AH202">
            <v>0</v>
          </cell>
          <cell r="AI202">
            <v>0</v>
          </cell>
          <cell r="AJ202">
            <v>0</v>
          </cell>
          <cell r="AK202">
            <v>0</v>
          </cell>
          <cell r="AL202">
            <v>0</v>
          </cell>
          <cell r="AM202">
            <v>0</v>
          </cell>
        </row>
        <row r="203">
          <cell r="H203">
            <v>1691.6986465454102</v>
          </cell>
          <cell r="I203">
            <v>2306.5674279601744</v>
          </cell>
          <cell r="J203">
            <v>2432.1996880269921</v>
          </cell>
          <cell r="K203">
            <v>2434.0065859851602</v>
          </cell>
          <cell r="L203">
            <v>2179.4099215718784</v>
          </cell>
          <cell r="M203">
            <v>1955.0889869048265</v>
          </cell>
          <cell r="N203">
            <v>1774.7772567949633</v>
          </cell>
          <cell r="Q203">
            <v>1691.6986465454102</v>
          </cell>
          <cell r="R203">
            <v>2306.5674279601744</v>
          </cell>
          <cell r="S203">
            <v>2432.1996880269921</v>
          </cell>
          <cell r="T203">
            <v>2434.0065859851602</v>
          </cell>
          <cell r="U203">
            <v>2179.4099215718784</v>
          </cell>
          <cell r="V203">
            <v>1955.0889869048265</v>
          </cell>
          <cell r="W203">
            <v>1774.7772567949633</v>
          </cell>
          <cell r="Y203">
            <v>0</v>
          </cell>
          <cell r="Z203">
            <v>0</v>
          </cell>
          <cell r="AA203">
            <v>0</v>
          </cell>
          <cell r="AB203">
            <v>0</v>
          </cell>
          <cell r="AC203">
            <v>0</v>
          </cell>
          <cell r="AD203">
            <v>0</v>
          </cell>
          <cell r="AE203">
            <v>0</v>
          </cell>
          <cell r="AG203">
            <v>0</v>
          </cell>
          <cell r="AH203">
            <v>0</v>
          </cell>
          <cell r="AI203">
            <v>0</v>
          </cell>
          <cell r="AJ203">
            <v>0</v>
          </cell>
          <cell r="AK203">
            <v>0</v>
          </cell>
          <cell r="AL203">
            <v>0</v>
          </cell>
          <cell r="AM203">
            <v>0</v>
          </cell>
        </row>
        <row r="204">
          <cell r="H204">
            <v>25.726317453384397</v>
          </cell>
          <cell r="I204">
            <v>15.804513676018868</v>
          </cell>
          <cell r="J204">
            <v>10.687714463607252</v>
          </cell>
          <cell r="K204">
            <v>5.8388528229769792</v>
          </cell>
          <cell r="L204">
            <v>3.0132270238576782</v>
          </cell>
          <cell r="M204">
            <v>2.3126416493534796</v>
          </cell>
          <cell r="N204">
            <v>1.4029220224803809</v>
          </cell>
          <cell r="Q204">
            <v>25.726317453384397</v>
          </cell>
          <cell r="R204">
            <v>15.804513676018868</v>
          </cell>
          <cell r="S204">
            <v>10.687714463607252</v>
          </cell>
          <cell r="T204">
            <v>5.8388528229769792</v>
          </cell>
          <cell r="U204">
            <v>3.0132270238576782</v>
          </cell>
          <cell r="V204">
            <v>2.3126416493534796</v>
          </cell>
          <cell r="W204">
            <v>1.4029220224803809</v>
          </cell>
          <cell r="Y204">
            <v>0</v>
          </cell>
          <cell r="Z204">
            <v>0</v>
          </cell>
          <cell r="AA204">
            <v>0</v>
          </cell>
          <cell r="AB204">
            <v>0</v>
          </cell>
          <cell r="AC204">
            <v>0</v>
          </cell>
          <cell r="AD204">
            <v>0</v>
          </cell>
          <cell r="AE204">
            <v>0</v>
          </cell>
          <cell r="AG204">
            <v>0</v>
          </cell>
          <cell r="AH204">
            <v>0</v>
          </cell>
          <cell r="AI204">
            <v>0</v>
          </cell>
          <cell r="AJ204">
            <v>0</v>
          </cell>
          <cell r="AK204">
            <v>0</v>
          </cell>
          <cell r="AL204">
            <v>0</v>
          </cell>
          <cell r="AM204">
            <v>0</v>
          </cell>
        </row>
        <row r="205">
          <cell r="H205">
            <v>55.548442983627325</v>
          </cell>
          <cell r="I205">
            <v>53.984058668728025</v>
          </cell>
          <cell r="J205">
            <v>54.2858263752683</v>
          </cell>
          <cell r="K205">
            <v>54.198638279739512</v>
          </cell>
          <cell r="L205">
            <v>53.706043321241154</v>
          </cell>
          <cell r="M205">
            <v>52.645433022271881</v>
          </cell>
          <cell r="N205">
            <v>51.238546488715244</v>
          </cell>
          <cell r="Q205">
            <v>55.548442983627325</v>
          </cell>
          <cell r="R205">
            <v>53.984058668728025</v>
          </cell>
          <cell r="S205">
            <v>54.2858263752683</v>
          </cell>
          <cell r="T205">
            <v>54.198638279739512</v>
          </cell>
          <cell r="U205">
            <v>53.706043321241154</v>
          </cell>
          <cell r="V205">
            <v>52.645433022271881</v>
          </cell>
          <cell r="W205">
            <v>51.238546488715244</v>
          </cell>
          <cell r="Y205">
            <v>0</v>
          </cell>
          <cell r="Z205">
            <v>0</v>
          </cell>
          <cell r="AA205">
            <v>0</v>
          </cell>
          <cell r="AB205">
            <v>0</v>
          </cell>
          <cell r="AC205">
            <v>0</v>
          </cell>
          <cell r="AD205">
            <v>0</v>
          </cell>
          <cell r="AE205">
            <v>0</v>
          </cell>
          <cell r="AG205">
            <v>0</v>
          </cell>
          <cell r="AH205">
            <v>0</v>
          </cell>
          <cell r="AI205">
            <v>0</v>
          </cell>
          <cell r="AJ205">
            <v>0</v>
          </cell>
          <cell r="AK205">
            <v>0</v>
          </cell>
          <cell r="AL205">
            <v>0</v>
          </cell>
          <cell r="AM205">
            <v>0</v>
          </cell>
        </row>
        <row r="206">
          <cell r="H206">
            <v>42.259075284004211</v>
          </cell>
          <cell r="I206">
            <v>48.368291628284126</v>
          </cell>
          <cell r="J206">
            <v>52.406700152726927</v>
          </cell>
          <cell r="K206">
            <v>56.102828053767183</v>
          </cell>
          <cell r="L206">
            <v>58.275301365039759</v>
          </cell>
          <cell r="M206">
            <v>59.783319962282995</v>
          </cell>
          <cell r="N206">
            <v>60.702390199925858</v>
          </cell>
          <cell r="Q206">
            <v>42.259075284004211</v>
          </cell>
          <cell r="R206">
            <v>48.368291628284126</v>
          </cell>
          <cell r="S206">
            <v>52.406700152726927</v>
          </cell>
          <cell r="T206">
            <v>56.102828053767183</v>
          </cell>
          <cell r="U206">
            <v>58.275301365039759</v>
          </cell>
          <cell r="V206">
            <v>59.783319962282995</v>
          </cell>
          <cell r="W206">
            <v>60.702390199925858</v>
          </cell>
          <cell r="Y206">
            <v>0</v>
          </cell>
          <cell r="Z206">
            <v>0</v>
          </cell>
          <cell r="AA206">
            <v>0</v>
          </cell>
          <cell r="AB206">
            <v>0</v>
          </cell>
          <cell r="AC206">
            <v>0</v>
          </cell>
          <cell r="AD206">
            <v>0</v>
          </cell>
          <cell r="AE206">
            <v>0</v>
          </cell>
          <cell r="AG206">
            <v>0</v>
          </cell>
          <cell r="AH206">
            <v>0</v>
          </cell>
          <cell r="AI206">
            <v>0</v>
          </cell>
          <cell r="AJ206">
            <v>0</v>
          </cell>
          <cell r="AK206">
            <v>0</v>
          </cell>
          <cell r="AL206">
            <v>0</v>
          </cell>
          <cell r="AM206">
            <v>0</v>
          </cell>
        </row>
        <row r="207">
          <cell r="H207">
            <v>16.334267616271973</v>
          </cell>
          <cell r="I207">
            <v>12.319305218500654</v>
          </cell>
          <cell r="J207">
            <v>7.4521328822897637</v>
          </cell>
          <cell r="K207">
            <v>3.524814963701929</v>
          </cell>
          <cell r="L207">
            <v>1.5880243865832238</v>
          </cell>
          <cell r="M207">
            <v>0.73351175180215167</v>
          </cell>
          <cell r="N207">
            <v>0.26779698660272611</v>
          </cell>
          <cell r="Q207">
            <v>16.334267616271973</v>
          </cell>
          <cell r="R207">
            <v>12.319305218500654</v>
          </cell>
          <cell r="S207">
            <v>7.4521328822897637</v>
          </cell>
          <cell r="T207">
            <v>3.524814963701929</v>
          </cell>
          <cell r="U207">
            <v>1.5880243865832238</v>
          </cell>
          <cell r="V207">
            <v>0.73351175180215167</v>
          </cell>
          <cell r="W207">
            <v>0.26779698660272611</v>
          </cell>
          <cell r="Y207">
            <v>0</v>
          </cell>
          <cell r="Z207">
            <v>0</v>
          </cell>
          <cell r="AA207">
            <v>0</v>
          </cell>
          <cell r="AB207">
            <v>0</v>
          </cell>
          <cell r="AC207">
            <v>0</v>
          </cell>
          <cell r="AD207">
            <v>0</v>
          </cell>
          <cell r="AE207">
            <v>0</v>
          </cell>
          <cell r="AG207">
            <v>0</v>
          </cell>
          <cell r="AH207">
            <v>0</v>
          </cell>
          <cell r="AI207">
            <v>0</v>
          </cell>
          <cell r="AJ207">
            <v>0</v>
          </cell>
          <cell r="AK207">
            <v>0</v>
          </cell>
          <cell r="AL207">
            <v>0</v>
          </cell>
          <cell r="AM207">
            <v>0</v>
          </cell>
        </row>
        <row r="208">
          <cell r="H208">
            <v>149.79068710803986</v>
          </cell>
          <cell r="I208">
            <v>146.09136534120398</v>
          </cell>
          <cell r="J208">
            <v>142.46961222647599</v>
          </cell>
          <cell r="K208">
            <v>137.71542118367387</v>
          </cell>
          <cell r="L208">
            <v>131.59815264891131</v>
          </cell>
          <cell r="M208">
            <v>123.82089624299948</v>
          </cell>
          <cell r="N208">
            <v>115.67423830120043</v>
          </cell>
          <cell r="Q208">
            <v>149.79068710803986</v>
          </cell>
          <cell r="R208">
            <v>146.09136534120398</v>
          </cell>
          <cell r="S208">
            <v>142.46961222647599</v>
          </cell>
          <cell r="T208">
            <v>137.71542118367387</v>
          </cell>
          <cell r="U208">
            <v>131.59815264891131</v>
          </cell>
          <cell r="V208">
            <v>123.82089624299948</v>
          </cell>
          <cell r="W208">
            <v>115.67423830120043</v>
          </cell>
          <cell r="Y208">
            <v>0</v>
          </cell>
          <cell r="Z208">
            <v>0</v>
          </cell>
          <cell r="AA208">
            <v>0</v>
          </cell>
          <cell r="AB208">
            <v>0</v>
          </cell>
          <cell r="AC208">
            <v>0</v>
          </cell>
          <cell r="AD208">
            <v>0</v>
          </cell>
          <cell r="AE208">
            <v>0</v>
          </cell>
          <cell r="AG208">
            <v>0</v>
          </cell>
          <cell r="AH208">
            <v>0</v>
          </cell>
          <cell r="AI208">
            <v>0</v>
          </cell>
          <cell r="AJ208">
            <v>0</v>
          </cell>
          <cell r="AK208">
            <v>0</v>
          </cell>
          <cell r="AL208">
            <v>0</v>
          </cell>
          <cell r="AM208">
            <v>0</v>
          </cell>
        </row>
        <row r="209">
          <cell r="H209">
            <v>546.86240425109861</v>
          </cell>
          <cell r="I209">
            <v>613.34008687098026</v>
          </cell>
          <cell r="J209">
            <v>618.00330282290554</v>
          </cell>
          <cell r="K209">
            <v>618.81501583503723</v>
          </cell>
          <cell r="L209">
            <v>605.36178377667989</v>
          </cell>
          <cell r="M209">
            <v>586.54980846085039</v>
          </cell>
          <cell r="N209">
            <v>562.50327560979622</v>
          </cell>
          <cell r="Q209">
            <v>546.86240425109861</v>
          </cell>
          <cell r="R209">
            <v>613.34008687098026</v>
          </cell>
          <cell r="S209">
            <v>618.00330282290554</v>
          </cell>
          <cell r="T209">
            <v>618.81501583503723</v>
          </cell>
          <cell r="U209">
            <v>605.36178377667989</v>
          </cell>
          <cell r="V209">
            <v>586.54980846085039</v>
          </cell>
          <cell r="W209">
            <v>562.50327560979622</v>
          </cell>
          <cell r="Y209">
            <v>0</v>
          </cell>
          <cell r="Z209">
            <v>0</v>
          </cell>
          <cell r="AA209">
            <v>0</v>
          </cell>
          <cell r="AB209">
            <v>0</v>
          </cell>
          <cell r="AC209">
            <v>0</v>
          </cell>
          <cell r="AD209">
            <v>0</v>
          </cell>
          <cell r="AE209">
            <v>0</v>
          </cell>
          <cell r="AG209">
            <v>0</v>
          </cell>
          <cell r="AH209">
            <v>0</v>
          </cell>
          <cell r="AI209">
            <v>0</v>
          </cell>
          <cell r="AJ209">
            <v>0</v>
          </cell>
          <cell r="AK209">
            <v>0</v>
          </cell>
          <cell r="AL209">
            <v>0</v>
          </cell>
          <cell r="AM209">
            <v>0</v>
          </cell>
        </row>
        <row r="210">
          <cell r="H210">
            <v>76.639521789550784</v>
          </cell>
          <cell r="I210">
            <v>82.091614148619271</v>
          </cell>
          <cell r="J210">
            <v>106.09633189244767</v>
          </cell>
          <cell r="K210">
            <v>128.31439255928595</v>
          </cell>
          <cell r="L210">
            <v>141.3799813143321</v>
          </cell>
          <cell r="M210">
            <v>152.32944444921407</v>
          </cell>
          <cell r="N210">
            <v>166.08465787750262</v>
          </cell>
          <cell r="Q210">
            <v>76.639521789550784</v>
          </cell>
          <cell r="R210">
            <v>82.091614148619271</v>
          </cell>
          <cell r="S210">
            <v>106.09633189244767</v>
          </cell>
          <cell r="T210">
            <v>128.31439255928595</v>
          </cell>
          <cell r="U210">
            <v>141.3799813143321</v>
          </cell>
          <cell r="V210">
            <v>152.32944444921407</v>
          </cell>
          <cell r="W210">
            <v>166.08465787750262</v>
          </cell>
          <cell r="Y210">
            <v>0</v>
          </cell>
          <cell r="Z210">
            <v>0</v>
          </cell>
          <cell r="AA210">
            <v>0</v>
          </cell>
          <cell r="AB210">
            <v>0</v>
          </cell>
          <cell r="AC210">
            <v>0</v>
          </cell>
          <cell r="AD210">
            <v>0</v>
          </cell>
          <cell r="AE210">
            <v>0</v>
          </cell>
          <cell r="AG210">
            <v>0</v>
          </cell>
          <cell r="AH210">
            <v>0</v>
          </cell>
          <cell r="AI210">
            <v>0</v>
          </cell>
          <cell r="AJ210">
            <v>0</v>
          </cell>
          <cell r="AK210">
            <v>0</v>
          </cell>
          <cell r="AL210">
            <v>0</v>
          </cell>
          <cell r="AM210">
            <v>0</v>
          </cell>
        </row>
        <row r="211">
          <cell r="H211">
            <v>442.27528467178342</v>
          </cell>
          <cell r="I211">
            <v>638.80824857847335</v>
          </cell>
          <cell r="J211">
            <v>797.69314454492405</v>
          </cell>
          <cell r="K211">
            <v>921.42585207792854</v>
          </cell>
          <cell r="L211">
            <v>983.38387605814535</v>
          </cell>
          <cell r="M211">
            <v>1035.0150612272096</v>
          </cell>
          <cell r="N211">
            <v>1102.3511911401072</v>
          </cell>
          <cell r="Q211">
            <v>442.27528467178342</v>
          </cell>
          <cell r="R211">
            <v>638.80824857847335</v>
          </cell>
          <cell r="S211">
            <v>797.69314454492405</v>
          </cell>
          <cell r="T211">
            <v>921.42585207792854</v>
          </cell>
          <cell r="U211">
            <v>983.38387605814535</v>
          </cell>
          <cell r="V211">
            <v>1035.0150612272096</v>
          </cell>
          <cell r="W211">
            <v>1102.3511911401072</v>
          </cell>
          <cell r="Y211">
            <v>0</v>
          </cell>
          <cell r="Z211">
            <v>0</v>
          </cell>
          <cell r="AA211">
            <v>0</v>
          </cell>
          <cell r="AB211">
            <v>0</v>
          </cell>
          <cell r="AC211">
            <v>0</v>
          </cell>
          <cell r="AD211">
            <v>0</v>
          </cell>
          <cell r="AE211">
            <v>0</v>
          </cell>
          <cell r="AG211">
            <v>0</v>
          </cell>
          <cell r="AH211">
            <v>0</v>
          </cell>
          <cell r="AI211">
            <v>0</v>
          </cell>
          <cell r="AJ211">
            <v>0</v>
          </cell>
          <cell r="AK211">
            <v>0</v>
          </cell>
          <cell r="AL211">
            <v>0</v>
          </cell>
          <cell r="AM211">
            <v>0</v>
          </cell>
        </row>
        <row r="212">
          <cell r="H212">
            <v>444.87922927393765</v>
          </cell>
          <cell r="I212">
            <v>567.46623613844463</v>
          </cell>
          <cell r="J212">
            <v>570.5046737630804</v>
          </cell>
          <cell r="K212">
            <v>569.46803820955199</v>
          </cell>
          <cell r="L212">
            <v>564.19578099606269</v>
          </cell>
          <cell r="M212">
            <v>552.96822434107571</v>
          </cell>
          <cell r="N212">
            <v>538.1154676996714</v>
          </cell>
          <cell r="Q212">
            <v>444.87922927393765</v>
          </cell>
          <cell r="R212">
            <v>567.46623613844463</v>
          </cell>
          <cell r="S212">
            <v>570.5046737630804</v>
          </cell>
          <cell r="T212">
            <v>569.46803820955199</v>
          </cell>
          <cell r="U212">
            <v>564.19578099606269</v>
          </cell>
          <cell r="V212">
            <v>552.96822434107571</v>
          </cell>
          <cell r="W212">
            <v>538.1154676996714</v>
          </cell>
          <cell r="Y212">
            <v>0</v>
          </cell>
          <cell r="Z212">
            <v>0</v>
          </cell>
          <cell r="AA212">
            <v>0</v>
          </cell>
          <cell r="AB212">
            <v>0</v>
          </cell>
          <cell r="AC212">
            <v>0</v>
          </cell>
          <cell r="AD212">
            <v>0</v>
          </cell>
          <cell r="AE212">
            <v>0</v>
          </cell>
          <cell r="AG212">
            <v>0</v>
          </cell>
          <cell r="AH212">
            <v>0</v>
          </cell>
          <cell r="AI212">
            <v>0</v>
          </cell>
          <cell r="AJ212">
            <v>0</v>
          </cell>
          <cell r="AK212">
            <v>0</v>
          </cell>
          <cell r="AL212">
            <v>0</v>
          </cell>
          <cell r="AM212">
            <v>0</v>
          </cell>
        </row>
        <row r="213">
          <cell r="H213">
            <v>113.40074735829221</v>
          </cell>
          <cell r="I213">
            <v>125.24177756301432</v>
          </cell>
          <cell r="J213">
            <v>121.16206196230098</v>
          </cell>
          <cell r="K213">
            <v>116.33277856498063</v>
          </cell>
          <cell r="L213">
            <v>110.78488785648609</v>
          </cell>
          <cell r="M213">
            <v>104.07511170944765</v>
          </cell>
          <cell r="N213">
            <v>97.138396084452765</v>
          </cell>
          <cell r="Q213">
            <v>113.40074735829221</v>
          </cell>
          <cell r="R213">
            <v>125.24177756301432</v>
          </cell>
          <cell r="S213">
            <v>121.16206196230098</v>
          </cell>
          <cell r="T213">
            <v>116.33277856498063</v>
          </cell>
          <cell r="U213">
            <v>110.78488785648609</v>
          </cell>
          <cell r="V213">
            <v>104.07511170944765</v>
          </cell>
          <cell r="W213">
            <v>97.138396084452765</v>
          </cell>
          <cell r="Y213">
            <v>0</v>
          </cell>
          <cell r="Z213">
            <v>0</v>
          </cell>
          <cell r="AA213">
            <v>0</v>
          </cell>
          <cell r="AB213">
            <v>0</v>
          </cell>
          <cell r="AC213">
            <v>0</v>
          </cell>
          <cell r="AD213">
            <v>0</v>
          </cell>
          <cell r="AE213">
            <v>0</v>
          </cell>
          <cell r="AG213">
            <v>0</v>
          </cell>
          <cell r="AH213">
            <v>0</v>
          </cell>
          <cell r="AI213">
            <v>0</v>
          </cell>
          <cell r="AJ213">
            <v>0</v>
          </cell>
          <cell r="AK213">
            <v>0</v>
          </cell>
          <cell r="AL213">
            <v>0</v>
          </cell>
          <cell r="AM213">
            <v>0</v>
          </cell>
        </row>
        <row r="214">
          <cell r="H214">
            <v>3201.0163579884324</v>
          </cell>
          <cell r="I214">
            <v>3127.5597845254524</v>
          </cell>
          <cell r="J214">
            <v>3151.338577058325</v>
          </cell>
          <cell r="K214">
            <v>3155.4776852426121</v>
          </cell>
          <cell r="L214">
            <v>3086.8766130833455</v>
          </cell>
          <cell r="M214">
            <v>2990.9500973954018</v>
          </cell>
          <cell r="N214">
            <v>2868.3313892560013</v>
          </cell>
          <cell r="Q214">
            <v>3201.0163579884324</v>
          </cell>
          <cell r="R214">
            <v>3127.5597845254524</v>
          </cell>
          <cell r="S214">
            <v>3151.338577058325</v>
          </cell>
          <cell r="T214">
            <v>3155.4776852426121</v>
          </cell>
          <cell r="U214">
            <v>3086.8766130833455</v>
          </cell>
          <cell r="V214">
            <v>2990.9500973954018</v>
          </cell>
          <cell r="W214">
            <v>2868.3313892560013</v>
          </cell>
          <cell r="Y214">
            <v>0</v>
          </cell>
          <cell r="Z214">
            <v>0</v>
          </cell>
          <cell r="AA214">
            <v>0</v>
          </cell>
          <cell r="AB214">
            <v>0</v>
          </cell>
          <cell r="AC214">
            <v>0</v>
          </cell>
          <cell r="AD214">
            <v>0</v>
          </cell>
          <cell r="AE214">
            <v>0</v>
          </cell>
          <cell r="AG214">
            <v>0</v>
          </cell>
          <cell r="AH214">
            <v>0</v>
          </cell>
          <cell r="AI214">
            <v>0</v>
          </cell>
          <cell r="AJ214">
            <v>0</v>
          </cell>
          <cell r="AK214">
            <v>0</v>
          </cell>
          <cell r="AL214">
            <v>0</v>
          </cell>
          <cell r="AM214">
            <v>0</v>
          </cell>
        </row>
        <row r="215">
          <cell r="H215">
            <v>1324.8596988897325</v>
          </cell>
          <cell r="I215">
            <v>1183.9426171802586</v>
          </cell>
          <cell r="J215">
            <v>1192.9441160497763</v>
          </cell>
          <cell r="K215">
            <v>1194.5109818858009</v>
          </cell>
          <cell r="L215">
            <v>1168.5419394024332</v>
          </cell>
          <cell r="M215">
            <v>1132.2288078030001</v>
          </cell>
          <cell r="N215">
            <v>1085.8113052669612</v>
          </cell>
          <cell r="Q215">
            <v>1324.8596988897325</v>
          </cell>
          <cell r="R215">
            <v>1183.9426171802586</v>
          </cell>
          <cell r="S215">
            <v>1192.9441160497763</v>
          </cell>
          <cell r="T215">
            <v>1194.5109818858009</v>
          </cell>
          <cell r="U215">
            <v>1168.5419394024332</v>
          </cell>
          <cell r="V215">
            <v>1132.2288078030001</v>
          </cell>
          <cell r="W215">
            <v>1085.8113052669612</v>
          </cell>
          <cell r="Y215">
            <v>0</v>
          </cell>
          <cell r="Z215">
            <v>0</v>
          </cell>
          <cell r="AA215">
            <v>0</v>
          </cell>
          <cell r="AB215">
            <v>0</v>
          </cell>
          <cell r="AC215">
            <v>0</v>
          </cell>
          <cell r="AD215">
            <v>0</v>
          </cell>
          <cell r="AE215">
            <v>0</v>
          </cell>
          <cell r="AG215">
            <v>0</v>
          </cell>
          <cell r="AH215">
            <v>0</v>
          </cell>
          <cell r="AI215">
            <v>0</v>
          </cell>
          <cell r="AJ215">
            <v>0</v>
          </cell>
          <cell r="AK215">
            <v>0</v>
          </cell>
          <cell r="AL215">
            <v>0</v>
          </cell>
          <cell r="AM215">
            <v>0</v>
          </cell>
        </row>
        <row r="216">
          <cell r="H216">
            <v>1.0152985334396363</v>
          </cell>
          <cell r="I216">
            <v>0</v>
          </cell>
          <cell r="J216">
            <v>0</v>
          </cell>
          <cell r="K216">
            <v>0</v>
          </cell>
          <cell r="L216">
            <v>0</v>
          </cell>
          <cell r="M216">
            <v>0</v>
          </cell>
          <cell r="N216">
            <v>0</v>
          </cell>
          <cell r="Q216">
            <v>1.0152985334396363</v>
          </cell>
          <cell r="R216">
            <v>0</v>
          </cell>
          <cell r="S216">
            <v>0</v>
          </cell>
          <cell r="T216">
            <v>0</v>
          </cell>
          <cell r="U216">
            <v>0</v>
          </cell>
          <cell r="V216">
            <v>0</v>
          </cell>
          <cell r="W216">
            <v>0</v>
          </cell>
          <cell r="Y216">
            <v>0</v>
          </cell>
          <cell r="Z216">
            <v>0</v>
          </cell>
          <cell r="AA216">
            <v>0</v>
          </cell>
          <cell r="AB216">
            <v>0</v>
          </cell>
          <cell r="AC216">
            <v>0</v>
          </cell>
          <cell r="AD216">
            <v>0</v>
          </cell>
          <cell r="AE216">
            <v>0</v>
          </cell>
          <cell r="AG216">
            <v>0</v>
          </cell>
          <cell r="AH216">
            <v>0</v>
          </cell>
          <cell r="AI216">
            <v>0</v>
          </cell>
          <cell r="AJ216">
            <v>0</v>
          </cell>
          <cell r="AK216">
            <v>0</v>
          </cell>
          <cell r="AL216">
            <v>0</v>
          </cell>
          <cell r="AM216">
            <v>0</v>
          </cell>
        </row>
        <row r="217">
          <cell r="H217">
            <v>0.96256852149963379</v>
          </cell>
          <cell r="I217">
            <v>0</v>
          </cell>
          <cell r="J217">
            <v>0</v>
          </cell>
          <cell r="K217">
            <v>0</v>
          </cell>
          <cell r="L217">
            <v>0</v>
          </cell>
          <cell r="M217">
            <v>0</v>
          </cell>
          <cell r="N217">
            <v>0</v>
          </cell>
          <cell r="Q217">
            <v>0.96256852149963379</v>
          </cell>
          <cell r="R217">
            <v>0</v>
          </cell>
          <cell r="S217">
            <v>0</v>
          </cell>
          <cell r="T217">
            <v>0</v>
          </cell>
          <cell r="U217">
            <v>0</v>
          </cell>
          <cell r="V217">
            <v>0</v>
          </cell>
          <cell r="W217">
            <v>0</v>
          </cell>
          <cell r="Y217">
            <v>0</v>
          </cell>
          <cell r="Z217">
            <v>0</v>
          </cell>
          <cell r="AA217">
            <v>0</v>
          </cell>
          <cell r="AB217">
            <v>0</v>
          </cell>
          <cell r="AC217">
            <v>0</v>
          </cell>
          <cell r="AD217">
            <v>0</v>
          </cell>
          <cell r="AE217">
            <v>0</v>
          </cell>
          <cell r="AG217">
            <v>0</v>
          </cell>
          <cell r="AH217">
            <v>0</v>
          </cell>
          <cell r="AI217">
            <v>0</v>
          </cell>
          <cell r="AJ217">
            <v>0</v>
          </cell>
          <cell r="AK217">
            <v>0</v>
          </cell>
          <cell r="AL217">
            <v>0</v>
          </cell>
          <cell r="AM217">
            <v>0</v>
          </cell>
        </row>
        <row r="218">
          <cell r="H218">
            <v>1.1388982057571411</v>
          </cell>
          <cell r="I218">
            <v>0.63160614956242234</v>
          </cell>
          <cell r="J218">
            <v>0.3820680527293086</v>
          </cell>
          <cell r="K218">
            <v>0.18071593873657926</v>
          </cell>
          <cell r="L218">
            <v>8.1417413598518742E-2</v>
          </cell>
          <cell r="M218">
            <v>3.7606871897190496E-2</v>
          </cell>
          <cell r="N218">
            <v>1.3729850878161236E-2</v>
          </cell>
          <cell r="Q218">
            <v>1.1388982057571411</v>
          </cell>
          <cell r="R218">
            <v>0.63160614956242234</v>
          </cell>
          <cell r="S218">
            <v>0.3820680527293086</v>
          </cell>
          <cell r="T218">
            <v>0.18071593873657926</v>
          </cell>
          <cell r="U218">
            <v>8.1417413598518742E-2</v>
          </cell>
          <cell r="V218">
            <v>3.7606871897190496E-2</v>
          </cell>
          <cell r="W218">
            <v>1.3729850878161236E-2</v>
          </cell>
          <cell r="Y218">
            <v>0</v>
          </cell>
          <cell r="Z218">
            <v>0</v>
          </cell>
          <cell r="AA218">
            <v>0</v>
          </cell>
          <cell r="AB218">
            <v>0</v>
          </cell>
          <cell r="AC218">
            <v>0</v>
          </cell>
          <cell r="AD218">
            <v>0</v>
          </cell>
          <cell r="AE218">
            <v>0</v>
          </cell>
          <cell r="AG218">
            <v>0</v>
          </cell>
          <cell r="AH218">
            <v>0</v>
          </cell>
          <cell r="AI218">
            <v>0</v>
          </cell>
          <cell r="AJ218">
            <v>0</v>
          </cell>
          <cell r="AK218">
            <v>0</v>
          </cell>
          <cell r="AL218">
            <v>0</v>
          </cell>
          <cell r="AM218">
            <v>0</v>
          </cell>
        </row>
        <row r="219">
          <cell r="H219">
            <v>38.162710846866034</v>
          </cell>
          <cell r="I219">
            <v>0</v>
          </cell>
          <cell r="J219">
            <v>0</v>
          </cell>
          <cell r="K219">
            <v>0</v>
          </cell>
          <cell r="L219">
            <v>0</v>
          </cell>
          <cell r="M219">
            <v>0</v>
          </cell>
          <cell r="N219">
            <v>0</v>
          </cell>
          <cell r="Q219">
            <v>38.162710846866034</v>
          </cell>
          <cell r="R219">
            <v>0</v>
          </cell>
          <cell r="S219">
            <v>0</v>
          </cell>
          <cell r="T219">
            <v>0</v>
          </cell>
          <cell r="U219">
            <v>0</v>
          </cell>
          <cell r="V219">
            <v>0</v>
          </cell>
          <cell r="W219">
            <v>0</v>
          </cell>
          <cell r="Y219">
            <v>0</v>
          </cell>
          <cell r="Z219">
            <v>0</v>
          </cell>
          <cell r="AA219">
            <v>0</v>
          </cell>
          <cell r="AB219">
            <v>0</v>
          </cell>
          <cell r="AC219">
            <v>0</v>
          </cell>
          <cell r="AD219">
            <v>0</v>
          </cell>
          <cell r="AE219">
            <v>0</v>
          </cell>
          <cell r="AG219">
            <v>0</v>
          </cell>
          <cell r="AH219">
            <v>0</v>
          </cell>
          <cell r="AI219">
            <v>0</v>
          </cell>
          <cell r="AJ219">
            <v>0</v>
          </cell>
          <cell r="AK219">
            <v>0</v>
          </cell>
          <cell r="AL219">
            <v>0</v>
          </cell>
          <cell r="AM219">
            <v>0</v>
          </cell>
        </row>
        <row r="220">
          <cell r="H220">
            <v>37.007876745181917</v>
          </cell>
          <cell r="I220">
            <v>0</v>
          </cell>
          <cell r="J220">
            <v>0</v>
          </cell>
          <cell r="K220">
            <v>0</v>
          </cell>
          <cell r="L220">
            <v>0</v>
          </cell>
          <cell r="M220">
            <v>0</v>
          </cell>
          <cell r="N220">
            <v>0</v>
          </cell>
          <cell r="Q220">
            <v>37.007876745181917</v>
          </cell>
          <cell r="R220">
            <v>0</v>
          </cell>
          <cell r="S220">
            <v>0</v>
          </cell>
          <cell r="T220">
            <v>0</v>
          </cell>
          <cell r="U220">
            <v>0</v>
          </cell>
          <cell r="V220">
            <v>0</v>
          </cell>
          <cell r="W220">
            <v>0</v>
          </cell>
          <cell r="Y220">
            <v>0</v>
          </cell>
          <cell r="Z220">
            <v>0</v>
          </cell>
          <cell r="AA220">
            <v>0</v>
          </cell>
          <cell r="AB220">
            <v>0</v>
          </cell>
          <cell r="AC220">
            <v>0</v>
          </cell>
          <cell r="AD220">
            <v>0</v>
          </cell>
          <cell r="AE220">
            <v>0</v>
          </cell>
          <cell r="AG220">
            <v>0</v>
          </cell>
          <cell r="AH220">
            <v>0</v>
          </cell>
          <cell r="AI220">
            <v>0</v>
          </cell>
          <cell r="AJ220">
            <v>0</v>
          </cell>
          <cell r="AK220">
            <v>0</v>
          </cell>
          <cell r="AL220">
            <v>0</v>
          </cell>
          <cell r="AM220">
            <v>0</v>
          </cell>
        </row>
        <row r="221">
          <cell r="H221">
            <v>1403.186552230459</v>
          </cell>
          <cell r="I221">
            <v>1155.345063335895</v>
          </cell>
          <cell r="J221">
            <v>1154.6948972901232</v>
          </cell>
          <cell r="K221">
            <v>1145.5925726493226</v>
          </cell>
          <cell r="L221">
            <v>1127.3879233677217</v>
          </cell>
          <cell r="M221">
            <v>1096.8301192164631</v>
          </cell>
          <cell r="N221">
            <v>1059.7706546074894</v>
          </cell>
          <cell r="Q221">
            <v>1403.186552230459</v>
          </cell>
          <cell r="R221">
            <v>1155.345063335895</v>
          </cell>
          <cell r="S221">
            <v>1154.6948972901232</v>
          </cell>
          <cell r="T221">
            <v>1145.5925726493226</v>
          </cell>
          <cell r="U221">
            <v>1127.3879233677217</v>
          </cell>
          <cell r="V221">
            <v>1096.8301192164631</v>
          </cell>
          <cell r="W221">
            <v>1059.7706546074894</v>
          </cell>
          <cell r="Y221">
            <v>0</v>
          </cell>
          <cell r="Z221">
            <v>0</v>
          </cell>
          <cell r="AA221">
            <v>0</v>
          </cell>
          <cell r="AB221">
            <v>0</v>
          </cell>
          <cell r="AC221">
            <v>0</v>
          </cell>
          <cell r="AD221">
            <v>0</v>
          </cell>
          <cell r="AE221">
            <v>0</v>
          </cell>
          <cell r="AG221">
            <v>0</v>
          </cell>
          <cell r="AH221">
            <v>0</v>
          </cell>
          <cell r="AI221">
            <v>0</v>
          </cell>
          <cell r="AJ221">
            <v>0</v>
          </cell>
          <cell r="AK221">
            <v>0</v>
          </cell>
          <cell r="AL221">
            <v>0</v>
          </cell>
          <cell r="AM221">
            <v>0</v>
          </cell>
        </row>
        <row r="222">
          <cell r="H222">
            <v>158.85414433138638</v>
          </cell>
          <cell r="I222">
            <v>120.66353495298243</v>
          </cell>
          <cell r="J222">
            <v>120.59563200703251</v>
          </cell>
          <cell r="K222">
            <v>119.64499076373386</v>
          </cell>
          <cell r="L222">
            <v>117.74370827713648</v>
          </cell>
          <cell r="M222">
            <v>114.55226981749095</v>
          </cell>
          <cell r="N222">
            <v>110.68180189834631</v>
          </cell>
          <cell r="Q222">
            <v>158.85414433138638</v>
          </cell>
          <cell r="R222">
            <v>120.66353495298243</v>
          </cell>
          <cell r="S222">
            <v>120.59563200703251</v>
          </cell>
          <cell r="T222">
            <v>119.64499076373386</v>
          </cell>
          <cell r="U222">
            <v>117.74370827713648</v>
          </cell>
          <cell r="V222">
            <v>114.55226981749095</v>
          </cell>
          <cell r="W222">
            <v>110.68180189834631</v>
          </cell>
          <cell r="Y222">
            <v>0</v>
          </cell>
          <cell r="Z222">
            <v>0</v>
          </cell>
          <cell r="AA222">
            <v>0</v>
          </cell>
          <cell r="AB222">
            <v>0</v>
          </cell>
          <cell r="AC222">
            <v>0</v>
          </cell>
          <cell r="AD222">
            <v>0</v>
          </cell>
          <cell r="AE222">
            <v>0</v>
          </cell>
          <cell r="AG222">
            <v>0</v>
          </cell>
          <cell r="AH222">
            <v>0</v>
          </cell>
          <cell r="AI222">
            <v>0</v>
          </cell>
          <cell r="AJ222">
            <v>0</v>
          </cell>
          <cell r="AK222">
            <v>0</v>
          </cell>
          <cell r="AL222">
            <v>0</v>
          </cell>
          <cell r="AM222">
            <v>0</v>
          </cell>
        </row>
        <row r="223">
          <cell r="H223">
            <v>202.76123154444295</v>
          </cell>
          <cell r="I223">
            <v>277.88421975646514</v>
          </cell>
          <cell r="J223">
            <v>359.14138993028519</v>
          </cell>
          <cell r="K223">
            <v>434.35063653772335</v>
          </cell>
          <cell r="L223">
            <v>478.57830795714216</v>
          </cell>
          <cell r="M223">
            <v>515.64278831295974</v>
          </cell>
          <cell r="N223">
            <v>562.2048737433131</v>
          </cell>
          <cell r="Q223">
            <v>202.76123154444295</v>
          </cell>
          <cell r="R223">
            <v>277.88421975646514</v>
          </cell>
          <cell r="S223">
            <v>359.14138993028519</v>
          </cell>
          <cell r="T223">
            <v>434.35063653772335</v>
          </cell>
          <cell r="U223">
            <v>478.57830795714216</v>
          </cell>
          <cell r="V223">
            <v>515.64278831295974</v>
          </cell>
          <cell r="W223">
            <v>562.2048737433131</v>
          </cell>
          <cell r="Y223">
            <v>0</v>
          </cell>
          <cell r="Z223">
            <v>0</v>
          </cell>
          <cell r="AA223">
            <v>0</v>
          </cell>
          <cell r="AB223">
            <v>0</v>
          </cell>
          <cell r="AC223">
            <v>0</v>
          </cell>
          <cell r="AD223">
            <v>0</v>
          </cell>
          <cell r="AE223">
            <v>0</v>
          </cell>
          <cell r="AG223">
            <v>0</v>
          </cell>
          <cell r="AH223">
            <v>0</v>
          </cell>
          <cell r="AI223">
            <v>0</v>
          </cell>
          <cell r="AJ223">
            <v>0</v>
          </cell>
          <cell r="AK223">
            <v>0</v>
          </cell>
          <cell r="AL223">
            <v>0</v>
          </cell>
          <cell r="AM223">
            <v>0</v>
          </cell>
        </row>
        <row r="224">
          <cell r="H224">
            <v>634.31806244159895</v>
          </cell>
          <cell r="I224">
            <v>1077.1189118338534</v>
          </cell>
          <cell r="J224">
            <v>1392.0833052529117</v>
          </cell>
          <cell r="K224">
            <v>1683.6050834116113</v>
          </cell>
          <cell r="L224">
            <v>1855.0378526202394</v>
          </cell>
          <cell r="M224">
            <v>1998.7050705124007</v>
          </cell>
          <cell r="N224">
            <v>2179.1863617329341</v>
          </cell>
          <cell r="Q224">
            <v>634.31806244159895</v>
          </cell>
          <cell r="R224">
            <v>1077.1189118338534</v>
          </cell>
          <cell r="S224">
            <v>1392.0833052529117</v>
          </cell>
          <cell r="T224">
            <v>1683.6050834116113</v>
          </cell>
          <cell r="U224">
            <v>1855.0378526202394</v>
          </cell>
          <cell r="V224">
            <v>1998.7050705124007</v>
          </cell>
          <cell r="W224">
            <v>2179.1863617329341</v>
          </cell>
          <cell r="Y224">
            <v>0</v>
          </cell>
          <cell r="Z224">
            <v>0</v>
          </cell>
          <cell r="AA224">
            <v>0</v>
          </cell>
          <cell r="AB224">
            <v>0</v>
          </cell>
          <cell r="AC224">
            <v>0</v>
          </cell>
          <cell r="AD224">
            <v>0</v>
          </cell>
          <cell r="AE224">
            <v>0</v>
          </cell>
          <cell r="AG224">
            <v>0</v>
          </cell>
          <cell r="AH224">
            <v>0</v>
          </cell>
          <cell r="AI224">
            <v>0</v>
          </cell>
          <cell r="AJ224">
            <v>0</v>
          </cell>
          <cell r="AK224">
            <v>0</v>
          </cell>
          <cell r="AL224">
            <v>0</v>
          </cell>
          <cell r="AM224">
            <v>0</v>
          </cell>
        </row>
        <row r="225">
          <cell r="H225">
            <v>2709.6735280036214</v>
          </cell>
          <cell r="I225">
            <v>2996.8296362879028</v>
          </cell>
          <cell r="J225">
            <v>3742.2034883794313</v>
          </cell>
          <cell r="K225">
            <v>4322.6685117071629</v>
          </cell>
          <cell r="L225">
            <v>4613.3310741943169</v>
          </cell>
          <cell r="M225">
            <v>4855.5475236776138</v>
          </cell>
          <cell r="N225">
            <v>5171.4402977063673</v>
          </cell>
          <cell r="Q225">
            <v>2709.6735280036214</v>
          </cell>
          <cell r="R225">
            <v>2996.8296362879028</v>
          </cell>
          <cell r="S225">
            <v>3742.2034883794313</v>
          </cell>
          <cell r="T225">
            <v>4322.6685117071629</v>
          </cell>
          <cell r="U225">
            <v>4613.3310741943169</v>
          </cell>
          <cell r="V225">
            <v>4855.5475236776138</v>
          </cell>
          <cell r="W225">
            <v>5171.4402977063673</v>
          </cell>
          <cell r="Y225">
            <v>0</v>
          </cell>
          <cell r="Z225">
            <v>0</v>
          </cell>
          <cell r="AA225">
            <v>0</v>
          </cell>
          <cell r="AB225">
            <v>0</v>
          </cell>
          <cell r="AC225">
            <v>0</v>
          </cell>
          <cell r="AD225">
            <v>0</v>
          </cell>
          <cell r="AE225">
            <v>0</v>
          </cell>
          <cell r="AG225">
            <v>0</v>
          </cell>
          <cell r="AH225">
            <v>0</v>
          </cell>
          <cell r="AI225">
            <v>0</v>
          </cell>
          <cell r="AJ225">
            <v>0</v>
          </cell>
          <cell r="AK225">
            <v>0</v>
          </cell>
          <cell r="AL225">
            <v>0</v>
          </cell>
          <cell r="AM225">
            <v>0</v>
          </cell>
        </row>
        <row r="226">
          <cell r="H226">
            <v>2504.4593137324473</v>
          </cell>
          <cell r="I226">
            <v>2859.2555157246243</v>
          </cell>
          <cell r="J226">
            <v>3570.4118230646359</v>
          </cell>
          <cell r="K226">
            <v>4124.2296976405378</v>
          </cell>
          <cell r="L226">
            <v>4401.5489436005737</v>
          </cell>
          <cell r="M226">
            <v>4632.6460706438711</v>
          </cell>
          <cell r="N226">
            <v>4934.0372960850545</v>
          </cell>
          <cell r="Q226">
            <v>2504.4593137324473</v>
          </cell>
          <cell r="R226">
            <v>2859.2555157246243</v>
          </cell>
          <cell r="S226">
            <v>3570.4118230646359</v>
          </cell>
          <cell r="T226">
            <v>4124.2296976405378</v>
          </cell>
          <cell r="U226">
            <v>4401.5489436005737</v>
          </cell>
          <cell r="V226">
            <v>4632.6460706438711</v>
          </cell>
          <cell r="W226">
            <v>4934.0372960850545</v>
          </cell>
          <cell r="Y226">
            <v>0</v>
          </cell>
          <cell r="Z226">
            <v>0</v>
          </cell>
          <cell r="AA226">
            <v>0</v>
          </cell>
          <cell r="AB226">
            <v>0</v>
          </cell>
          <cell r="AC226">
            <v>0</v>
          </cell>
          <cell r="AD226">
            <v>0</v>
          </cell>
          <cell r="AE226">
            <v>0</v>
          </cell>
          <cell r="AG226">
            <v>0</v>
          </cell>
          <cell r="AH226">
            <v>0</v>
          </cell>
          <cell r="AI226">
            <v>0</v>
          </cell>
          <cell r="AJ226">
            <v>0</v>
          </cell>
          <cell r="AK226">
            <v>0</v>
          </cell>
          <cell r="AL226">
            <v>0</v>
          </cell>
          <cell r="AM226">
            <v>0</v>
          </cell>
        </row>
        <row r="227">
          <cell r="H227">
            <v>480.24309299326461</v>
          </cell>
          <cell r="I227">
            <v>614.98460947924082</v>
          </cell>
          <cell r="J227">
            <v>648.48109670897384</v>
          </cell>
          <cell r="K227">
            <v>648.96285779763878</v>
          </cell>
          <cell r="L227">
            <v>581.08145604846652</v>
          </cell>
          <cell r="M227">
            <v>521.27226914503592</v>
          </cell>
          <cell r="N227">
            <v>473.19696140334742</v>
          </cell>
          <cell r="Q227">
            <v>480.24309299326461</v>
          </cell>
          <cell r="R227">
            <v>614.98460947924082</v>
          </cell>
          <cell r="S227">
            <v>648.48109670897384</v>
          </cell>
          <cell r="T227">
            <v>648.96285779763878</v>
          </cell>
          <cell r="U227">
            <v>581.08145604846652</v>
          </cell>
          <cell r="V227">
            <v>521.27226914503592</v>
          </cell>
          <cell r="W227">
            <v>473.19696140334742</v>
          </cell>
          <cell r="Y227">
            <v>0</v>
          </cell>
          <cell r="Z227">
            <v>0</v>
          </cell>
          <cell r="AA227">
            <v>0</v>
          </cell>
          <cell r="AB227">
            <v>0</v>
          </cell>
          <cell r="AC227">
            <v>0</v>
          </cell>
          <cell r="AD227">
            <v>0</v>
          </cell>
          <cell r="AE227">
            <v>0</v>
          </cell>
          <cell r="AG227">
            <v>0</v>
          </cell>
          <cell r="AH227">
            <v>0</v>
          </cell>
          <cell r="AI227">
            <v>0</v>
          </cell>
          <cell r="AJ227">
            <v>0</v>
          </cell>
          <cell r="AK227">
            <v>0</v>
          </cell>
          <cell r="AL227">
            <v>0</v>
          </cell>
          <cell r="AM227">
            <v>0</v>
          </cell>
        </row>
        <row r="228">
          <cell r="H228">
            <v>16.475844168663023</v>
          </cell>
          <cell r="I228">
            <v>21.419098270705938</v>
          </cell>
          <cell r="J228">
            <v>16.555695590668428</v>
          </cell>
          <cell r="K228">
            <v>17.282764607761933</v>
          </cell>
          <cell r="L228">
            <v>10.696837588282486</v>
          </cell>
          <cell r="M228">
            <v>10.103623651866771</v>
          </cell>
          <cell r="N228">
            <v>13.485194524681281</v>
          </cell>
          <cell r="Q228">
            <v>16.475844168663023</v>
          </cell>
          <cell r="R228">
            <v>21.419098270705938</v>
          </cell>
          <cell r="S228">
            <v>16.555695590668428</v>
          </cell>
          <cell r="T228">
            <v>17.282764607761933</v>
          </cell>
          <cell r="U228">
            <v>10.696837588282486</v>
          </cell>
          <cell r="V228">
            <v>10.103623651866771</v>
          </cell>
          <cell r="W228">
            <v>13.485194524681281</v>
          </cell>
          <cell r="Y228">
            <v>12.961682176589965</v>
          </cell>
          <cell r="Z228">
            <v>17.63925739940489</v>
          </cell>
          <cell r="AA228">
            <v>13.634102251138705</v>
          </cell>
          <cell r="AB228">
            <v>14.232864971098063</v>
          </cell>
          <cell r="AC228">
            <v>8.8091603668208709</v>
          </cell>
          <cell r="AD228">
            <v>8.3206312427138123</v>
          </cell>
          <cell r="AE228">
            <v>11.105454314443408</v>
          </cell>
          <cell r="AG228">
            <v>2.8124412059783932</v>
          </cell>
          <cell r="AH228">
            <v>3.7798408713010478</v>
          </cell>
          <cell r="AI228">
            <v>2.9215933395297227</v>
          </cell>
          <cell r="AJ228">
            <v>3.0498996366638709</v>
          </cell>
          <cell r="AK228">
            <v>1.8876772214616153</v>
          </cell>
          <cell r="AL228">
            <v>1.7829924091529596</v>
          </cell>
          <cell r="AM228">
            <v>2.3797402102378733</v>
          </cell>
        </row>
        <row r="229">
          <cell r="H229">
            <v>18.310874462127686</v>
          </cell>
          <cell r="I229">
            <v>17.038858158543601</v>
          </cell>
          <cell r="J229">
            <v>13.170029163703342</v>
          </cell>
          <cell r="K229">
            <v>13.748411395165961</v>
          </cell>
          <cell r="L229">
            <v>8.5093170640612499</v>
          </cell>
          <cell r="M229">
            <v>8.0374163335770668</v>
          </cell>
          <cell r="N229">
            <v>10.727450513669089</v>
          </cell>
          <cell r="Q229">
            <v>18.310874462127686</v>
          </cell>
          <cell r="R229">
            <v>17.038858158543601</v>
          </cell>
          <cell r="S229">
            <v>13.170029163703342</v>
          </cell>
          <cell r="T229">
            <v>13.748411395165961</v>
          </cell>
          <cell r="U229">
            <v>8.5093170640612499</v>
          </cell>
          <cell r="V229">
            <v>8.0374163335770668</v>
          </cell>
          <cell r="W229">
            <v>10.727450513669089</v>
          </cell>
          <cell r="Y229">
            <v>21.533270931243894</v>
          </cell>
          <cell r="Z229">
            <v>17.038858158543601</v>
          </cell>
          <cell r="AA229">
            <v>13.170029163703342</v>
          </cell>
          <cell r="AB229">
            <v>13.748411395165961</v>
          </cell>
          <cell r="AC229">
            <v>8.5093170640612499</v>
          </cell>
          <cell r="AD229">
            <v>8.0374163335770668</v>
          </cell>
          <cell r="AE229">
            <v>10.727450513669089</v>
          </cell>
          <cell r="AG229">
            <v>0</v>
          </cell>
          <cell r="AH229">
            <v>0</v>
          </cell>
          <cell r="AI229">
            <v>0</v>
          </cell>
          <cell r="AJ229">
            <v>0</v>
          </cell>
          <cell r="AK229">
            <v>0</v>
          </cell>
          <cell r="AL229">
            <v>0</v>
          </cell>
          <cell r="AM229">
            <v>0</v>
          </cell>
        </row>
        <row r="230">
          <cell r="H230">
            <v>1.1258655786514282</v>
          </cell>
          <cell r="I230">
            <v>0.94857646659800132</v>
          </cell>
          <cell r="J230">
            <v>0</v>
          </cell>
          <cell r="K230">
            <v>0</v>
          </cell>
          <cell r="L230">
            <v>0</v>
          </cell>
          <cell r="M230">
            <v>0</v>
          </cell>
          <cell r="N230">
            <v>0</v>
          </cell>
          <cell r="Q230">
            <v>1.1258655786514282</v>
          </cell>
          <cell r="R230">
            <v>0.94857646659800132</v>
          </cell>
          <cell r="S230">
            <v>0</v>
          </cell>
          <cell r="T230">
            <v>0</v>
          </cell>
          <cell r="U230">
            <v>0</v>
          </cell>
          <cell r="V230">
            <v>0</v>
          </cell>
          <cell r="W230">
            <v>0</v>
          </cell>
          <cell r="Y230">
            <v>1.0417291879653932</v>
          </cell>
          <cell r="Z230">
            <v>0.94857646659800132</v>
          </cell>
          <cell r="AA230">
            <v>0</v>
          </cell>
          <cell r="AB230">
            <v>0</v>
          </cell>
          <cell r="AC230">
            <v>0</v>
          </cell>
          <cell r="AD230">
            <v>0</v>
          </cell>
          <cell r="AE230">
            <v>0</v>
          </cell>
          <cell r="AG230">
            <v>0</v>
          </cell>
          <cell r="AH230">
            <v>0</v>
          </cell>
          <cell r="AI230">
            <v>0</v>
          </cell>
          <cell r="AJ230">
            <v>0</v>
          </cell>
          <cell r="AK230">
            <v>0</v>
          </cell>
          <cell r="AL230">
            <v>0</v>
          </cell>
          <cell r="AM230">
            <v>0</v>
          </cell>
        </row>
        <row r="231">
          <cell r="H231">
            <v>443.13532867431638</v>
          </cell>
          <cell r="I231">
            <v>521.98089791454402</v>
          </cell>
          <cell r="J231">
            <v>371.66535170823539</v>
          </cell>
          <cell r="K231">
            <v>367.06274009113736</v>
          </cell>
          <cell r="L231">
            <v>330.57720784238603</v>
          </cell>
          <cell r="M231">
            <v>280.81372843758317</v>
          </cell>
          <cell r="N231">
            <v>180.7375467232219</v>
          </cell>
          <cell r="Q231">
            <v>443.13532867431638</v>
          </cell>
          <cell r="R231">
            <v>521.98089791454402</v>
          </cell>
          <cell r="S231">
            <v>371.66535170823539</v>
          </cell>
          <cell r="T231">
            <v>367.06274009113736</v>
          </cell>
          <cell r="U231">
            <v>330.57720784238603</v>
          </cell>
          <cell r="V231">
            <v>280.81372843758317</v>
          </cell>
          <cell r="W231">
            <v>180.7375467232219</v>
          </cell>
          <cell r="Y231">
            <v>337.60463619232178</v>
          </cell>
          <cell r="Z231">
            <v>444.16264478508219</v>
          </cell>
          <cell r="AA231">
            <v>325.00130472715318</v>
          </cell>
          <cell r="AB231">
            <v>320.94867281805818</v>
          </cell>
          <cell r="AC231">
            <v>289.56081492640374</v>
          </cell>
          <cell r="AD231">
            <v>246.56870073440655</v>
          </cell>
          <cell r="AE231">
            <v>160.70498395270377</v>
          </cell>
          <cell r="AG231">
            <v>58.745189070701599</v>
          </cell>
          <cell r="AH231">
            <v>77.818253129461837</v>
          </cell>
          <cell r="AI231">
            <v>46.664046981082222</v>
          </cell>
          <cell r="AJ231">
            <v>46.114067273079201</v>
          </cell>
          <cell r="AK231">
            <v>41.016392915982266</v>
          </cell>
          <cell r="AL231">
            <v>34.245027703176582</v>
          </cell>
          <cell r="AM231">
            <v>20.032562770518123</v>
          </cell>
        </row>
        <row r="232">
          <cell r="H232">
            <v>561.24570555686955</v>
          </cell>
          <cell r="I232">
            <v>594.81227018617631</v>
          </cell>
          <cell r="J232">
            <v>423.52337505521473</v>
          </cell>
          <cell r="K232">
            <v>418.27856652737557</v>
          </cell>
          <cell r="L232">
            <v>376.70225146960951</v>
          </cell>
          <cell r="M232">
            <v>319.99533312184309</v>
          </cell>
          <cell r="N232">
            <v>205.9556411045522</v>
          </cell>
          <cell r="Q232">
            <v>561.24570555686955</v>
          </cell>
          <cell r="R232">
            <v>594.81227018617631</v>
          </cell>
          <cell r="S232">
            <v>423.52337505521473</v>
          </cell>
          <cell r="T232">
            <v>418.27856652737557</v>
          </cell>
          <cell r="U232">
            <v>376.70225146960951</v>
          </cell>
          <cell r="V232">
            <v>319.99533312184309</v>
          </cell>
          <cell r="W232">
            <v>205.9556411045522</v>
          </cell>
          <cell r="Y232">
            <v>482.29357492923737</v>
          </cell>
          <cell r="Z232">
            <v>513.51439934758127</v>
          </cell>
          <cell r="AA232">
            <v>375.74715420946546</v>
          </cell>
          <cell r="AB232">
            <v>371.06174253648982</v>
          </cell>
          <cell r="AC232">
            <v>334.77297043626231</v>
          </cell>
          <cell r="AD232">
            <v>285.06804825247866</v>
          </cell>
          <cell r="AE232">
            <v>185.79753222283375</v>
          </cell>
          <cell r="AG232">
            <v>65.327695894241344</v>
          </cell>
          <cell r="AH232">
            <v>81.297870838595045</v>
          </cell>
          <cell r="AI232">
            <v>47.776220845749265</v>
          </cell>
          <cell r="AJ232">
            <v>47.216823990885771</v>
          </cell>
          <cell r="AK232">
            <v>41.929281033347166</v>
          </cell>
          <cell r="AL232">
            <v>34.927284869364456</v>
          </cell>
          <cell r="AM232">
            <v>20.158108881718455</v>
          </cell>
        </row>
        <row r="233">
          <cell r="H233">
            <v>353.27679290771482</v>
          </cell>
          <cell r="I233">
            <v>402.66436266617859</v>
          </cell>
          <cell r="J233">
            <v>276.31323323375545</v>
          </cell>
          <cell r="K233">
            <v>299.5140853004354</v>
          </cell>
          <cell r="L233">
            <v>295.44457098481718</v>
          </cell>
          <cell r="M233">
            <v>323.61262369046523</v>
          </cell>
          <cell r="N233">
            <v>292.22256628771123</v>
          </cell>
          <cell r="Q233">
            <v>353.27679290771482</v>
          </cell>
          <cell r="R233">
            <v>402.66436266617859</v>
          </cell>
          <cell r="S233">
            <v>276.31323323375545</v>
          </cell>
          <cell r="T233">
            <v>299.5140853004354</v>
          </cell>
          <cell r="U233">
            <v>295.44457098481718</v>
          </cell>
          <cell r="V233">
            <v>323.61262369046523</v>
          </cell>
          <cell r="W233">
            <v>292.22256628771123</v>
          </cell>
          <cell r="Y233">
            <v>293.43751873970029</v>
          </cell>
          <cell r="Z233">
            <v>339.74805599958819</v>
          </cell>
          <cell r="AA233">
            <v>240.2377134967771</v>
          </cell>
          <cell r="AB233">
            <v>260.52973210926007</v>
          </cell>
          <cell r="AC233">
            <v>257.29564734904125</v>
          </cell>
          <cell r="AD233">
            <v>281.13782274573737</v>
          </cell>
          <cell r="AE233">
            <v>254.49906191495722</v>
          </cell>
          <cell r="AG233">
            <v>58.104734778404236</v>
          </cell>
          <cell r="AH233">
            <v>62.916306666590401</v>
          </cell>
          <cell r="AI233">
            <v>36.075519736978379</v>
          </cell>
          <cell r="AJ233">
            <v>38.984353191175309</v>
          </cell>
          <cell r="AK233">
            <v>38.148923635775972</v>
          </cell>
          <cell r="AL233">
            <v>42.47480094472786</v>
          </cell>
          <cell r="AM233">
            <v>37.723504372753979</v>
          </cell>
        </row>
        <row r="234">
          <cell r="H234">
            <v>261.98711543083192</v>
          </cell>
          <cell r="I234">
            <v>300.33530834313672</v>
          </cell>
          <cell r="J234">
            <v>206.09377883124841</v>
          </cell>
          <cell r="K234">
            <v>223.39860067625125</v>
          </cell>
          <cell r="L234">
            <v>220.36327162777209</v>
          </cell>
          <cell r="M234">
            <v>241.37297990878537</v>
          </cell>
          <cell r="N234">
            <v>217.96007466298232</v>
          </cell>
          <cell r="Q234">
            <v>261.98711543083192</v>
          </cell>
          <cell r="R234">
            <v>300.33530834313672</v>
          </cell>
          <cell r="S234">
            <v>206.09377883124841</v>
          </cell>
          <cell r="T234">
            <v>223.39860067625125</v>
          </cell>
          <cell r="U234">
            <v>220.36327162777209</v>
          </cell>
          <cell r="V234">
            <v>241.37297990878537</v>
          </cell>
          <cell r="W234">
            <v>217.96007466298232</v>
          </cell>
          <cell r="Y234">
            <v>201.36923303604127</v>
          </cell>
          <cell r="Z234">
            <v>249.25787495144681</v>
          </cell>
          <cell r="AA234">
            <v>176.25161025049033</v>
          </cell>
          <cell r="AB234">
            <v>191.1389520571756</v>
          </cell>
          <cell r="AC234">
            <v>188.76624946032547</v>
          </cell>
          <cell r="AD234">
            <v>206.25818169851129</v>
          </cell>
          <cell r="AE234">
            <v>186.71452045081261</v>
          </cell>
          <cell r="AG234">
            <v>47.295103073120117</v>
          </cell>
          <cell r="AH234">
            <v>51.077433391689915</v>
          </cell>
          <cell r="AI234">
            <v>29.842168580758099</v>
          </cell>
          <cell r="AJ234">
            <v>32.259648619075634</v>
          </cell>
          <cell r="AK234">
            <v>31.597022167446617</v>
          </cell>
          <cell r="AL234">
            <v>35.11479821027406</v>
          </cell>
          <cell r="AM234">
            <v>31.24555421216969</v>
          </cell>
        </row>
        <row r="235">
          <cell r="H235">
            <v>143.53148012161253</v>
          </cell>
          <cell r="I235">
            <v>197.07698911097364</v>
          </cell>
          <cell r="J235">
            <v>114.50519447632882</v>
          </cell>
          <cell r="K235">
            <v>112.9703020521703</v>
          </cell>
          <cell r="L235">
            <v>101.5417482913041</v>
          </cell>
          <cell r="M235">
            <v>86.086839266626797</v>
          </cell>
          <cell r="N235">
            <v>55.29851991669738</v>
          </cell>
          <cell r="Q235">
            <v>143.53148012161253</v>
          </cell>
          <cell r="R235">
            <v>197.07698911097364</v>
          </cell>
          <cell r="S235">
            <v>114.50519447632882</v>
          </cell>
          <cell r="T235">
            <v>112.9703020521703</v>
          </cell>
          <cell r="U235">
            <v>101.5417482913041</v>
          </cell>
          <cell r="V235">
            <v>86.086839266626797</v>
          </cell>
          <cell r="W235">
            <v>55.29851991669738</v>
          </cell>
          <cell r="Y235">
            <v>123.8892053604126</v>
          </cell>
          <cell r="Z235">
            <v>181.25328925534802</v>
          </cell>
          <cell r="AA235">
            <v>108.22330053012146</v>
          </cell>
          <cell r="AB235">
            <v>106.76333448857471</v>
          </cell>
          <cell r="AC235">
            <v>96.13335013938007</v>
          </cell>
          <cell r="AD235">
            <v>81.699412068984188</v>
          </cell>
          <cell r="AE235">
            <v>53.144341210424145</v>
          </cell>
          <cell r="AG235">
            <v>11.203898835182191</v>
          </cell>
          <cell r="AH235">
            <v>15.823699855625621</v>
          </cell>
          <cell r="AI235">
            <v>6.2818939462073615</v>
          </cell>
          <cell r="AJ235">
            <v>6.2069675635955939</v>
          </cell>
          <cell r="AK235">
            <v>5.4083981519240236</v>
          </cell>
          <cell r="AL235">
            <v>4.3874271976426193</v>
          </cell>
          <cell r="AM235">
            <v>2.1541787062732354</v>
          </cell>
        </row>
        <row r="236">
          <cell r="H236">
            <v>23.902372169494626</v>
          </cell>
          <cell r="I236">
            <v>32.884181899965071</v>
          </cell>
          <cell r="J236">
            <v>19.106287652538565</v>
          </cell>
          <cell r="K236">
            <v>18.850176160777927</v>
          </cell>
          <cell r="L236">
            <v>16.943212580599464</v>
          </cell>
          <cell r="M236">
            <v>14.364413087530684</v>
          </cell>
          <cell r="N236">
            <v>9.2270873222827401</v>
          </cell>
          <cell r="Q236">
            <v>23.902372169494626</v>
          </cell>
          <cell r="R236">
            <v>32.884181899965071</v>
          </cell>
          <cell r="S236">
            <v>19.106287652538565</v>
          </cell>
          <cell r="T236">
            <v>18.850176160777927</v>
          </cell>
          <cell r="U236">
            <v>16.943212580599464</v>
          </cell>
          <cell r="V236">
            <v>14.364413087530684</v>
          </cell>
          <cell r="W236">
            <v>9.2270873222827401</v>
          </cell>
          <cell r="Y236">
            <v>23.398955726623534</v>
          </cell>
          <cell r="Z236">
            <v>32.884181899965071</v>
          </cell>
          <cell r="AA236">
            <v>19.106287652538565</v>
          </cell>
          <cell r="AB236">
            <v>18.850176160777927</v>
          </cell>
          <cell r="AC236">
            <v>16.943212580599464</v>
          </cell>
          <cell r="AD236">
            <v>14.364413087530684</v>
          </cell>
          <cell r="AE236">
            <v>9.2270873222827401</v>
          </cell>
          <cell r="AG236">
            <v>0</v>
          </cell>
          <cell r="AH236">
            <v>0</v>
          </cell>
          <cell r="AI236">
            <v>0</v>
          </cell>
          <cell r="AJ236">
            <v>0</v>
          </cell>
          <cell r="AK236">
            <v>0</v>
          </cell>
          <cell r="AL236">
            <v>0</v>
          </cell>
          <cell r="AM236">
            <v>0</v>
          </cell>
        </row>
        <row r="237">
          <cell r="H237">
            <v>197.30830726623535</v>
          </cell>
          <cell r="I237">
            <v>147.17834056360701</v>
          </cell>
          <cell r="J237">
            <v>119.8590363964027</v>
          </cell>
          <cell r="K237">
            <v>123.78346964571496</v>
          </cell>
          <cell r="L237">
            <v>114.18360825357611</v>
          </cell>
          <cell r="M237">
            <v>116.49543011703433</v>
          </cell>
          <cell r="N237">
            <v>97.983482479056065</v>
          </cell>
          <cell r="Q237">
            <v>197.30830726623535</v>
          </cell>
          <cell r="R237">
            <v>147.17834056360701</v>
          </cell>
          <cell r="S237">
            <v>119.8590363964027</v>
          </cell>
          <cell r="T237">
            <v>123.78346964571496</v>
          </cell>
          <cell r="U237">
            <v>114.18360825357611</v>
          </cell>
          <cell r="V237">
            <v>116.49543011703433</v>
          </cell>
          <cell r="W237">
            <v>97.983482479056065</v>
          </cell>
          <cell r="Y237">
            <v>201.44283070564268</v>
          </cell>
          <cell r="Z237">
            <v>136.7798708498739</v>
          </cell>
          <cell r="AA237">
            <v>114.78226341797321</v>
          </cell>
          <cell r="AB237">
            <v>118.59522281861594</v>
          </cell>
          <cell r="AC237">
            <v>109.52788205366565</v>
          </cell>
          <cell r="AD237">
            <v>111.47236452283357</v>
          </cell>
          <cell r="AE237">
            <v>93.99176563151785</v>
          </cell>
          <cell r="AG237">
            <v>12.599724793434142</v>
          </cell>
          <cell r="AH237">
            <v>10.398469713733103</v>
          </cell>
          <cell r="AI237">
            <v>5.0767729784294895</v>
          </cell>
          <cell r="AJ237">
            <v>5.1882468270990216</v>
          </cell>
          <cell r="AK237">
            <v>4.6557261999104593</v>
          </cell>
          <cell r="AL237">
            <v>5.0230655942007463</v>
          </cell>
          <cell r="AM237">
            <v>3.9917168475382128</v>
          </cell>
        </row>
        <row r="238">
          <cell r="H238">
            <v>34.639200925827026</v>
          </cell>
          <cell r="I238">
            <v>26.69266138074893</v>
          </cell>
          <cell r="J238">
            <v>21.737958586164055</v>
          </cell>
          <cell r="K238">
            <v>22.449704400351795</v>
          </cell>
          <cell r="L238">
            <v>20.708647608562895</v>
          </cell>
          <cell r="M238">
            <v>21.127925866067319</v>
          </cell>
          <cell r="N238">
            <v>17.770549040737805</v>
          </cell>
          <cell r="Q238">
            <v>34.639200925827026</v>
          </cell>
          <cell r="R238">
            <v>26.69266138074893</v>
          </cell>
          <cell r="S238">
            <v>21.737958586164055</v>
          </cell>
          <cell r="T238">
            <v>22.449704400351795</v>
          </cell>
          <cell r="U238">
            <v>20.708647608562895</v>
          </cell>
          <cell r="V238">
            <v>21.127925866067319</v>
          </cell>
          <cell r="W238">
            <v>17.770549040737805</v>
          </cell>
          <cell r="Y238">
            <v>27.276547193527222</v>
          </cell>
          <cell r="Z238">
            <v>26.69266138074893</v>
          </cell>
          <cell r="AA238">
            <v>21.737958586164055</v>
          </cell>
          <cell r="AB238">
            <v>22.449704400351795</v>
          </cell>
          <cell r="AC238">
            <v>20.708647608562895</v>
          </cell>
          <cell r="AD238">
            <v>21.127925866067319</v>
          </cell>
          <cell r="AE238">
            <v>17.770549040737805</v>
          </cell>
          <cell r="AG238">
            <v>0</v>
          </cell>
          <cell r="AH238">
            <v>0</v>
          </cell>
          <cell r="AI238">
            <v>0</v>
          </cell>
          <cell r="AJ238">
            <v>0</v>
          </cell>
          <cell r="AK238">
            <v>0</v>
          </cell>
          <cell r="AL238">
            <v>0</v>
          </cell>
          <cell r="AM238">
            <v>0</v>
          </cell>
        </row>
        <row r="239">
          <cell r="H239">
            <v>8.5338552474975575</v>
          </cell>
          <cell r="I239">
            <v>13.434241037413015</v>
          </cell>
          <cell r="J239">
            <v>11.889261328464876</v>
          </cell>
          <cell r="K239">
            <v>11.850730906820104</v>
          </cell>
          <cell r="L239">
            <v>6.7669041132120009</v>
          </cell>
          <cell r="M239">
            <v>6.1066165497472245</v>
          </cell>
          <cell r="N239">
            <v>7.7869892265201539</v>
          </cell>
          <cell r="Q239">
            <v>8.5338552474975575</v>
          </cell>
          <cell r="R239">
            <v>13.434241037413015</v>
          </cell>
          <cell r="S239">
            <v>11.889261328464876</v>
          </cell>
          <cell r="T239">
            <v>11.850730906820104</v>
          </cell>
          <cell r="U239">
            <v>6.7669041132120009</v>
          </cell>
          <cell r="V239">
            <v>6.1066165497472245</v>
          </cell>
          <cell r="W239">
            <v>7.7869892265201539</v>
          </cell>
          <cell r="Y239">
            <v>7.8248920440673828</v>
          </cell>
          <cell r="Z239">
            <v>13.434241037413015</v>
          </cell>
          <cell r="AA239">
            <v>11.889261328464876</v>
          </cell>
          <cell r="AB239">
            <v>11.850730906820104</v>
          </cell>
          <cell r="AC239">
            <v>6.7669041132120009</v>
          </cell>
          <cell r="AD239">
            <v>6.1066165497472245</v>
          </cell>
          <cell r="AE239">
            <v>7.7869892265201539</v>
          </cell>
          <cell r="AG239">
            <v>0</v>
          </cell>
          <cell r="AH239">
            <v>0</v>
          </cell>
          <cell r="AI239">
            <v>0</v>
          </cell>
          <cell r="AJ239">
            <v>0</v>
          </cell>
          <cell r="AK239">
            <v>0</v>
          </cell>
          <cell r="AL239">
            <v>0</v>
          </cell>
          <cell r="AM239">
            <v>0</v>
          </cell>
        </row>
        <row r="240">
          <cell r="H240">
            <v>10.130989289283752</v>
          </cell>
          <cell r="I240">
            <v>10.089195469239858</v>
          </cell>
          <cell r="J240">
            <v>8.9289064558019433</v>
          </cell>
          <cell r="K240">
            <v>8.899969878409614</v>
          </cell>
          <cell r="L240">
            <v>5.0819855122196111</v>
          </cell>
          <cell r="M240">
            <v>4.5861055979652896</v>
          </cell>
          <cell r="N240">
            <v>5.8480755410322489</v>
          </cell>
          <cell r="Q240">
            <v>10.130989289283752</v>
          </cell>
          <cell r="R240">
            <v>10.089195469239858</v>
          </cell>
          <cell r="S240">
            <v>8.9289064558019433</v>
          </cell>
          <cell r="T240">
            <v>8.899969878409614</v>
          </cell>
          <cell r="U240">
            <v>5.0819855122196111</v>
          </cell>
          <cell r="V240">
            <v>4.5861055979652896</v>
          </cell>
          <cell r="W240">
            <v>5.8480755410322489</v>
          </cell>
          <cell r="Y240">
            <v>10.024372816085815</v>
          </cell>
          <cell r="Z240">
            <v>9.1719958811271436</v>
          </cell>
          <cell r="AA240">
            <v>8.1171876870926756</v>
          </cell>
          <cell r="AB240">
            <v>8.0908817076451029</v>
          </cell>
          <cell r="AC240">
            <v>4.6199868292905553</v>
          </cell>
          <cell r="AD240">
            <v>4.1691869072411727</v>
          </cell>
          <cell r="AE240">
            <v>5.3164323100293167</v>
          </cell>
          <cell r="AG240">
            <v>0.82288947105407717</v>
          </cell>
          <cell r="AH240">
            <v>0.9171995881127144</v>
          </cell>
          <cell r="AI240">
            <v>0.81171876870926762</v>
          </cell>
          <cell r="AJ240">
            <v>0.80908817076451034</v>
          </cell>
          <cell r="AK240">
            <v>0.46199868292905555</v>
          </cell>
          <cell r="AL240">
            <v>0.41691869072411725</v>
          </cell>
          <cell r="AM240">
            <v>0.53164323100293176</v>
          </cell>
        </row>
        <row r="241">
          <cell r="H241">
            <v>0</v>
          </cell>
          <cell r="I241">
            <v>0</v>
          </cell>
          <cell r="J241">
            <v>0</v>
          </cell>
          <cell r="K241">
            <v>0</v>
          </cell>
          <cell r="L241">
            <v>0</v>
          </cell>
          <cell r="M241">
            <v>0</v>
          </cell>
          <cell r="N241">
            <v>0</v>
          </cell>
          <cell r="Q241">
            <v>0</v>
          </cell>
          <cell r="R241">
            <v>0</v>
          </cell>
          <cell r="S241">
            <v>0</v>
          </cell>
          <cell r="T241">
            <v>0</v>
          </cell>
          <cell r="U241">
            <v>0</v>
          </cell>
          <cell r="V241">
            <v>0</v>
          </cell>
          <cell r="W241">
            <v>0</v>
          </cell>
        </row>
        <row r="242">
          <cell r="H242">
            <v>0</v>
          </cell>
          <cell r="I242">
            <v>0</v>
          </cell>
          <cell r="J242">
            <v>0</v>
          </cell>
          <cell r="K242">
            <v>0</v>
          </cell>
          <cell r="L242">
            <v>0</v>
          </cell>
          <cell r="M242">
            <v>0</v>
          </cell>
          <cell r="N242">
            <v>0</v>
          </cell>
          <cell r="Q242">
            <v>0</v>
          </cell>
          <cell r="R242">
            <v>0</v>
          </cell>
          <cell r="S242">
            <v>0</v>
          </cell>
          <cell r="T242">
            <v>0</v>
          </cell>
          <cell r="U242">
            <v>0</v>
          </cell>
          <cell r="V242">
            <v>0</v>
          </cell>
          <cell r="W242">
            <v>0</v>
          </cell>
        </row>
        <row r="243">
          <cell r="H243">
            <v>81.966205501556388</v>
          </cell>
          <cell r="I243">
            <v>94.105519182355863</v>
          </cell>
          <cell r="J243">
            <v>116.88697688290596</v>
          </cell>
          <cell r="K243">
            <v>91.871162732409289</v>
          </cell>
          <cell r="L243">
            <v>50.754257877863218</v>
          </cell>
          <cell r="M243">
            <v>45.183181902866394</v>
          </cell>
          <cell r="N243">
            <v>56.838084985429141</v>
          </cell>
          <cell r="Q243">
            <v>81.966205501556388</v>
          </cell>
          <cell r="R243">
            <v>94.105519182355863</v>
          </cell>
          <cell r="S243">
            <v>116.88697688290596</v>
          </cell>
          <cell r="T243">
            <v>91.871162732409289</v>
          </cell>
          <cell r="U243">
            <v>50.754257877863218</v>
          </cell>
          <cell r="V243">
            <v>45.183181902866394</v>
          </cell>
          <cell r="W243">
            <v>56.838084985429141</v>
          </cell>
          <cell r="Y243">
            <v>57.376713657379156</v>
          </cell>
          <cell r="Z243">
            <v>79.00216425185431</v>
          </cell>
          <cell r="AA243">
            <v>98.127338617748208</v>
          </cell>
          <cell r="AB243">
            <v>77.126408219800396</v>
          </cell>
          <cell r="AC243">
            <v>42.608512786354311</v>
          </cell>
          <cell r="AD243">
            <v>37.931560115986599</v>
          </cell>
          <cell r="AE243">
            <v>47.715923197644216</v>
          </cell>
          <cell r="AG243">
            <v>13.776316189765931</v>
          </cell>
          <cell r="AH243">
            <v>15.103354930501558</v>
          </cell>
          <cell r="AI243">
            <v>18.759638265157744</v>
          </cell>
          <cell r="AJ243">
            <v>14.744754512608898</v>
          </cell>
          <cell r="AK243">
            <v>8.1457450915089105</v>
          </cell>
          <cell r="AL243">
            <v>7.2516217868797916</v>
          </cell>
          <cell r="AM243">
            <v>9.1221617877849237</v>
          </cell>
        </row>
        <row r="244">
          <cell r="H244">
            <v>2752.3980756998062</v>
          </cell>
          <cell r="I244">
            <v>3152.4653128247783</v>
          </cell>
          <cell r="J244">
            <v>3157.4070585081054</v>
          </cell>
          <cell r="K244">
            <v>3139.6759847544804</v>
          </cell>
          <cell r="L244">
            <v>3098.5955024583104</v>
          </cell>
          <cell r="M244">
            <v>3025.1059124654453</v>
          </cell>
          <cell r="N244">
            <v>2932.2950066966459</v>
          </cell>
          <cell r="Q244">
            <v>2752.3980756998062</v>
          </cell>
          <cell r="R244">
            <v>3152.4653128247783</v>
          </cell>
          <cell r="S244">
            <v>3157.4070585081054</v>
          </cell>
          <cell r="T244">
            <v>3139.6759847544804</v>
          </cell>
          <cell r="U244">
            <v>3098.5955024583104</v>
          </cell>
          <cell r="V244">
            <v>3025.1059124654453</v>
          </cell>
          <cell r="W244">
            <v>2932.2950066966459</v>
          </cell>
          <cell r="Y244">
            <v>2289.1919563293459</v>
          </cell>
          <cell r="Z244">
            <v>2716.5185748961821</v>
          </cell>
          <cell r="AA244">
            <v>2731.7037536385014</v>
          </cell>
          <cell r="AB244">
            <v>2727.3163828691568</v>
          </cell>
          <cell r="AC244">
            <v>2702.5286327877384</v>
          </cell>
          <cell r="AD244">
            <v>2649.1579220830022</v>
          </cell>
          <cell r="AE244">
            <v>2578.3623299132751</v>
          </cell>
          <cell r="AG244">
            <v>473.54512405395508</v>
          </cell>
          <cell r="AH244">
            <v>435.94673792859618</v>
          </cell>
          <cell r="AI244">
            <v>425.70330486960404</v>
          </cell>
          <cell r="AJ244">
            <v>412.35960188532391</v>
          </cell>
          <cell r="AK244">
            <v>396.06686967057203</v>
          </cell>
          <cell r="AL244">
            <v>375.94799038244275</v>
          </cell>
          <cell r="AM244">
            <v>353.93267678337082</v>
          </cell>
        </row>
        <row r="245">
          <cell r="H245">
            <v>37.217221641540526</v>
          </cell>
          <cell r="I245">
            <v>67.286134312836552</v>
          </cell>
          <cell r="J245">
            <v>87.802697563162496</v>
          </cell>
          <cell r="K245">
            <v>108.41848985500897</v>
          </cell>
          <cell r="L245">
            <v>123.04872970018656</v>
          </cell>
          <cell r="M245">
            <v>136.23162821124492</v>
          </cell>
          <cell r="N245">
            <v>152.62598495439164</v>
          </cell>
          <cell r="Q245">
            <v>37.217221641540526</v>
          </cell>
          <cell r="R245">
            <v>67.286134312836552</v>
          </cell>
          <cell r="S245">
            <v>87.802697563162496</v>
          </cell>
          <cell r="T245">
            <v>108.41848985500897</v>
          </cell>
          <cell r="U245">
            <v>123.04872970018656</v>
          </cell>
          <cell r="V245">
            <v>136.23162821124492</v>
          </cell>
          <cell r="W245">
            <v>152.62598495439164</v>
          </cell>
          <cell r="Y245">
            <v>24.023473072052003</v>
          </cell>
          <cell r="Z245">
            <v>52.333660021095099</v>
          </cell>
          <cell r="AA245">
            <v>68.29098699357084</v>
          </cell>
          <cell r="AB245">
            <v>84.325492109451432</v>
          </cell>
          <cell r="AC245">
            <v>95.704567544589537</v>
          </cell>
          <cell r="AD245">
            <v>105.9579330531905</v>
          </cell>
          <cell r="AE245">
            <v>118.70909940897127</v>
          </cell>
          <cell r="AG245">
            <v>6.6085073471069338</v>
          </cell>
          <cell r="AH245">
            <v>14.952474291741455</v>
          </cell>
          <cell r="AI245">
            <v>19.511710569591663</v>
          </cell>
          <cell r="AJ245">
            <v>24.092997745557547</v>
          </cell>
          <cell r="AK245">
            <v>27.344162155597012</v>
          </cell>
          <cell r="AL245">
            <v>30.273695158054426</v>
          </cell>
          <cell r="AM245">
            <v>33.916885545420364</v>
          </cell>
        </row>
        <row r="246">
          <cell r="H246">
            <v>7.5630678176879886</v>
          </cell>
          <cell r="I246">
            <v>0</v>
          </cell>
          <cell r="J246">
            <v>0</v>
          </cell>
          <cell r="K246">
            <v>0</v>
          </cell>
          <cell r="L246">
            <v>0</v>
          </cell>
          <cell r="M246">
            <v>0</v>
          </cell>
          <cell r="N246">
            <v>0</v>
          </cell>
          <cell r="Q246">
            <v>7.5630678176879886</v>
          </cell>
          <cell r="R246">
            <v>0</v>
          </cell>
          <cell r="S246">
            <v>0</v>
          </cell>
          <cell r="T246">
            <v>0</v>
          </cell>
          <cell r="U246">
            <v>0</v>
          </cell>
          <cell r="V246">
            <v>0</v>
          </cell>
          <cell r="W246">
            <v>0</v>
          </cell>
          <cell r="Y246">
            <v>7.7283627986907959</v>
          </cell>
          <cell r="Z246">
            <v>0</v>
          </cell>
          <cell r="AA246">
            <v>0</v>
          </cell>
          <cell r="AB246">
            <v>0</v>
          </cell>
          <cell r="AC246">
            <v>0</v>
          </cell>
          <cell r="AD246">
            <v>0</v>
          </cell>
          <cell r="AE246">
            <v>0</v>
          </cell>
          <cell r="AG246">
            <v>0.86289105415344236</v>
          </cell>
          <cell r="AH246">
            <v>0</v>
          </cell>
          <cell r="AI246">
            <v>0</v>
          </cell>
          <cell r="AJ246">
            <v>0</v>
          </cell>
          <cell r="AK246">
            <v>0</v>
          </cell>
          <cell r="AL246">
            <v>0</v>
          </cell>
          <cell r="AM246">
            <v>0</v>
          </cell>
        </row>
        <row r="247">
          <cell r="H247">
            <v>11.503898620605469</v>
          </cell>
          <cell r="I247">
            <v>0</v>
          </cell>
          <cell r="J247">
            <v>0</v>
          </cell>
          <cell r="K247">
            <v>0</v>
          </cell>
          <cell r="L247">
            <v>0</v>
          </cell>
          <cell r="M247">
            <v>0</v>
          </cell>
          <cell r="N247">
            <v>0</v>
          </cell>
          <cell r="Q247">
            <v>11.503898620605469</v>
          </cell>
          <cell r="R247">
            <v>0</v>
          </cell>
          <cell r="S247">
            <v>0</v>
          </cell>
          <cell r="T247">
            <v>0</v>
          </cell>
          <cell r="U247">
            <v>0</v>
          </cell>
          <cell r="V247">
            <v>0</v>
          </cell>
          <cell r="W247">
            <v>0</v>
          </cell>
          <cell r="Y247">
            <v>8.1526908159255971</v>
          </cell>
          <cell r="Z247">
            <v>0</v>
          </cell>
          <cell r="AA247">
            <v>0</v>
          </cell>
          <cell r="AB247">
            <v>0</v>
          </cell>
          <cell r="AC247">
            <v>0</v>
          </cell>
          <cell r="AD247">
            <v>0</v>
          </cell>
          <cell r="AE247">
            <v>0</v>
          </cell>
          <cell r="AG247">
            <v>0.84007904529571531</v>
          </cell>
          <cell r="AH247">
            <v>0</v>
          </cell>
          <cell r="AI247">
            <v>0</v>
          </cell>
          <cell r="AJ247">
            <v>0</v>
          </cell>
          <cell r="AK247">
            <v>0</v>
          </cell>
          <cell r="AL247">
            <v>0</v>
          </cell>
          <cell r="AM247">
            <v>0</v>
          </cell>
        </row>
        <row r="248">
          <cell r="H248">
            <v>0.99120566844940183</v>
          </cell>
          <cell r="I248">
            <v>0</v>
          </cell>
          <cell r="J248">
            <v>0</v>
          </cell>
          <cell r="K248">
            <v>0</v>
          </cell>
          <cell r="L248">
            <v>0</v>
          </cell>
          <cell r="M248">
            <v>0</v>
          </cell>
          <cell r="N248">
            <v>0</v>
          </cell>
          <cell r="Q248">
            <v>0.99120566844940183</v>
          </cell>
          <cell r="R248">
            <v>0</v>
          </cell>
          <cell r="S248">
            <v>0</v>
          </cell>
          <cell r="T248">
            <v>0</v>
          </cell>
          <cell r="U248">
            <v>0</v>
          </cell>
          <cell r="V248">
            <v>0</v>
          </cell>
          <cell r="W248">
            <v>0</v>
          </cell>
          <cell r="Y248">
            <v>0.85540246963500977</v>
          </cell>
          <cell r="Z248">
            <v>0</v>
          </cell>
          <cell r="AA248">
            <v>0</v>
          </cell>
          <cell r="AB248">
            <v>0</v>
          </cell>
          <cell r="AC248">
            <v>0</v>
          </cell>
          <cell r="AD248">
            <v>0</v>
          </cell>
          <cell r="AE248">
            <v>0</v>
          </cell>
          <cell r="AG248">
            <v>0</v>
          </cell>
          <cell r="AH248">
            <v>0</v>
          </cell>
          <cell r="AI248">
            <v>0</v>
          </cell>
          <cell r="AJ248">
            <v>0</v>
          </cell>
          <cell r="AK248">
            <v>0</v>
          </cell>
          <cell r="AL248">
            <v>0</v>
          </cell>
          <cell r="AM248">
            <v>0</v>
          </cell>
        </row>
        <row r="249">
          <cell r="H249">
            <v>0.87625336647033691</v>
          </cell>
          <cell r="I249">
            <v>0</v>
          </cell>
          <cell r="J249">
            <v>0</v>
          </cell>
          <cell r="K249">
            <v>0</v>
          </cell>
          <cell r="L249">
            <v>0</v>
          </cell>
          <cell r="M249">
            <v>0</v>
          </cell>
          <cell r="N249">
            <v>0</v>
          </cell>
          <cell r="Q249">
            <v>0.87625336647033691</v>
          </cell>
          <cell r="R249">
            <v>0</v>
          </cell>
          <cell r="S249">
            <v>0</v>
          </cell>
          <cell r="T249">
            <v>0</v>
          </cell>
          <cell r="U249">
            <v>0</v>
          </cell>
          <cell r="V249">
            <v>0</v>
          </cell>
          <cell r="W249">
            <v>0</v>
          </cell>
          <cell r="Y249">
            <v>0.81689050197601321</v>
          </cell>
          <cell r="Z249">
            <v>0</v>
          </cell>
          <cell r="AA249">
            <v>0</v>
          </cell>
          <cell r="AB249">
            <v>0</v>
          </cell>
          <cell r="AC249">
            <v>0</v>
          </cell>
          <cell r="AD249">
            <v>0</v>
          </cell>
          <cell r="AE249">
            <v>0</v>
          </cell>
          <cell r="AG249">
            <v>0</v>
          </cell>
          <cell r="AH249">
            <v>0</v>
          </cell>
          <cell r="AI249">
            <v>0</v>
          </cell>
          <cell r="AJ249">
            <v>0</v>
          </cell>
          <cell r="AK249">
            <v>0</v>
          </cell>
          <cell r="AL249">
            <v>0</v>
          </cell>
          <cell r="AM249">
            <v>0</v>
          </cell>
        </row>
        <row r="250">
          <cell r="H250">
            <v>20.398873496055604</v>
          </cell>
          <cell r="I250">
            <v>11.906478021490146</v>
          </cell>
          <cell r="J250">
            <v>8.0194827762258036</v>
          </cell>
          <cell r="K250">
            <v>4.363564285415146</v>
          </cell>
          <cell r="L250">
            <v>2.2428022148575626</v>
          </cell>
          <cell r="M250">
            <v>1.714374187875759</v>
          </cell>
          <cell r="N250">
            <v>1.0357663233153118</v>
          </cell>
          <cell r="Q250">
            <v>20.398873496055604</v>
          </cell>
          <cell r="R250">
            <v>11.906478021490146</v>
          </cell>
          <cell r="S250">
            <v>8.0194827762258036</v>
          </cell>
          <cell r="T250">
            <v>4.363564285415146</v>
          </cell>
          <cell r="U250">
            <v>2.2428022148575626</v>
          </cell>
          <cell r="V250">
            <v>1.714374187875759</v>
          </cell>
          <cell r="W250">
            <v>1.0357663233153118</v>
          </cell>
          <cell r="Y250">
            <v>18.30952525138855</v>
          </cell>
          <cell r="Z250">
            <v>10.653164545543815</v>
          </cell>
          <cell r="AA250">
            <v>7.2041432675881776</v>
          </cell>
          <cell r="AB250">
            <v>3.9357275494512671</v>
          </cell>
          <cell r="AC250">
            <v>2.0310908615266654</v>
          </cell>
          <cell r="AD250">
            <v>1.5588554339905811</v>
          </cell>
          <cell r="AE250">
            <v>0.94565131559400106</v>
          </cell>
          <cell r="AG250">
            <v>2.3657038688659666</v>
          </cell>
          <cell r="AH250">
            <v>1.2533134759463311</v>
          </cell>
          <cell r="AI250">
            <v>0.81533950863762672</v>
          </cell>
          <cell r="AJ250">
            <v>0.42783673596387889</v>
          </cell>
          <cell r="AK250">
            <v>0.21171135333089711</v>
          </cell>
          <cell r="AL250">
            <v>0.15551875388517797</v>
          </cell>
          <cell r="AM250">
            <v>9.0115007721310675E-2</v>
          </cell>
        </row>
        <row r="251">
          <cell r="H251">
            <v>2643.0139813423157</v>
          </cell>
          <cell r="I251">
            <v>2490.7096507316132</v>
          </cell>
          <cell r="J251">
            <v>2494.6140406117656</v>
          </cell>
          <cell r="K251">
            <v>2480.6050184232181</v>
          </cell>
          <cell r="L251">
            <v>2448.1480225300284</v>
          </cell>
          <cell r="M251">
            <v>2390.085137498781</v>
          </cell>
          <cell r="N251">
            <v>2316.7568068900123</v>
          </cell>
          <cell r="Q251">
            <v>2643.0139813423157</v>
          </cell>
          <cell r="R251">
            <v>2490.7096507316132</v>
          </cell>
          <cell r="S251">
            <v>2494.6140406117656</v>
          </cell>
          <cell r="T251">
            <v>2480.6050184232181</v>
          </cell>
          <cell r="U251">
            <v>2448.1480225300284</v>
          </cell>
          <cell r="V251">
            <v>2390.085137498781</v>
          </cell>
          <cell r="W251">
            <v>2316.7568068900123</v>
          </cell>
          <cell r="Y251">
            <v>2340.4468555688859</v>
          </cell>
          <cell r="Z251">
            <v>2130.3075890041282</v>
          </cell>
          <cell r="AA251">
            <v>2142.2158828822157</v>
          </cell>
          <cell r="AB251">
            <v>2138.7752845619675</v>
          </cell>
          <cell r="AC251">
            <v>2119.3366057320982</v>
          </cell>
          <cell r="AD251">
            <v>2077.4830247937871</v>
          </cell>
          <cell r="AE251">
            <v>2021.9647637883472</v>
          </cell>
          <cell r="AG251">
            <v>309.87670812606808</v>
          </cell>
          <cell r="AH251">
            <v>360.40206172748503</v>
          </cell>
          <cell r="AI251">
            <v>352.39815772954989</v>
          </cell>
          <cell r="AJ251">
            <v>341.82973386125065</v>
          </cell>
          <cell r="AK251">
            <v>328.81141679792995</v>
          </cell>
          <cell r="AL251">
            <v>312.60211270499417</v>
          </cell>
          <cell r="AM251">
            <v>294.79204310166523</v>
          </cell>
        </row>
        <row r="252">
          <cell r="H252">
            <v>1297.5573013067244</v>
          </cell>
          <cell r="I252">
            <v>1582.6377348045701</v>
          </cell>
          <cell r="J252">
            <v>1707.9176285216149</v>
          </cell>
          <cell r="K252">
            <v>1821.0303924395998</v>
          </cell>
          <cell r="L252">
            <v>1883.9190632642933</v>
          </cell>
          <cell r="M252">
            <v>1924.8455866573249</v>
          </cell>
          <cell r="N252">
            <v>1946.492056827459</v>
          </cell>
          <cell r="Q252">
            <v>1297.5573013067244</v>
          </cell>
          <cell r="R252">
            <v>1582.6377348045701</v>
          </cell>
          <cell r="S252">
            <v>1707.9176285216149</v>
          </cell>
          <cell r="T252">
            <v>1821.0303924395998</v>
          </cell>
          <cell r="U252">
            <v>1883.9190632642933</v>
          </cell>
          <cell r="V252">
            <v>1924.8455866573249</v>
          </cell>
          <cell r="W252">
            <v>1946.492056827459</v>
          </cell>
          <cell r="Y252">
            <v>1054.2668615341188</v>
          </cell>
          <cell r="Z252">
            <v>1335.2310300889483</v>
          </cell>
          <cell r="AA252">
            <v>1446.7133295973022</v>
          </cell>
          <cell r="AB252">
            <v>1548.7468002555993</v>
          </cell>
          <cell r="AC252">
            <v>1608.7190192362459</v>
          </cell>
          <cell r="AD252">
            <v>1650.3486314719798</v>
          </cell>
          <cell r="AE252">
            <v>1675.7200278728064</v>
          </cell>
          <cell r="AG252">
            <v>182.09361114501951</v>
          </cell>
          <cell r="AH252">
            <v>247.40670471562174</v>
          </cell>
          <cell r="AI252">
            <v>261.20429892431287</v>
          </cell>
          <cell r="AJ252">
            <v>272.28359218400055</v>
          </cell>
          <cell r="AK252">
            <v>275.20004402804727</v>
          </cell>
          <cell r="AL252">
            <v>274.4969551853452</v>
          </cell>
          <cell r="AM252">
            <v>270.77202895465268</v>
          </cell>
        </row>
        <row r="253">
          <cell r="H253">
            <v>7.7899883747100835</v>
          </cell>
          <cell r="I253">
            <v>4.421243046936957</v>
          </cell>
          <cell r="J253">
            <v>2.6637784636287396</v>
          </cell>
          <cell r="K253">
            <v>1.2548914785868059</v>
          </cell>
          <cell r="L253">
            <v>0.56308283244735546</v>
          </cell>
          <cell r="M253">
            <v>0.25903613362784805</v>
          </cell>
          <cell r="N253">
            <v>9.4186777024186083E-2</v>
          </cell>
          <cell r="Q253">
            <v>7.7899883747100835</v>
          </cell>
          <cell r="R253">
            <v>4.421243046936957</v>
          </cell>
          <cell r="S253">
            <v>2.6637784636287396</v>
          </cell>
          <cell r="T253">
            <v>1.2548914785868059</v>
          </cell>
          <cell r="U253">
            <v>0.56308283244735546</v>
          </cell>
          <cell r="V253">
            <v>0.25903613362784805</v>
          </cell>
          <cell r="W253">
            <v>9.4186777024186083E-2</v>
          </cell>
          <cell r="Y253">
            <v>7.8413028001785268</v>
          </cell>
          <cell r="Z253">
            <v>4.421243046936957</v>
          </cell>
          <cell r="AA253">
            <v>2.6637784636287396</v>
          </cell>
          <cell r="AB253">
            <v>1.2548914785868059</v>
          </cell>
          <cell r="AC253">
            <v>0.56308283244735546</v>
          </cell>
          <cell r="AD253">
            <v>0.25903613362784805</v>
          </cell>
          <cell r="AE253">
            <v>9.4186777024186083E-2</v>
          </cell>
          <cell r="AG253">
            <v>0</v>
          </cell>
          <cell r="AH253">
            <v>0</v>
          </cell>
          <cell r="AI253">
            <v>0</v>
          </cell>
          <cell r="AJ253">
            <v>0</v>
          </cell>
          <cell r="AK253">
            <v>0</v>
          </cell>
          <cell r="AL253">
            <v>0</v>
          </cell>
          <cell r="AM253">
            <v>0</v>
          </cell>
        </row>
        <row r="254">
          <cell r="H254">
            <v>438.40162246227266</v>
          </cell>
          <cell r="I254">
            <v>532.63569099622759</v>
          </cell>
          <cell r="J254">
            <v>517.35338756177509</v>
          </cell>
          <cell r="K254">
            <v>498.08098627096405</v>
          </cell>
          <cell r="L254">
            <v>474.03723233468821</v>
          </cell>
          <cell r="M254">
            <v>444.21657378936237</v>
          </cell>
          <cell r="N254">
            <v>413.3028885727856</v>
          </cell>
          <cell r="Q254">
            <v>438.40162246227266</v>
          </cell>
          <cell r="R254">
            <v>532.63569099622759</v>
          </cell>
          <cell r="S254">
            <v>517.35338756177509</v>
          </cell>
          <cell r="T254">
            <v>498.08098627096405</v>
          </cell>
          <cell r="U254">
            <v>474.03723233468821</v>
          </cell>
          <cell r="V254">
            <v>444.21657378936237</v>
          </cell>
          <cell r="W254">
            <v>413.3028885727856</v>
          </cell>
          <cell r="Y254">
            <v>539.42294330596928</v>
          </cell>
          <cell r="Z254">
            <v>474.85469887632127</v>
          </cell>
          <cell r="AA254">
            <v>463.0825692868562</v>
          </cell>
          <cell r="AB254">
            <v>447.62956868851353</v>
          </cell>
          <cell r="AC254">
            <v>427.74602730852894</v>
          </cell>
          <cell r="AD254">
            <v>402.46686902228913</v>
          </cell>
          <cell r="AE254">
            <v>375.9870096906555</v>
          </cell>
          <cell r="AG254">
            <v>54.574374914169312</v>
          </cell>
          <cell r="AH254">
            <v>57.780992119906344</v>
          </cell>
          <cell r="AI254">
            <v>54.270818274918909</v>
          </cell>
          <cell r="AJ254">
            <v>50.451417582450517</v>
          </cell>
          <cell r="AK254">
            <v>46.29120502615929</v>
          </cell>
          <cell r="AL254">
            <v>41.749704767073212</v>
          </cell>
          <cell r="AM254">
            <v>37.3158788821301</v>
          </cell>
        </row>
        <row r="255">
          <cell r="H255">
            <v>544.70927906036377</v>
          </cell>
          <cell r="I255">
            <v>506.73926598486617</v>
          </cell>
          <cell r="J255">
            <v>508.5496294229996</v>
          </cell>
          <cell r="K255">
            <v>507.17253058800662</v>
          </cell>
          <cell r="L255">
            <v>494.14585060122323</v>
          </cell>
          <cell r="M255">
            <v>476.85155520266892</v>
          </cell>
          <cell r="N255">
            <v>455.44332261364247</v>
          </cell>
          <cell r="Q255">
            <v>544.70927906036377</v>
          </cell>
          <cell r="R255">
            <v>506.73926598486617</v>
          </cell>
          <cell r="S255">
            <v>508.5496294229996</v>
          </cell>
          <cell r="T255">
            <v>507.17253058800662</v>
          </cell>
          <cell r="U255">
            <v>494.14585060122323</v>
          </cell>
          <cell r="V255">
            <v>476.85155520266892</v>
          </cell>
          <cell r="W255">
            <v>455.44332261364247</v>
          </cell>
          <cell r="Y255">
            <v>447.35892446041106</v>
          </cell>
          <cell r="Z255">
            <v>462.85669037380558</v>
          </cell>
          <cell r="AA255">
            <v>466.37578320371966</v>
          </cell>
          <cell r="AB255">
            <v>466.98834189076933</v>
          </cell>
          <cell r="AC255">
            <v>456.83586922730893</v>
          </cell>
          <cell r="AD255">
            <v>442.63942451341535</v>
          </cell>
          <cell r="AE255">
            <v>424.49272442214095</v>
          </cell>
          <cell r="AG255">
            <v>37.497114229202275</v>
          </cell>
          <cell r="AH255">
            <v>43.882575611060574</v>
          </cell>
          <cell r="AI255">
            <v>42.17384621927993</v>
          </cell>
          <cell r="AJ255">
            <v>40.184188697237303</v>
          </cell>
          <cell r="AK255">
            <v>37.309981373914304</v>
          </cell>
          <cell r="AL255">
            <v>34.212130689253591</v>
          </cell>
          <cell r="AM255">
            <v>30.95059819150147</v>
          </cell>
        </row>
        <row r="256">
          <cell r="H256">
            <v>19.383041048049925</v>
          </cell>
          <cell r="I256">
            <v>37.286066876025536</v>
          </cell>
          <cell r="J256">
            <v>48.189025971410267</v>
          </cell>
          <cell r="K256">
            <v>58.280484209514086</v>
          </cell>
          <cell r="L256">
            <v>64.214883491922308</v>
          </cell>
          <cell r="M256">
            <v>69.188137081072895</v>
          </cell>
          <cell r="N256">
            <v>75.435764358234891</v>
          </cell>
          <cell r="Q256">
            <v>19.383041048049925</v>
          </cell>
          <cell r="R256">
            <v>37.286066876025536</v>
          </cell>
          <cell r="S256">
            <v>48.189025971410267</v>
          </cell>
          <cell r="T256">
            <v>58.280484209514086</v>
          </cell>
          <cell r="U256">
            <v>64.214883491922308</v>
          </cell>
          <cell r="V256">
            <v>69.188137081072895</v>
          </cell>
          <cell r="W256">
            <v>75.435764358234891</v>
          </cell>
          <cell r="Y256">
            <v>17.371965694427491</v>
          </cell>
          <cell r="Z256">
            <v>35.591245654388011</v>
          </cell>
          <cell r="AA256">
            <v>45.99861569998253</v>
          </cell>
          <cell r="AB256">
            <v>55.631371290899807</v>
          </cell>
          <cell r="AC256">
            <v>61.296025151380384</v>
          </cell>
          <cell r="AD256">
            <v>66.043221759205949</v>
          </cell>
          <cell r="AE256">
            <v>72.006865978315119</v>
          </cell>
          <cell r="AG256">
            <v>1.139913272857666</v>
          </cell>
          <cell r="AH256">
            <v>1.6948212216375245</v>
          </cell>
          <cell r="AI256">
            <v>2.1904102714277394</v>
          </cell>
          <cell r="AJ256">
            <v>2.6491129186142768</v>
          </cell>
          <cell r="AK256">
            <v>2.9188583405419233</v>
          </cell>
          <cell r="AL256">
            <v>3.1449153218669497</v>
          </cell>
          <cell r="AM256">
            <v>3.4288983799197679</v>
          </cell>
        </row>
        <row r="257">
          <cell r="H257">
            <v>30.750329303741456</v>
          </cell>
          <cell r="I257">
            <v>27.75427916578942</v>
          </cell>
          <cell r="J257">
            <v>34.657345567472831</v>
          </cell>
          <cell r="K257">
            <v>40.033156093482539</v>
          </cell>
          <cell r="L257">
            <v>42.725044148989333</v>
          </cell>
          <cell r="M257">
            <v>44.968262407412851</v>
          </cell>
          <cell r="N257">
            <v>47.893812839338501</v>
          </cell>
          <cell r="Q257">
            <v>30.750329303741456</v>
          </cell>
          <cell r="R257">
            <v>27.75427916578942</v>
          </cell>
          <cell r="S257">
            <v>34.657345567472831</v>
          </cell>
          <cell r="T257">
            <v>40.033156093482539</v>
          </cell>
          <cell r="U257">
            <v>42.725044148989333</v>
          </cell>
          <cell r="V257">
            <v>44.968262407412851</v>
          </cell>
          <cell r="W257">
            <v>47.893812839338501</v>
          </cell>
          <cell r="Y257">
            <v>27.30055480003357</v>
          </cell>
          <cell r="Z257">
            <v>27.75427916578942</v>
          </cell>
          <cell r="AA257">
            <v>34.657345567472831</v>
          </cell>
          <cell r="AB257">
            <v>40.033156093482539</v>
          </cell>
          <cell r="AC257">
            <v>42.725044148989333</v>
          </cell>
          <cell r="AD257">
            <v>44.968262407412851</v>
          </cell>
          <cell r="AE257">
            <v>47.893812839338501</v>
          </cell>
          <cell r="AG257">
            <v>0</v>
          </cell>
          <cell r="AH257">
            <v>0</v>
          </cell>
          <cell r="AI257">
            <v>0</v>
          </cell>
          <cell r="AJ257">
            <v>0</v>
          </cell>
          <cell r="AK257">
            <v>0</v>
          </cell>
          <cell r="AL257">
            <v>0</v>
          </cell>
          <cell r="AM257">
            <v>0</v>
          </cell>
        </row>
        <row r="258">
          <cell r="H258">
            <v>19.832169914245604</v>
          </cell>
          <cell r="I258">
            <v>39.080089974246107</v>
          </cell>
          <cell r="J258">
            <v>50.99620234975059</v>
          </cell>
          <cell r="K258">
            <v>62.969947399657961</v>
          </cell>
          <cell r="L258">
            <v>71.467256619950959</v>
          </cell>
          <cell r="M258">
            <v>79.123943472226131</v>
          </cell>
          <cell r="N258">
            <v>88.645859735289449</v>
          </cell>
          <cell r="Q258">
            <v>19.832169914245604</v>
          </cell>
          <cell r="R258">
            <v>39.080089974246107</v>
          </cell>
          <cell r="S258">
            <v>50.99620234975059</v>
          </cell>
          <cell r="T258">
            <v>62.969947399657961</v>
          </cell>
          <cell r="U258">
            <v>71.467256619950959</v>
          </cell>
          <cell r="V258">
            <v>79.123943472226131</v>
          </cell>
          <cell r="W258">
            <v>88.645859735289449</v>
          </cell>
          <cell r="Y258">
            <v>18.634799003601074</v>
          </cell>
          <cell r="Z258">
            <v>32.566741645205092</v>
          </cell>
          <cell r="AA258">
            <v>42.496835291458822</v>
          </cell>
          <cell r="AB258">
            <v>52.474956166381631</v>
          </cell>
          <cell r="AC258">
            <v>59.556047183292463</v>
          </cell>
          <cell r="AD258">
            <v>65.936619560188447</v>
          </cell>
          <cell r="AE258">
            <v>73.871549779407871</v>
          </cell>
          <cell r="AG258">
            <v>3.4130125045776367</v>
          </cell>
          <cell r="AH258">
            <v>6.5133483290410172</v>
          </cell>
          <cell r="AI258">
            <v>8.4993670582917638</v>
          </cell>
          <cell r="AJ258">
            <v>10.494991233276327</v>
          </cell>
          <cell r="AK258">
            <v>11.911209436658492</v>
          </cell>
          <cell r="AL258">
            <v>13.187323912037687</v>
          </cell>
          <cell r="AM258">
            <v>14.774309955881574</v>
          </cell>
        </row>
        <row r="259">
          <cell r="H259">
            <v>20.615222454071045</v>
          </cell>
          <cell r="I259">
            <v>0</v>
          </cell>
          <cell r="J259">
            <v>0</v>
          </cell>
          <cell r="K259">
            <v>0</v>
          </cell>
          <cell r="L259">
            <v>0</v>
          </cell>
          <cell r="M259">
            <v>0</v>
          </cell>
          <cell r="N259">
            <v>0</v>
          </cell>
          <cell r="Q259">
            <v>20.615222454071045</v>
          </cell>
          <cell r="R259">
            <v>0</v>
          </cell>
          <cell r="S259">
            <v>0</v>
          </cell>
          <cell r="T259">
            <v>0</v>
          </cell>
          <cell r="U259">
            <v>0</v>
          </cell>
          <cell r="V259">
            <v>0</v>
          </cell>
          <cell r="W259">
            <v>0</v>
          </cell>
          <cell r="Y259">
            <v>20.050016546249388</v>
          </cell>
          <cell r="Z259">
            <v>0</v>
          </cell>
          <cell r="AA259">
            <v>0</v>
          </cell>
          <cell r="AB259">
            <v>0</v>
          </cell>
          <cell r="AC259">
            <v>0</v>
          </cell>
          <cell r="AD259">
            <v>0</v>
          </cell>
          <cell r="AE259">
            <v>0</v>
          </cell>
          <cell r="AG259">
            <v>3.5570761442184451</v>
          </cell>
          <cell r="AH259">
            <v>0</v>
          </cell>
          <cell r="AI259">
            <v>0</v>
          </cell>
          <cell r="AJ259">
            <v>0</v>
          </cell>
          <cell r="AK259">
            <v>0</v>
          </cell>
          <cell r="AL259">
            <v>0</v>
          </cell>
          <cell r="AM259">
            <v>0</v>
          </cell>
        </row>
        <row r="260">
          <cell r="H260">
            <v>49.160277271270758</v>
          </cell>
          <cell r="I260">
            <v>0</v>
          </cell>
          <cell r="J260">
            <v>0</v>
          </cell>
          <cell r="K260">
            <v>0</v>
          </cell>
          <cell r="L260">
            <v>0</v>
          </cell>
          <cell r="M260">
            <v>0</v>
          </cell>
          <cell r="N260">
            <v>0</v>
          </cell>
          <cell r="Q260">
            <v>49.160277271270758</v>
          </cell>
          <cell r="R260">
            <v>0</v>
          </cell>
          <cell r="S260">
            <v>0</v>
          </cell>
          <cell r="T260">
            <v>0</v>
          </cell>
          <cell r="U260">
            <v>0</v>
          </cell>
          <cell r="V260">
            <v>0</v>
          </cell>
          <cell r="W260">
            <v>0</v>
          </cell>
          <cell r="Y260">
            <v>37.560258865356445</v>
          </cell>
          <cell r="Z260">
            <v>0</v>
          </cell>
          <cell r="AA260">
            <v>0</v>
          </cell>
          <cell r="AB260">
            <v>0</v>
          </cell>
          <cell r="AC260">
            <v>0</v>
          </cell>
          <cell r="AD260">
            <v>0</v>
          </cell>
          <cell r="AE260">
            <v>0</v>
          </cell>
          <cell r="AG260">
            <v>10.20209140777588</v>
          </cell>
          <cell r="AH260">
            <v>0</v>
          </cell>
          <cell r="AI260">
            <v>0</v>
          </cell>
          <cell r="AJ260">
            <v>0</v>
          </cell>
          <cell r="AK260">
            <v>0</v>
          </cell>
          <cell r="AL260">
            <v>0</v>
          </cell>
          <cell r="AM260">
            <v>0</v>
          </cell>
        </row>
        <row r="261">
          <cell r="H261">
            <v>15.22947006225586</v>
          </cell>
          <cell r="I261">
            <v>0</v>
          </cell>
          <cell r="J261">
            <v>0</v>
          </cell>
          <cell r="K261">
            <v>0</v>
          </cell>
          <cell r="L261">
            <v>0</v>
          </cell>
          <cell r="M261">
            <v>0</v>
          </cell>
          <cell r="N261">
            <v>0</v>
          </cell>
          <cell r="Q261">
            <v>15.22947006225586</v>
          </cell>
          <cell r="R261">
            <v>0</v>
          </cell>
          <cell r="S261">
            <v>0</v>
          </cell>
          <cell r="T261">
            <v>0</v>
          </cell>
          <cell r="U261">
            <v>0</v>
          </cell>
          <cell r="V261">
            <v>0</v>
          </cell>
          <cell r="W261">
            <v>0</v>
          </cell>
          <cell r="Y261">
            <v>6.7257058382034307</v>
          </cell>
          <cell r="Z261">
            <v>0</v>
          </cell>
          <cell r="AA261">
            <v>0</v>
          </cell>
          <cell r="AB261">
            <v>0</v>
          </cell>
          <cell r="AC261">
            <v>0</v>
          </cell>
          <cell r="AD261">
            <v>0</v>
          </cell>
          <cell r="AE261">
            <v>0</v>
          </cell>
          <cell r="AG261">
            <v>10.164360880851746</v>
          </cell>
          <cell r="AH261">
            <v>0</v>
          </cell>
          <cell r="AI261">
            <v>0</v>
          </cell>
          <cell r="AJ261">
            <v>0</v>
          </cell>
          <cell r="AK261">
            <v>0</v>
          </cell>
          <cell r="AL261">
            <v>0</v>
          </cell>
          <cell r="AM261">
            <v>0</v>
          </cell>
        </row>
        <row r="262">
          <cell r="H262">
            <v>8.8689024209976193</v>
          </cell>
          <cell r="I262">
            <v>0</v>
          </cell>
          <cell r="J262">
            <v>0</v>
          </cell>
          <cell r="K262">
            <v>0</v>
          </cell>
          <cell r="L262">
            <v>0</v>
          </cell>
          <cell r="M262">
            <v>0</v>
          </cell>
          <cell r="N262">
            <v>0</v>
          </cell>
          <cell r="Q262">
            <v>8.8689024209976193</v>
          </cell>
          <cell r="R262">
            <v>0</v>
          </cell>
          <cell r="S262">
            <v>0</v>
          </cell>
          <cell r="T262">
            <v>0</v>
          </cell>
          <cell r="U262">
            <v>0</v>
          </cell>
          <cell r="V262">
            <v>0</v>
          </cell>
          <cell r="W262">
            <v>0</v>
          </cell>
          <cell r="Y262">
            <v>8.5837782382965084</v>
          </cell>
          <cell r="Z262">
            <v>0</v>
          </cell>
          <cell r="AA262">
            <v>0</v>
          </cell>
          <cell r="AB262">
            <v>0</v>
          </cell>
          <cell r="AC262">
            <v>0</v>
          </cell>
          <cell r="AD262">
            <v>0</v>
          </cell>
          <cell r="AE262">
            <v>0</v>
          </cell>
          <cell r="AG262">
            <v>0</v>
          </cell>
          <cell r="AH262">
            <v>0</v>
          </cell>
          <cell r="AI262">
            <v>0</v>
          </cell>
          <cell r="AJ262">
            <v>0</v>
          </cell>
          <cell r="AK262">
            <v>0</v>
          </cell>
          <cell r="AL262">
            <v>0</v>
          </cell>
          <cell r="AM262">
            <v>0</v>
          </cell>
        </row>
        <row r="263">
          <cell r="H263">
            <v>3.3912704467773436</v>
          </cell>
          <cell r="I263">
            <v>0</v>
          </cell>
          <cell r="J263">
            <v>0</v>
          </cell>
          <cell r="K263">
            <v>0</v>
          </cell>
          <cell r="L263">
            <v>0</v>
          </cell>
          <cell r="M263">
            <v>0</v>
          </cell>
          <cell r="N263">
            <v>0</v>
          </cell>
          <cell r="Q263">
            <v>3.3912704467773436</v>
          </cell>
          <cell r="R263">
            <v>0</v>
          </cell>
          <cell r="S263">
            <v>0</v>
          </cell>
          <cell r="T263">
            <v>0</v>
          </cell>
          <cell r="U263">
            <v>0</v>
          </cell>
          <cell r="V263">
            <v>0</v>
          </cell>
          <cell r="W263">
            <v>0</v>
          </cell>
          <cell r="Y263">
            <v>3.5285649299621582</v>
          </cell>
          <cell r="Z263">
            <v>0</v>
          </cell>
          <cell r="AA263">
            <v>0</v>
          </cell>
          <cell r="AB263">
            <v>0</v>
          </cell>
          <cell r="AC263">
            <v>0</v>
          </cell>
          <cell r="AD263">
            <v>0</v>
          </cell>
          <cell r="AE263">
            <v>0</v>
          </cell>
          <cell r="AG263">
            <v>0</v>
          </cell>
          <cell r="AH263">
            <v>0</v>
          </cell>
          <cell r="AI263">
            <v>0</v>
          </cell>
          <cell r="AJ263">
            <v>0</v>
          </cell>
          <cell r="AK263">
            <v>0</v>
          </cell>
          <cell r="AL263">
            <v>0</v>
          </cell>
          <cell r="AM263">
            <v>0</v>
          </cell>
        </row>
        <row r="264">
          <cell r="H264">
            <v>0.84618804454803465</v>
          </cell>
          <cell r="I264">
            <v>0.98739331265344932</v>
          </cell>
          <cell r="J264">
            <v>0</v>
          </cell>
          <cell r="K264">
            <v>0</v>
          </cell>
          <cell r="L264">
            <v>0</v>
          </cell>
          <cell r="M264">
            <v>0</v>
          </cell>
          <cell r="N264">
            <v>0</v>
          </cell>
          <cell r="Q264">
            <v>0.84618804454803465</v>
          </cell>
          <cell r="R264">
            <v>0.98739331265344932</v>
          </cell>
          <cell r="S264">
            <v>0</v>
          </cell>
          <cell r="T264">
            <v>0</v>
          </cell>
          <cell r="U264">
            <v>0</v>
          </cell>
          <cell r="V264">
            <v>0</v>
          </cell>
          <cell r="W264">
            <v>0</v>
          </cell>
          <cell r="Y264">
            <v>0</v>
          </cell>
          <cell r="Z264">
            <v>0</v>
          </cell>
          <cell r="AA264">
            <v>0</v>
          </cell>
          <cell r="AB264">
            <v>0</v>
          </cell>
          <cell r="AC264">
            <v>0</v>
          </cell>
          <cell r="AD264">
            <v>0</v>
          </cell>
          <cell r="AE264">
            <v>0</v>
          </cell>
          <cell r="AG264">
            <v>1.0651164054870605</v>
          </cell>
          <cell r="AH264">
            <v>0.98739331265344932</v>
          </cell>
          <cell r="AI264">
            <v>0</v>
          </cell>
          <cell r="AJ264">
            <v>0</v>
          </cell>
          <cell r="AK264">
            <v>0</v>
          </cell>
          <cell r="AL264">
            <v>0</v>
          </cell>
          <cell r="AM264">
            <v>0</v>
          </cell>
        </row>
        <row r="265">
          <cell r="H265">
            <v>184.33598499298097</v>
          </cell>
          <cell r="I265">
            <v>152.29804087799999</v>
          </cell>
          <cell r="J265">
            <v>102.57874020089085</v>
          </cell>
          <cell r="K265">
            <v>55.815186549243229</v>
          </cell>
          <cell r="L265">
            <v>28.688112704960641</v>
          </cell>
          <cell r="M265">
            <v>21.928888599469584</v>
          </cell>
          <cell r="N265">
            <v>13.248685426842004</v>
          </cell>
          <cell r="Q265">
            <v>184.33598499298097</v>
          </cell>
          <cell r="R265">
            <v>152.29804087799999</v>
          </cell>
          <cell r="S265">
            <v>102.57874020089085</v>
          </cell>
          <cell r="T265">
            <v>55.815186549243229</v>
          </cell>
          <cell r="U265">
            <v>28.688112704960641</v>
          </cell>
          <cell r="V265">
            <v>21.928888599469584</v>
          </cell>
          <cell r="W265">
            <v>13.248685426842004</v>
          </cell>
          <cell r="Y265">
            <v>160.91387932300569</v>
          </cell>
          <cell r="Z265">
            <v>134.33836624616038</v>
          </cell>
          <cell r="AA265">
            <v>90.845572940661654</v>
          </cell>
          <cell r="AB265">
            <v>49.630248995304342</v>
          </cell>
          <cell r="AC265">
            <v>25.612429702790273</v>
          </cell>
          <cell r="AD265">
            <v>19.657454019504584</v>
          </cell>
          <cell r="AE265">
            <v>11.924837191083244</v>
          </cell>
          <cell r="AG265">
            <v>26.261100172996521</v>
          </cell>
          <cell r="AH265">
            <v>17.959674631839622</v>
          </cell>
          <cell r="AI265">
            <v>11.733167260229198</v>
          </cell>
          <cell r="AJ265">
            <v>6.1849375539388891</v>
          </cell>
          <cell r="AK265">
            <v>3.0756830021703658</v>
          </cell>
          <cell r="AL265">
            <v>2.2714345799650002</v>
          </cell>
          <cell r="AM265">
            <v>1.32384823575876</v>
          </cell>
        </row>
        <row r="266">
          <cell r="H266">
            <v>1309.9768416166305</v>
          </cell>
          <cell r="I266">
            <v>1718.6866291916958</v>
          </cell>
          <cell r="J266">
            <v>1854.7360064451896</v>
          </cell>
          <cell r="K266">
            <v>1977.5723262557767</v>
          </cell>
          <cell r="L266">
            <v>2045.8671200023603</v>
          </cell>
          <cell r="M266">
            <v>2090.3118258172326</v>
          </cell>
          <cell r="N266">
            <v>2113.8190998019513</v>
          </cell>
          <cell r="Q266">
            <v>1309.9768416166305</v>
          </cell>
          <cell r="R266">
            <v>1718.6866291916958</v>
          </cell>
          <cell r="S266">
            <v>1854.7360064451896</v>
          </cell>
          <cell r="T266">
            <v>1977.5723262557767</v>
          </cell>
          <cell r="U266">
            <v>2045.8671200023603</v>
          </cell>
          <cell r="V266">
            <v>2090.3118258172326</v>
          </cell>
          <cell r="W266">
            <v>2113.8190998019513</v>
          </cell>
          <cell r="Y266">
            <v>1317.0503859043122</v>
          </cell>
          <cell r="Z266">
            <v>1473.6206182750564</v>
          </cell>
          <cell r="AA266">
            <v>1596.6574646530805</v>
          </cell>
          <cell r="AB266">
            <v>1709.2661613714404</v>
          </cell>
          <cell r="AC266">
            <v>1775.4541815882117</v>
          </cell>
          <cell r="AD266">
            <v>1821.3984815175552</v>
          </cell>
          <cell r="AE266">
            <v>1849.3994880910741</v>
          </cell>
          <cell r="AG266">
            <v>270.92885341644291</v>
          </cell>
          <cell r="AH266">
            <v>245.06601091663956</v>
          </cell>
          <cell r="AI266">
            <v>258.07854179210887</v>
          </cell>
          <cell r="AJ266">
            <v>268.30616488433617</v>
          </cell>
          <cell r="AK266">
            <v>270.41293841414853</v>
          </cell>
          <cell r="AL266">
            <v>268.91334429967719</v>
          </cell>
          <cell r="AM266">
            <v>264.41961171087701</v>
          </cell>
        </row>
        <row r="267">
          <cell r="H267">
            <v>9.773338794708252</v>
          </cell>
          <cell r="I267">
            <v>5.8354603666582046</v>
          </cell>
          <cell r="J267">
            <v>3.5158378503602861</v>
          </cell>
          <cell r="K267">
            <v>1.6562919997858325</v>
          </cell>
          <cell r="L267">
            <v>0.74319541292094882</v>
          </cell>
          <cell r="M267">
            <v>0.34189368810315035</v>
          </cell>
          <cell r="N267">
            <v>0.12431418009663396</v>
          </cell>
          <cell r="Q267">
            <v>9.773338794708252</v>
          </cell>
          <cell r="R267">
            <v>5.8354603666582046</v>
          </cell>
          <cell r="S267">
            <v>3.5158378503602861</v>
          </cell>
          <cell r="T267">
            <v>1.6562919997858325</v>
          </cell>
          <cell r="U267">
            <v>0.74319541292094882</v>
          </cell>
          <cell r="V267">
            <v>0.34189368810315035</v>
          </cell>
          <cell r="W267">
            <v>0.12431418009663396</v>
          </cell>
          <cell r="Y267">
            <v>9.3922310113906864</v>
          </cell>
          <cell r="Z267">
            <v>5.8354603666582046</v>
          </cell>
          <cell r="AA267">
            <v>3.5158378503602861</v>
          </cell>
          <cell r="AB267">
            <v>1.6562919997858325</v>
          </cell>
          <cell r="AC267">
            <v>0.74319541292094882</v>
          </cell>
          <cell r="AD267">
            <v>0.34189368810315035</v>
          </cell>
          <cell r="AE267">
            <v>0.12431418009663396</v>
          </cell>
          <cell r="AG267">
            <v>0</v>
          </cell>
          <cell r="AH267">
            <v>0</v>
          </cell>
          <cell r="AI267">
            <v>0</v>
          </cell>
          <cell r="AJ267">
            <v>0</v>
          </cell>
          <cell r="AK267">
            <v>0</v>
          </cell>
          <cell r="AL267">
            <v>0</v>
          </cell>
          <cell r="AM267">
            <v>0</v>
          </cell>
        </row>
        <row r="268">
          <cell r="H268">
            <v>186.43044452667235</v>
          </cell>
          <cell r="I268">
            <v>178.01861736941413</v>
          </cell>
          <cell r="J268">
            <v>172.91093387465494</v>
          </cell>
          <cell r="K268">
            <v>166.46967150869949</v>
          </cell>
          <cell r="L268">
            <v>158.43371765795288</v>
          </cell>
          <cell r="M268">
            <v>148.4669946369041</v>
          </cell>
          <cell r="N268">
            <v>138.13495795014876</v>
          </cell>
          <cell r="Q268">
            <v>186.43044452667235</v>
          </cell>
          <cell r="R268">
            <v>178.01861736941413</v>
          </cell>
          <cell r="S268">
            <v>172.91093387465494</v>
          </cell>
          <cell r="T268">
            <v>166.46967150869949</v>
          </cell>
          <cell r="U268">
            <v>158.43371765795288</v>
          </cell>
          <cell r="V268">
            <v>148.4669946369041</v>
          </cell>
          <cell r="W268">
            <v>138.13495795014876</v>
          </cell>
          <cell r="Y268">
            <v>177.4215030670166</v>
          </cell>
          <cell r="Z268">
            <v>168.34369251238076</v>
          </cell>
          <cell r="AA268">
            <v>164.17028163845578</v>
          </cell>
          <cell r="AB268">
            <v>158.69194229112088</v>
          </cell>
          <cell r="AC268">
            <v>151.64290437689118</v>
          </cell>
          <cell r="AD268">
            <v>142.68103275683387</v>
          </cell>
          <cell r="AE268">
            <v>133.29349314178066</v>
          </cell>
          <cell r="AG268">
            <v>8.2267570495605469</v>
          </cell>
          <cell r="AH268">
            <v>9.6749248570333766</v>
          </cell>
          <cell r="AI268">
            <v>8.7406522361991641</v>
          </cell>
          <cell r="AJ268">
            <v>7.7777292175786137</v>
          </cell>
          <cell r="AK268">
            <v>6.7908132810617001</v>
          </cell>
          <cell r="AL268">
            <v>5.7859618800702286</v>
          </cell>
          <cell r="AM268">
            <v>4.8414648083681247</v>
          </cell>
        </row>
        <row r="269">
          <cell r="H269">
            <v>194.6367058753967</v>
          </cell>
          <cell r="I269">
            <v>189.17957224916597</v>
          </cell>
          <cell r="J269">
            <v>189.85543023734843</v>
          </cell>
          <cell r="K269">
            <v>189.34132172822697</v>
          </cell>
          <cell r="L269">
            <v>184.47810722493236</v>
          </cell>
          <cell r="M269">
            <v>178.02167563285812</v>
          </cell>
          <cell r="N269">
            <v>170.0293992184157</v>
          </cell>
          <cell r="Q269">
            <v>194.6367058753967</v>
          </cell>
          <cell r="R269">
            <v>189.17957224916597</v>
          </cell>
          <cell r="S269">
            <v>189.85543023734843</v>
          </cell>
          <cell r="T269">
            <v>189.34132172822697</v>
          </cell>
          <cell r="U269">
            <v>184.47810722493236</v>
          </cell>
          <cell r="V269">
            <v>178.02167563285812</v>
          </cell>
          <cell r="W269">
            <v>170.0293992184157</v>
          </cell>
          <cell r="Y269">
            <v>194.337242269516</v>
          </cell>
          <cell r="Z269">
            <v>177.23138873869232</v>
          </cell>
          <cell r="AA269">
            <v>178.57887646506035</v>
          </cell>
          <cell r="AB269">
            <v>178.81342990038414</v>
          </cell>
          <cell r="AC269">
            <v>174.9259699874172</v>
          </cell>
          <cell r="AD269">
            <v>169.49004205524577</v>
          </cell>
          <cell r="AE269">
            <v>162.54153093919439</v>
          </cell>
          <cell r="AG269">
            <v>13.815615177154541</v>
          </cell>
          <cell r="AH269">
            <v>11.94818351047364</v>
          </cell>
          <cell r="AI269">
            <v>11.27655377228808</v>
          </cell>
          <cell r="AJ269">
            <v>10.52789182784284</v>
          </cell>
          <cell r="AK269">
            <v>9.5521372375151419</v>
          </cell>
          <cell r="AL269">
            <v>8.5316335776123715</v>
          </cell>
          <cell r="AM269">
            <v>7.4878682792213151</v>
          </cell>
        </row>
        <row r="270">
          <cell r="H270">
            <v>20.393948340415957</v>
          </cell>
          <cell r="I270">
            <v>29.501673834660046</v>
          </cell>
          <cell r="J270">
            <v>38.128369273848371</v>
          </cell>
          <cell r="K270">
            <v>46.112984825993372</v>
          </cell>
          <cell r="L270">
            <v>50.808430784838094</v>
          </cell>
          <cell r="M270">
            <v>54.743394098936307</v>
          </cell>
          <cell r="N270">
            <v>59.686673924727508</v>
          </cell>
          <cell r="Q270">
            <v>20.393948340415957</v>
          </cell>
          <cell r="R270">
            <v>29.501673834660046</v>
          </cell>
          <cell r="S270">
            <v>38.128369273848371</v>
          </cell>
          <cell r="T270">
            <v>46.112984825993372</v>
          </cell>
          <cell r="U270">
            <v>50.808430784838094</v>
          </cell>
          <cell r="V270">
            <v>54.743394098936307</v>
          </cell>
          <cell r="W270">
            <v>59.686673924727508</v>
          </cell>
          <cell r="Y270">
            <v>17.835893869400024</v>
          </cell>
          <cell r="Z270">
            <v>26.936310892515696</v>
          </cell>
          <cell r="AA270">
            <v>34.812858902209385</v>
          </cell>
          <cell r="AB270">
            <v>42.103160058515691</v>
          </cell>
          <cell r="AC270">
            <v>46.390306368765216</v>
          </cell>
          <cell r="AD270">
            <v>49.983098959898371</v>
          </cell>
          <cell r="AE270">
            <v>54.49652836605555</v>
          </cell>
          <cell r="AG270">
            <v>1.7302144050598145</v>
          </cell>
          <cell r="AH270">
            <v>2.5653629421443518</v>
          </cell>
          <cell r="AI270">
            <v>3.3155103716389887</v>
          </cell>
          <cell r="AJ270">
            <v>4.0098247674776841</v>
          </cell>
          <cell r="AK270">
            <v>4.4181244160728781</v>
          </cell>
          <cell r="AL270">
            <v>4.7602951390379395</v>
          </cell>
          <cell r="AM270">
            <v>5.1901455586719569</v>
          </cell>
        </row>
        <row r="271">
          <cell r="H271">
            <v>178.68360958099365</v>
          </cell>
          <cell r="I271">
            <v>222.78283813623059</v>
          </cell>
          <cell r="J271">
            <v>278.19356293377888</v>
          </cell>
          <cell r="K271">
            <v>321.34504667842981</v>
          </cell>
          <cell r="L271">
            <v>342.95275831700246</v>
          </cell>
          <cell r="M271">
            <v>360.95900979214832</v>
          </cell>
          <cell r="N271">
            <v>384.44232292169448</v>
          </cell>
          <cell r="Q271">
            <v>178.68360958099365</v>
          </cell>
          <cell r="R271">
            <v>222.78283813623059</v>
          </cell>
          <cell r="S271">
            <v>278.19356293377888</v>
          </cell>
          <cell r="T271">
            <v>321.34504667842981</v>
          </cell>
          <cell r="U271">
            <v>342.95275831700246</v>
          </cell>
          <cell r="V271">
            <v>360.95900979214832</v>
          </cell>
          <cell r="W271">
            <v>384.44232292169448</v>
          </cell>
          <cell r="Y271">
            <v>146.9378068447113</v>
          </cell>
          <cell r="Z271">
            <v>194.4734167156046</v>
          </cell>
          <cell r="AA271">
            <v>242.84299968805007</v>
          </cell>
          <cell r="AB271">
            <v>280.5111457192923</v>
          </cell>
          <cell r="AC271">
            <v>299.37312604467616</v>
          </cell>
          <cell r="AD271">
            <v>315.09129031579801</v>
          </cell>
          <cell r="AE271">
            <v>335.59053603109243</v>
          </cell>
          <cell r="AG271">
            <v>20.691755366325378</v>
          </cell>
          <cell r="AH271">
            <v>28.309421420625988</v>
          </cell>
          <cell r="AI271">
            <v>35.350563245728807</v>
          </cell>
          <cell r="AJ271">
            <v>40.833900959137495</v>
          </cell>
          <cell r="AK271">
            <v>43.579632272326286</v>
          </cell>
          <cell r="AL271">
            <v>45.867719476350345</v>
          </cell>
          <cell r="AM271">
            <v>48.851786890602064</v>
          </cell>
        </row>
        <row r="272">
          <cell r="H272">
            <v>254.35530038476281</v>
          </cell>
          <cell r="I272">
            <v>220.5667896790514</v>
          </cell>
          <cell r="J272">
            <v>212.50639530660953</v>
          </cell>
          <cell r="K272">
            <v>203.32462014012083</v>
          </cell>
          <cell r="L272">
            <v>193.28136723887971</v>
          </cell>
          <cell r="M272">
            <v>181.42646113324693</v>
          </cell>
          <cell r="N272">
            <v>169.25248196743433</v>
          </cell>
          <cell r="Q272">
            <v>254.35530038476281</v>
          </cell>
          <cell r="R272">
            <v>220.5667896790514</v>
          </cell>
          <cell r="S272">
            <v>212.50639530660953</v>
          </cell>
          <cell r="T272">
            <v>203.32462014012083</v>
          </cell>
          <cell r="U272">
            <v>193.28136723887971</v>
          </cell>
          <cell r="V272">
            <v>181.42646113324693</v>
          </cell>
          <cell r="W272">
            <v>169.25248196743433</v>
          </cell>
          <cell r="Y272">
            <v>176.31978138125362</v>
          </cell>
          <cell r="Z272">
            <v>209.13845860759795</v>
          </cell>
          <cell r="AA272">
            <v>201.49570124927226</v>
          </cell>
          <cell r="AB272">
            <v>192.78966572871559</v>
          </cell>
          <cell r="AC272">
            <v>183.26678862546626</v>
          </cell>
          <cell r="AD272">
            <v>172.02612635950356</v>
          </cell>
          <cell r="AE272">
            <v>160.48292331627192</v>
          </cell>
          <cell r="AG272">
            <v>12.514888263634903</v>
          </cell>
          <cell r="AH272">
            <v>11.428331071453439</v>
          </cell>
          <cell r="AI272">
            <v>11.010694057337281</v>
          </cell>
          <cell r="AJ272">
            <v>10.534954411405224</v>
          </cell>
          <cell r="AK272">
            <v>10.014578613413455</v>
          </cell>
          <cell r="AL272">
            <v>9.4003347737433636</v>
          </cell>
          <cell r="AM272">
            <v>8.7695586511624004</v>
          </cell>
        </row>
        <row r="273">
          <cell r="H273">
            <v>672.26781794431531</v>
          </cell>
          <cell r="I273">
            <v>638.03140198195047</v>
          </cell>
          <cell r="J273">
            <v>620.26898717825611</v>
          </cell>
          <cell r="K273">
            <v>598.00225984308577</v>
          </cell>
          <cell r="L273">
            <v>570.68019818774781</v>
          </cell>
          <cell r="M273">
            <v>536.62952282582148</v>
          </cell>
          <cell r="N273">
            <v>501.14459395829425</v>
          </cell>
          <cell r="Q273">
            <v>672.26781794431531</v>
          </cell>
          <cell r="R273">
            <v>638.03140198195047</v>
          </cell>
          <cell r="S273">
            <v>620.26898717825611</v>
          </cell>
          <cell r="T273">
            <v>598.00225984308577</v>
          </cell>
          <cell r="U273">
            <v>570.68019818774781</v>
          </cell>
          <cell r="V273">
            <v>536.62952282582148</v>
          </cell>
          <cell r="W273">
            <v>501.14459395829425</v>
          </cell>
          <cell r="Y273">
            <v>607.12003348239739</v>
          </cell>
          <cell r="Z273">
            <v>569.75955935742275</v>
          </cell>
          <cell r="AA273">
            <v>553.89779205217815</v>
          </cell>
          <cell r="AB273">
            <v>534.01369118283344</v>
          </cell>
          <cell r="AC273">
            <v>509.61519643614054</v>
          </cell>
          <cell r="AD273">
            <v>479.20807583084058</v>
          </cell>
          <cell r="AE273">
            <v>447.52017242579194</v>
          </cell>
          <cell r="AG273">
            <v>61.820871812815831</v>
          </cell>
          <cell r="AH273">
            <v>68.271842624527764</v>
          </cell>
          <cell r="AI273">
            <v>66.371195126077978</v>
          </cell>
          <cell r="AJ273">
            <v>63.988568660252362</v>
          </cell>
          <cell r="AK273">
            <v>61.065001751607255</v>
          </cell>
          <cell r="AL273">
            <v>57.421446994980897</v>
          </cell>
          <cell r="AM273">
            <v>53.624421532502303</v>
          </cell>
        </row>
        <row r="274">
          <cell r="H274">
            <v>458.29365369292498</v>
          </cell>
          <cell r="I274">
            <v>475.53939637618151</v>
          </cell>
          <cell r="J274">
            <v>479.1549156393416</v>
          </cell>
          <cell r="K274">
            <v>479.7842590070465</v>
          </cell>
          <cell r="L274">
            <v>469.35359910190692</v>
          </cell>
          <cell r="M274">
            <v>454.7681585317801</v>
          </cell>
          <cell r="N274">
            <v>436.12422189416759</v>
          </cell>
          <cell r="Q274">
            <v>458.29365369292498</v>
          </cell>
          <cell r="R274">
            <v>475.53939637618151</v>
          </cell>
          <cell r="S274">
            <v>479.1549156393416</v>
          </cell>
          <cell r="T274">
            <v>479.7842590070465</v>
          </cell>
          <cell r="U274">
            <v>469.35359910190692</v>
          </cell>
          <cell r="V274">
            <v>454.7681585317801</v>
          </cell>
          <cell r="W274">
            <v>436.12422189416759</v>
          </cell>
          <cell r="Y274">
            <v>522.89420082208426</v>
          </cell>
          <cell r="Z274">
            <v>445.5053292366332</v>
          </cell>
          <cell r="AA274">
            <v>448.89249991475162</v>
          </cell>
          <cell r="AB274">
            <v>449.48209528028565</v>
          </cell>
          <cell r="AC274">
            <v>439.7102138954707</v>
          </cell>
          <cell r="AD274">
            <v>426.04595904556243</v>
          </cell>
          <cell r="AE274">
            <v>408.57953419558856</v>
          </cell>
          <cell r="AG274">
            <v>30.513581570624602</v>
          </cell>
          <cell r="AH274">
            <v>30.034067139548306</v>
          </cell>
          <cell r="AI274">
            <v>30.262415724589996</v>
          </cell>
          <cell r="AJ274">
            <v>30.302163726760831</v>
          </cell>
          <cell r="AK274">
            <v>29.643385206436228</v>
          </cell>
          <cell r="AL274">
            <v>28.72219948621769</v>
          </cell>
          <cell r="AM274">
            <v>27.544687698579008</v>
          </cell>
        </row>
        <row r="275">
          <cell r="H275">
            <v>1032.6120092911292</v>
          </cell>
          <cell r="I275">
            <v>929.09084392762247</v>
          </cell>
          <cell r="J275">
            <v>936.1547083919429</v>
          </cell>
          <cell r="K275">
            <v>937.38429560401619</v>
          </cell>
          <cell r="L275">
            <v>917.00526772990509</v>
          </cell>
          <cell r="M275">
            <v>888.50878690913294</v>
          </cell>
          <cell r="N275">
            <v>852.08297033794463</v>
          </cell>
          <cell r="Q275">
            <v>1032.6120092911292</v>
          </cell>
          <cell r="R275">
            <v>929.09084392762247</v>
          </cell>
          <cell r="S275">
            <v>936.1547083919429</v>
          </cell>
          <cell r="T275">
            <v>937.38429560401619</v>
          </cell>
          <cell r="U275">
            <v>917.00526772990509</v>
          </cell>
          <cell r="V275">
            <v>888.50878690913294</v>
          </cell>
          <cell r="W275">
            <v>852.08297033794463</v>
          </cell>
          <cell r="Y275">
            <v>747.08488902901331</v>
          </cell>
          <cell r="Z275">
            <v>848.63349249471491</v>
          </cell>
          <cell r="AA275">
            <v>855.08564086109425</v>
          </cell>
          <cell r="AB275">
            <v>856.20874835583334</v>
          </cell>
          <cell r="AC275">
            <v>837.59450227700609</v>
          </cell>
          <cell r="AD275">
            <v>811.56575793968227</v>
          </cell>
          <cell r="AE275">
            <v>778.29434197878243</v>
          </cell>
          <cell r="AG275">
            <v>89.893069697498305</v>
          </cell>
          <cell r="AH275">
            <v>80.457351432907515</v>
          </cell>
          <cell r="AI275">
            <v>81.069067530848656</v>
          </cell>
          <cell r="AJ275">
            <v>81.175547248182838</v>
          </cell>
          <cell r="AK275">
            <v>79.410765452899</v>
          </cell>
          <cell r="AL275">
            <v>76.94302896945068</v>
          </cell>
          <cell r="AM275">
            <v>73.788628359162217</v>
          </cell>
        </row>
        <row r="276">
          <cell r="H276">
            <v>140.89230466957724</v>
          </cell>
          <cell r="I276">
            <v>0</v>
          </cell>
          <cell r="J276">
            <v>0</v>
          </cell>
          <cell r="K276">
            <v>0</v>
          </cell>
          <cell r="L276">
            <v>0</v>
          </cell>
          <cell r="M276">
            <v>0</v>
          </cell>
          <cell r="N276">
            <v>0</v>
          </cell>
          <cell r="Q276">
            <v>140.89230466957724</v>
          </cell>
          <cell r="R276">
            <v>0</v>
          </cell>
          <cell r="S276">
            <v>0</v>
          </cell>
          <cell r="T276">
            <v>0</v>
          </cell>
          <cell r="U276">
            <v>0</v>
          </cell>
          <cell r="V276">
            <v>0</v>
          </cell>
          <cell r="W276">
            <v>0</v>
          </cell>
          <cell r="Y276">
            <v>94.872280281287161</v>
          </cell>
          <cell r="Z276">
            <v>0</v>
          </cell>
          <cell r="AA276">
            <v>0</v>
          </cell>
          <cell r="AB276">
            <v>0</v>
          </cell>
          <cell r="AC276">
            <v>0</v>
          </cell>
          <cell r="AD276">
            <v>0</v>
          </cell>
          <cell r="AE276">
            <v>0</v>
          </cell>
          <cell r="AG276">
            <v>22.12835722607813</v>
          </cell>
          <cell r="AH276">
            <v>0</v>
          </cell>
          <cell r="AI276">
            <v>0</v>
          </cell>
          <cell r="AJ276">
            <v>0</v>
          </cell>
          <cell r="AK276">
            <v>0</v>
          </cell>
          <cell r="AL276">
            <v>0</v>
          </cell>
          <cell r="AM276">
            <v>0</v>
          </cell>
        </row>
        <row r="277">
          <cell r="H277">
            <v>72.440921298002621</v>
          </cell>
          <cell r="I277">
            <v>0</v>
          </cell>
          <cell r="J277">
            <v>0</v>
          </cell>
          <cell r="K277">
            <v>0</v>
          </cell>
          <cell r="L277">
            <v>0</v>
          </cell>
          <cell r="M277">
            <v>0</v>
          </cell>
          <cell r="N277">
            <v>0</v>
          </cell>
          <cell r="Q277">
            <v>72.440921298002621</v>
          </cell>
          <cell r="R277">
            <v>0</v>
          </cell>
          <cell r="S277">
            <v>0</v>
          </cell>
          <cell r="T277">
            <v>0</v>
          </cell>
          <cell r="U277">
            <v>0</v>
          </cell>
          <cell r="V277">
            <v>0</v>
          </cell>
          <cell r="W277">
            <v>0</v>
          </cell>
          <cell r="Y277">
            <v>92.185377402125482</v>
          </cell>
          <cell r="Z277">
            <v>0</v>
          </cell>
          <cell r="AA277">
            <v>0</v>
          </cell>
          <cell r="AB277">
            <v>0</v>
          </cell>
          <cell r="AC277">
            <v>0</v>
          </cell>
          <cell r="AD277">
            <v>0</v>
          </cell>
          <cell r="AE277">
            <v>0</v>
          </cell>
          <cell r="AG277">
            <v>10.26560869213524</v>
          </cell>
          <cell r="AH277">
            <v>0</v>
          </cell>
          <cell r="AI277">
            <v>0</v>
          </cell>
          <cell r="AJ277">
            <v>0</v>
          </cell>
          <cell r="AK277">
            <v>0</v>
          </cell>
          <cell r="AL277">
            <v>0</v>
          </cell>
          <cell r="AM277">
            <v>0</v>
          </cell>
        </row>
        <row r="278">
          <cell r="H278">
            <v>59.294372460994296</v>
          </cell>
          <cell r="I278">
            <v>72.170942627913362</v>
          </cell>
          <cell r="J278">
            <v>93.274719488149827</v>
          </cell>
          <cell r="K278">
            <v>112.80775460166211</v>
          </cell>
          <cell r="L278">
            <v>124.29438287934725</v>
          </cell>
          <cell r="M278">
            <v>133.92061673903694</v>
          </cell>
          <cell r="N278">
            <v>146.0135293886832</v>
          </cell>
          <cell r="Q278">
            <v>59.294372460994296</v>
          </cell>
          <cell r="R278">
            <v>72.170942627913362</v>
          </cell>
          <cell r="S278">
            <v>93.274719488149827</v>
          </cell>
          <cell r="T278">
            <v>112.80775460166211</v>
          </cell>
          <cell r="U278">
            <v>124.29438287934725</v>
          </cell>
          <cell r="V278">
            <v>133.92061673903694</v>
          </cell>
          <cell r="W278">
            <v>146.0135293886832</v>
          </cell>
          <cell r="Y278">
            <v>44.984613638344044</v>
          </cell>
          <cell r="Z278">
            <v>65.895208486355685</v>
          </cell>
          <cell r="AA278">
            <v>85.163874315267236</v>
          </cell>
          <cell r="AB278">
            <v>102.99838463630019</v>
          </cell>
          <cell r="AC278">
            <v>113.48617567244749</v>
          </cell>
          <cell r="AD278">
            <v>122.27534571825112</v>
          </cell>
          <cell r="AE278">
            <v>133.31670074618901</v>
          </cell>
          <cell r="AG278">
            <v>5.4105484994831841</v>
          </cell>
          <cell r="AH278">
            <v>6.2757341415576837</v>
          </cell>
          <cell r="AI278">
            <v>8.110845172882593</v>
          </cell>
          <cell r="AJ278">
            <v>9.8093699653619222</v>
          </cell>
          <cell r="AK278">
            <v>10.808207206899761</v>
          </cell>
          <cell r="AL278">
            <v>11.64527102078582</v>
          </cell>
          <cell r="AM278">
            <v>12.696828642494191</v>
          </cell>
        </row>
        <row r="279">
          <cell r="H279">
            <v>38.782588100372308</v>
          </cell>
          <cell r="I279">
            <v>60.568444607406107</v>
          </cell>
          <cell r="J279">
            <v>78.279491369762198</v>
          </cell>
          <cell r="K279">
            <v>94.672315298733707</v>
          </cell>
          <cell r="L279">
            <v>104.31230589924103</v>
          </cell>
          <cell r="M279">
            <v>112.3909867516517</v>
          </cell>
          <cell r="N279">
            <v>122.53979295110145</v>
          </cell>
          <cell r="Q279">
            <v>38.782588100372308</v>
          </cell>
          <cell r="R279">
            <v>60.568444607406107</v>
          </cell>
          <cell r="S279">
            <v>78.279491369762198</v>
          </cell>
          <cell r="T279">
            <v>94.672315298733707</v>
          </cell>
          <cell r="U279">
            <v>104.31230589924103</v>
          </cell>
          <cell r="V279">
            <v>112.3909867516517</v>
          </cell>
          <cell r="W279">
            <v>122.53979295110145</v>
          </cell>
          <cell r="Y279">
            <v>32.98212203702446</v>
          </cell>
          <cell r="Z279">
            <v>57.815333488887646</v>
          </cell>
          <cell r="AA279">
            <v>74.721332671136651</v>
          </cell>
          <cell r="AB279">
            <v>90.369028239700356</v>
          </cell>
          <cell r="AC279">
            <v>99.57083744927553</v>
          </cell>
          <cell r="AD279">
            <v>107.28230553566753</v>
          </cell>
          <cell r="AE279">
            <v>116.96980236241502</v>
          </cell>
          <cell r="AG279">
            <v>1.5626786261371102</v>
          </cell>
          <cell r="AH279">
            <v>2.7531111185184596</v>
          </cell>
          <cell r="AI279">
            <v>3.5581586986255545</v>
          </cell>
          <cell r="AJ279">
            <v>4.3032870590333507</v>
          </cell>
          <cell r="AK279">
            <v>4.7414684499655015</v>
          </cell>
          <cell r="AL279">
            <v>5.1086812159841681</v>
          </cell>
          <cell r="AM279">
            <v>5.5699905886864292</v>
          </cell>
        </row>
        <row r="280">
          <cell r="H280">
            <v>99.589466931790781</v>
          </cell>
          <cell r="I280">
            <v>131.85236291508792</v>
          </cell>
          <cell r="J280">
            <v>164.64678755082579</v>
          </cell>
          <cell r="K280">
            <v>190.18567170645832</v>
          </cell>
          <cell r="L280">
            <v>202.97403485223836</v>
          </cell>
          <cell r="M280">
            <v>213.63090063284872</v>
          </cell>
          <cell r="N280">
            <v>227.5293245469573</v>
          </cell>
          <cell r="Q280">
            <v>99.589466931790781</v>
          </cell>
          <cell r="R280">
            <v>131.85236291508792</v>
          </cell>
          <cell r="S280">
            <v>164.64678755082579</v>
          </cell>
          <cell r="T280">
            <v>190.18567170645832</v>
          </cell>
          <cell r="U280">
            <v>202.97403485223836</v>
          </cell>
          <cell r="V280">
            <v>213.63090063284872</v>
          </cell>
          <cell r="W280">
            <v>227.5293245469573</v>
          </cell>
          <cell r="Y280">
            <v>116.73343927752056</v>
          </cell>
          <cell r="Z280">
            <v>131.85236291508792</v>
          </cell>
          <cell r="AA280">
            <v>164.64678755082579</v>
          </cell>
          <cell r="AB280">
            <v>190.18567170645832</v>
          </cell>
          <cell r="AC280">
            <v>202.97403485223836</v>
          </cell>
          <cell r="AD280">
            <v>213.63090063284872</v>
          </cell>
          <cell r="AE280">
            <v>227.5293245469573</v>
          </cell>
          <cell r="AG280">
            <v>0</v>
          </cell>
          <cell r="AH280">
            <v>0</v>
          </cell>
          <cell r="AI280">
            <v>0</v>
          </cell>
          <cell r="AJ280">
            <v>0</v>
          </cell>
          <cell r="AK280">
            <v>0</v>
          </cell>
          <cell r="AL280">
            <v>0</v>
          </cell>
          <cell r="AM280">
            <v>0</v>
          </cell>
        </row>
        <row r="281">
          <cell r="H281">
            <v>192.93969658259067</v>
          </cell>
          <cell r="I281">
            <v>244.20469548628162</v>
          </cell>
          <cell r="J281">
            <v>304.9434816919989</v>
          </cell>
          <cell r="K281">
            <v>352.24422997136099</v>
          </cell>
          <cell r="L281">
            <v>375.92964795506737</v>
          </cell>
          <cell r="M281">
            <v>395.6673045677752</v>
          </cell>
          <cell r="N281">
            <v>421.40867396492354</v>
          </cell>
          <cell r="Q281">
            <v>192.93969658259067</v>
          </cell>
          <cell r="R281">
            <v>244.20469548628162</v>
          </cell>
          <cell r="S281">
            <v>304.9434816919989</v>
          </cell>
          <cell r="T281">
            <v>352.24422997136099</v>
          </cell>
          <cell r="U281">
            <v>375.92964795506737</v>
          </cell>
          <cell r="V281">
            <v>395.6673045677752</v>
          </cell>
          <cell r="W281">
            <v>421.40867396492354</v>
          </cell>
          <cell r="Y281">
            <v>161.05513949754362</v>
          </cell>
          <cell r="Z281">
            <v>213.17315959575964</v>
          </cell>
          <cell r="AA281">
            <v>266.19375749909295</v>
          </cell>
          <cell r="AB281">
            <v>307.48391345566318</v>
          </cell>
          <cell r="AC281">
            <v>328.15958219282123</v>
          </cell>
          <cell r="AD281">
            <v>345.38913879396949</v>
          </cell>
          <cell r="AE281">
            <v>367.85950545004374</v>
          </cell>
          <cell r="AG281">
            <v>25.955752181216507</v>
          </cell>
          <cell r="AH281">
            <v>31.031535890521976</v>
          </cell>
          <cell r="AI281">
            <v>38.749724192905937</v>
          </cell>
          <cell r="AJ281">
            <v>44.760316515697809</v>
          </cell>
          <cell r="AK281">
            <v>47.770065762246134</v>
          </cell>
          <cell r="AL281">
            <v>50.278165773805689</v>
          </cell>
          <cell r="AM281">
            <v>53.549168514879788</v>
          </cell>
        </row>
        <row r="282">
          <cell r="H282">
            <v>54.424100737004714</v>
          </cell>
          <cell r="I282">
            <v>55.930872472601763</v>
          </cell>
          <cell r="J282">
            <v>0</v>
          </cell>
          <cell r="K282">
            <v>0</v>
          </cell>
          <cell r="L282">
            <v>0</v>
          </cell>
          <cell r="M282">
            <v>0</v>
          </cell>
          <cell r="N282">
            <v>0</v>
          </cell>
          <cell r="Q282">
            <v>54.424100737004714</v>
          </cell>
          <cell r="R282">
            <v>55.930872472601763</v>
          </cell>
          <cell r="S282">
            <v>0</v>
          </cell>
          <cell r="T282">
            <v>0</v>
          </cell>
          <cell r="U282">
            <v>0</v>
          </cell>
          <cell r="V282">
            <v>0</v>
          </cell>
          <cell r="W282">
            <v>0</v>
          </cell>
          <cell r="Y282">
            <v>0</v>
          </cell>
          <cell r="Z282">
            <v>0</v>
          </cell>
          <cell r="AA282">
            <v>0</v>
          </cell>
          <cell r="AB282">
            <v>0</v>
          </cell>
          <cell r="AC282">
            <v>0</v>
          </cell>
          <cell r="AD282">
            <v>0</v>
          </cell>
          <cell r="AE282">
            <v>0</v>
          </cell>
          <cell r="AG282">
            <v>55.399848481328107</v>
          </cell>
          <cell r="AH282">
            <v>55.930872472601763</v>
          </cell>
          <cell r="AI282">
            <v>0</v>
          </cell>
          <cell r="AJ282">
            <v>0</v>
          </cell>
          <cell r="AK282">
            <v>0</v>
          </cell>
          <cell r="AL282">
            <v>0</v>
          </cell>
          <cell r="AM282">
            <v>0</v>
          </cell>
        </row>
        <row r="283">
          <cell r="H283">
            <v>140.15820255279542</v>
          </cell>
          <cell r="I283">
            <v>194.03183139345379</v>
          </cell>
          <cell r="J283">
            <v>149.97512476252572</v>
          </cell>
          <cell r="K283">
            <v>156.56151468207869</v>
          </cell>
          <cell r="L283">
            <v>96.900764035029539</v>
          </cell>
          <cell r="M283">
            <v>91.526943669851889</v>
          </cell>
          <cell r="N283">
            <v>122.15999745887744</v>
          </cell>
          <cell r="Q283">
            <v>140.15820255279542</v>
          </cell>
          <cell r="R283">
            <v>194.03183139345379</v>
          </cell>
          <cell r="S283">
            <v>149.97512476252572</v>
          </cell>
          <cell r="T283">
            <v>156.56151468207869</v>
          </cell>
          <cell r="U283">
            <v>96.900764035029539</v>
          </cell>
          <cell r="V283">
            <v>91.526943669851889</v>
          </cell>
          <cell r="W283">
            <v>122.15999745887744</v>
          </cell>
          <cell r="Y283">
            <v>150.61610951423643</v>
          </cell>
          <cell r="Z283">
            <v>183.95225573665098</v>
          </cell>
          <cell r="AA283">
            <v>142.18420919044647</v>
          </cell>
          <cell r="AB283">
            <v>148.42844898430837</v>
          </cell>
          <cell r="AC283">
            <v>91.866958111131908</v>
          </cell>
          <cell r="AD283">
            <v>86.772297245443994</v>
          </cell>
          <cell r="AE283">
            <v>115.81402356490977</v>
          </cell>
          <cell r="AG283">
            <v>6.5458498001098633</v>
          </cell>
          <cell r="AH283">
            <v>10.079575656802795</v>
          </cell>
          <cell r="AI283">
            <v>7.7909155720792587</v>
          </cell>
          <cell r="AJ283">
            <v>8.1330656977703217</v>
          </cell>
          <cell r="AK283">
            <v>5.0338059238976385</v>
          </cell>
          <cell r="AL283">
            <v>4.7546464244078903</v>
          </cell>
          <cell r="AM283">
            <v>6.3459738939676598</v>
          </cell>
        </row>
        <row r="284">
          <cell r="H284">
            <v>65.678226113319397</v>
          </cell>
          <cell r="I284">
            <v>52.063177706661001</v>
          </cell>
          <cell r="J284">
            <v>40.241755777982434</v>
          </cell>
          <cell r="K284">
            <v>42.009034818562647</v>
          </cell>
          <cell r="L284">
            <v>26.000691029076041</v>
          </cell>
          <cell r="M284">
            <v>24.558772130374365</v>
          </cell>
          <cell r="N284">
            <v>32.778321013988879</v>
          </cell>
          <cell r="Q284">
            <v>65.678226113319397</v>
          </cell>
          <cell r="R284">
            <v>52.063177706661001</v>
          </cell>
          <cell r="S284">
            <v>40.241755777982434</v>
          </cell>
          <cell r="T284">
            <v>42.009034818562647</v>
          </cell>
          <cell r="U284">
            <v>26.000691029076041</v>
          </cell>
          <cell r="V284">
            <v>24.558772130374365</v>
          </cell>
          <cell r="W284">
            <v>32.778321013988879</v>
          </cell>
          <cell r="Y284">
            <v>54.57423820495606</v>
          </cell>
          <cell r="Z284">
            <v>51.116574475630799</v>
          </cell>
          <cell r="AA284">
            <v>39.510087491110028</v>
          </cell>
          <cell r="AB284">
            <v>41.245234185497871</v>
          </cell>
          <cell r="AC284">
            <v>25.52795119218375</v>
          </cell>
          <cell r="AD284">
            <v>24.112249000731193</v>
          </cell>
          <cell r="AE284">
            <v>32.182351541007264</v>
          </cell>
          <cell r="AG284">
            <v>0.81544036865234371</v>
          </cell>
          <cell r="AH284">
            <v>0.94660323103019994</v>
          </cell>
          <cell r="AI284">
            <v>0.73166828687240781</v>
          </cell>
          <cell r="AJ284">
            <v>0.76380063306477541</v>
          </cell>
          <cell r="AK284">
            <v>0.47273983689229165</v>
          </cell>
          <cell r="AL284">
            <v>0.44652312964317026</v>
          </cell>
          <cell r="AM284">
            <v>0.59596947298161596</v>
          </cell>
        </row>
        <row r="285">
          <cell r="H285">
            <v>7.8472446918487559</v>
          </cell>
          <cell r="I285">
            <v>6.6400352661860094</v>
          </cell>
          <cell r="J285">
            <v>0</v>
          </cell>
          <cell r="K285">
            <v>0</v>
          </cell>
          <cell r="L285">
            <v>0</v>
          </cell>
          <cell r="M285">
            <v>0</v>
          </cell>
          <cell r="N285">
            <v>0</v>
          </cell>
          <cell r="Q285">
            <v>7.8472446918487559</v>
          </cell>
          <cell r="R285">
            <v>6.6400352661860094</v>
          </cell>
          <cell r="S285">
            <v>0</v>
          </cell>
          <cell r="T285">
            <v>0</v>
          </cell>
          <cell r="U285">
            <v>0</v>
          </cell>
          <cell r="V285">
            <v>0</v>
          </cell>
          <cell r="W285">
            <v>0</v>
          </cell>
          <cell r="Y285">
            <v>5.9754603624343874</v>
          </cell>
          <cell r="Z285">
            <v>6.6400352661860094</v>
          </cell>
          <cell r="AA285">
            <v>0</v>
          </cell>
          <cell r="AB285">
            <v>0</v>
          </cell>
          <cell r="AC285">
            <v>0</v>
          </cell>
          <cell r="AD285">
            <v>0</v>
          </cell>
          <cell r="AE285">
            <v>0</v>
          </cell>
          <cell r="AG285">
            <v>0</v>
          </cell>
          <cell r="AH285">
            <v>0</v>
          </cell>
          <cell r="AI285">
            <v>0</v>
          </cell>
          <cell r="AJ285">
            <v>0</v>
          </cell>
          <cell r="AK285">
            <v>0</v>
          </cell>
          <cell r="AL285">
            <v>0</v>
          </cell>
          <cell r="AM285">
            <v>0</v>
          </cell>
        </row>
        <row r="286">
          <cell r="H286">
            <v>4.3137612342834473</v>
          </cell>
          <cell r="I286">
            <v>3.7943058663920053</v>
          </cell>
          <cell r="J286">
            <v>0</v>
          </cell>
          <cell r="K286">
            <v>0</v>
          </cell>
          <cell r="L286">
            <v>0</v>
          </cell>
          <cell r="M286">
            <v>0</v>
          </cell>
          <cell r="N286">
            <v>0</v>
          </cell>
          <cell r="Q286">
            <v>4.3137612342834473</v>
          </cell>
          <cell r="R286">
            <v>3.7943058663920053</v>
          </cell>
          <cell r="S286">
            <v>0</v>
          </cell>
          <cell r="T286">
            <v>0</v>
          </cell>
          <cell r="U286">
            <v>0</v>
          </cell>
          <cell r="V286">
            <v>0</v>
          </cell>
          <cell r="W286">
            <v>0</v>
          </cell>
          <cell r="Y286">
            <v>4.6378664016723636</v>
          </cell>
          <cell r="Z286">
            <v>3.7943058663920053</v>
          </cell>
          <cell r="AA286">
            <v>0</v>
          </cell>
          <cell r="AB286">
            <v>0</v>
          </cell>
          <cell r="AC286">
            <v>0</v>
          </cell>
          <cell r="AD286">
            <v>0</v>
          </cell>
          <cell r="AE286">
            <v>0</v>
          </cell>
          <cell r="AG286">
            <v>0</v>
          </cell>
          <cell r="AH286">
            <v>0</v>
          </cell>
          <cell r="AI286">
            <v>0</v>
          </cell>
          <cell r="AJ286">
            <v>0</v>
          </cell>
          <cell r="AK286">
            <v>0</v>
          </cell>
          <cell r="AL286">
            <v>0</v>
          </cell>
          <cell r="AM286">
            <v>0</v>
          </cell>
        </row>
        <row r="287">
          <cell r="H287">
            <v>3276.3304374694821</v>
          </cell>
          <cell r="I287">
            <v>4056.1267938864103</v>
          </cell>
          <cell r="J287">
            <v>2888.0784669438108</v>
          </cell>
          <cell r="K287">
            <v>2852.3132188733334</v>
          </cell>
          <cell r="L287">
            <v>2568.7972022247795</v>
          </cell>
          <cell r="M287">
            <v>2182.1030090516783</v>
          </cell>
          <cell r="N287">
            <v>1404.4468080235683</v>
          </cell>
          <cell r="Q287">
            <v>3276.3304374694821</v>
          </cell>
          <cell r="R287">
            <v>4056.1267938864103</v>
          </cell>
          <cell r="S287">
            <v>2888.0784669438108</v>
          </cell>
          <cell r="T287">
            <v>2852.3132188733334</v>
          </cell>
          <cell r="U287">
            <v>2568.7972022247795</v>
          </cell>
          <cell r="V287">
            <v>2182.1030090516783</v>
          </cell>
          <cell r="W287">
            <v>1404.4468080235683</v>
          </cell>
          <cell r="Y287">
            <v>2544.6302996635441</v>
          </cell>
          <cell r="Z287">
            <v>3749.6425969457605</v>
          </cell>
          <cell r="AA287">
            <v>2743.6767827639992</v>
          </cell>
          <cell r="AB287">
            <v>2709.4642675637688</v>
          </cell>
          <cell r="AC287">
            <v>2444.4864483813922</v>
          </cell>
          <cell r="AD287">
            <v>2081.5449345017828</v>
          </cell>
          <cell r="AE287">
            <v>1356.679271536033</v>
          </cell>
          <cell r="AG287">
            <v>242.21887817382813</v>
          </cell>
          <cell r="AH287">
            <v>306.48419694064961</v>
          </cell>
          <cell r="AI287">
            <v>144.40168417981153</v>
          </cell>
          <cell r="AJ287">
            <v>142.84895130956482</v>
          </cell>
          <cell r="AK287">
            <v>124.31075384338712</v>
          </cell>
          <cell r="AL287">
            <v>100.55807454989559</v>
          </cell>
          <cell r="AM287">
            <v>47.767536487535388</v>
          </cell>
        </row>
        <row r="288">
          <cell r="H288">
            <v>4928.6415122509006</v>
          </cell>
          <cell r="I288">
            <v>4637.0658987178385</v>
          </cell>
          <cell r="J288">
            <v>3301.7237508629719</v>
          </cell>
          <cell r="K288">
            <v>3260.8360220974992</v>
          </cell>
          <cell r="L288">
            <v>2936.7133998651561</v>
          </cell>
          <cell r="M288">
            <v>2494.6348980052335</v>
          </cell>
          <cell r="N288">
            <v>1605.5988214828931</v>
          </cell>
          <cell r="Q288">
            <v>4928.6415122509006</v>
          </cell>
          <cell r="R288">
            <v>4637.0658987178385</v>
          </cell>
          <cell r="S288">
            <v>3301.7237508629719</v>
          </cell>
          <cell r="T288">
            <v>3260.8360220974992</v>
          </cell>
          <cell r="U288">
            <v>2936.7133998651561</v>
          </cell>
          <cell r="V288">
            <v>2494.6348980052335</v>
          </cell>
          <cell r="W288">
            <v>1605.5988214828931</v>
          </cell>
          <cell r="Y288">
            <v>4727.2542137145992</v>
          </cell>
          <cell r="Z288">
            <v>4355.0960682143568</v>
          </cell>
          <cell r="AA288">
            <v>3186.6973078446053</v>
          </cell>
          <cell r="AB288">
            <v>3146.9605098485472</v>
          </cell>
          <cell r="AC288">
            <v>2839.1968154033307</v>
          </cell>
          <cell r="AD288">
            <v>2417.6512629348485</v>
          </cell>
          <cell r="AE288">
            <v>1575.7417963267183</v>
          </cell>
          <cell r="AG288">
            <v>288.36646289825438</v>
          </cell>
          <cell r="AH288">
            <v>281.96983050348155</v>
          </cell>
          <cell r="AI288">
            <v>115.02644301836668</v>
          </cell>
          <cell r="AJ288">
            <v>113.87551224895199</v>
          </cell>
          <cell r="AK288">
            <v>97.516584461825317</v>
          </cell>
          <cell r="AL288">
            <v>76.983635070384608</v>
          </cell>
          <cell r="AM288">
            <v>29.857025156174828</v>
          </cell>
        </row>
        <row r="289">
          <cell r="H289">
            <v>1851.7933372974396</v>
          </cell>
          <cell r="I289">
            <v>2325.6154809668778</v>
          </cell>
          <cell r="J289">
            <v>1595.8659180801844</v>
          </cell>
          <cell r="K289">
            <v>1729.864021067571</v>
          </cell>
          <cell r="L289">
            <v>1706.3602636708331</v>
          </cell>
          <cell r="M289">
            <v>1869.0467726213517</v>
          </cell>
          <cell r="N289">
            <v>1687.7513558605592</v>
          </cell>
          <cell r="Q289">
            <v>1851.7933372974396</v>
          </cell>
          <cell r="R289">
            <v>2325.6154809668778</v>
          </cell>
          <cell r="S289">
            <v>1595.8659180801844</v>
          </cell>
          <cell r="T289">
            <v>1729.864021067571</v>
          </cell>
          <cell r="U289">
            <v>1706.3602636708331</v>
          </cell>
          <cell r="V289">
            <v>1869.0467726213517</v>
          </cell>
          <cell r="W289">
            <v>1687.7513558605592</v>
          </cell>
          <cell r="Y289">
            <v>2106.8436069250106</v>
          </cell>
          <cell r="Z289">
            <v>2215.7979275124653</v>
          </cell>
          <cell r="AA289">
            <v>1566.8028654655127</v>
          </cell>
          <cell r="AB289">
            <v>1699.1450878640965</v>
          </cell>
          <cell r="AC289">
            <v>1678.0527572898748</v>
          </cell>
          <cell r="AD289">
            <v>1833.5486958198426</v>
          </cell>
          <cell r="AE289">
            <v>1659.8137472366066</v>
          </cell>
          <cell r="AG289">
            <v>83.701883697509771</v>
          </cell>
          <cell r="AH289">
            <v>109.81755345441233</v>
          </cell>
          <cell r="AI289">
            <v>29.063052614671726</v>
          </cell>
          <cell r="AJ289">
            <v>30.71893320347457</v>
          </cell>
          <cell r="AK289">
            <v>28.307506380958479</v>
          </cell>
          <cell r="AL289">
            <v>35.498076801509036</v>
          </cell>
          <cell r="AM289">
            <v>27.937608623952734</v>
          </cell>
        </row>
        <row r="290">
          <cell r="H290">
            <v>1455.4276849746705</v>
          </cell>
          <cell r="I290">
            <v>1577.271143135385</v>
          </cell>
          <cell r="J290">
            <v>1082.3428384879171</v>
          </cell>
          <cell r="K290">
            <v>1173.2225831433059</v>
          </cell>
          <cell r="L290">
            <v>1157.2819435145582</v>
          </cell>
          <cell r="M290">
            <v>1267.618642786274</v>
          </cell>
          <cell r="N290">
            <v>1144.6610723797437</v>
          </cell>
          <cell r="Q290">
            <v>1455.4276849746705</v>
          </cell>
          <cell r="R290">
            <v>1577.271143135385</v>
          </cell>
          <cell r="S290">
            <v>1082.3428384879171</v>
          </cell>
          <cell r="T290">
            <v>1173.2225831433059</v>
          </cell>
          <cell r="U290">
            <v>1157.2819435145582</v>
          </cell>
          <cell r="V290">
            <v>1267.618642786274</v>
          </cell>
          <cell r="W290">
            <v>1144.6610723797437</v>
          </cell>
          <cell r="Y290">
            <v>1313.2746515750885</v>
          </cell>
          <cell r="Z290">
            <v>1494.5257010408473</v>
          </cell>
          <cell r="AA290">
            <v>1056.787318837981</v>
          </cell>
          <cell r="AB290">
            <v>1146.0503559821636</v>
          </cell>
          <cell r="AC290">
            <v>1131.8238645920335</v>
          </cell>
          <cell r="AD290">
            <v>1236.7037697742705</v>
          </cell>
          <cell r="AE290">
            <v>1119.5218992604052</v>
          </cell>
          <cell r="AG290">
            <v>78.872720289230344</v>
          </cell>
          <cell r="AH290">
            <v>82.74544209453768</v>
          </cell>
          <cell r="AI290">
            <v>25.55551964993596</v>
          </cell>
          <cell r="AJ290">
            <v>27.172227161142267</v>
          </cell>
          <cell r="AK290">
            <v>25.458078922524727</v>
          </cell>
          <cell r="AL290">
            <v>30.914873012003532</v>
          </cell>
          <cell r="AM290">
            <v>25.139173119338665</v>
          </cell>
        </row>
        <row r="291">
          <cell r="H291">
            <v>1.9467657089233399</v>
          </cell>
          <cell r="I291">
            <v>2.5664184684214888</v>
          </cell>
          <cell r="J291">
            <v>0</v>
          </cell>
          <cell r="K291">
            <v>0</v>
          </cell>
          <cell r="L291">
            <v>0</v>
          </cell>
          <cell r="M291">
            <v>0</v>
          </cell>
          <cell r="N291">
            <v>0</v>
          </cell>
          <cell r="Q291">
            <v>1.9467657089233399</v>
          </cell>
          <cell r="R291">
            <v>2.5664184684214888</v>
          </cell>
          <cell r="S291">
            <v>0</v>
          </cell>
          <cell r="T291">
            <v>0</v>
          </cell>
          <cell r="U291">
            <v>0</v>
          </cell>
          <cell r="V291">
            <v>0</v>
          </cell>
          <cell r="W291">
            <v>0</v>
          </cell>
          <cell r="Y291">
            <v>1.1768894433975219</v>
          </cell>
          <cell r="Z291">
            <v>1.2832092342107444</v>
          </cell>
          <cell r="AA291">
            <v>0</v>
          </cell>
          <cell r="AB291">
            <v>0</v>
          </cell>
          <cell r="AC291">
            <v>0</v>
          </cell>
          <cell r="AD291">
            <v>0</v>
          </cell>
          <cell r="AE291">
            <v>0</v>
          </cell>
          <cell r="AG291">
            <v>0.86252081394195557</v>
          </cell>
          <cell r="AH291">
            <v>1.2832092342107444</v>
          </cell>
          <cell r="AI291">
            <v>0</v>
          </cell>
          <cell r="AJ291">
            <v>0</v>
          </cell>
          <cell r="AK291">
            <v>0</v>
          </cell>
          <cell r="AL291">
            <v>0</v>
          </cell>
          <cell r="AM291">
            <v>0</v>
          </cell>
        </row>
        <row r="292">
          <cell r="H292">
            <v>8.245918869972229</v>
          </cell>
          <cell r="I292">
            <v>6.484239827925383</v>
          </cell>
          <cell r="J292">
            <v>0</v>
          </cell>
          <cell r="K292">
            <v>0</v>
          </cell>
          <cell r="L292">
            <v>0</v>
          </cell>
          <cell r="M292">
            <v>0</v>
          </cell>
          <cell r="N292">
            <v>0</v>
          </cell>
          <cell r="Q292">
            <v>8.245918869972229</v>
          </cell>
          <cell r="R292">
            <v>6.484239827925383</v>
          </cell>
          <cell r="S292">
            <v>0</v>
          </cell>
          <cell r="T292">
            <v>0</v>
          </cell>
          <cell r="U292">
            <v>0</v>
          </cell>
          <cell r="V292">
            <v>0</v>
          </cell>
          <cell r="W292">
            <v>0</v>
          </cell>
          <cell r="Y292">
            <v>6.9071193695068365</v>
          </cell>
          <cell r="Z292">
            <v>6.484239827925383</v>
          </cell>
          <cell r="AA292">
            <v>0</v>
          </cell>
          <cell r="AB292">
            <v>0</v>
          </cell>
          <cell r="AC292">
            <v>0</v>
          </cell>
          <cell r="AD292">
            <v>0</v>
          </cell>
          <cell r="AE292">
            <v>0</v>
          </cell>
          <cell r="AG292">
            <v>0</v>
          </cell>
          <cell r="AH292">
            <v>0</v>
          </cell>
          <cell r="AI292">
            <v>0</v>
          </cell>
          <cell r="AJ292">
            <v>0</v>
          </cell>
          <cell r="AK292">
            <v>0</v>
          </cell>
          <cell r="AL292">
            <v>0</v>
          </cell>
          <cell r="AM292">
            <v>0</v>
          </cell>
        </row>
        <row r="293">
          <cell r="H293">
            <v>668.71254863739023</v>
          </cell>
          <cell r="I293">
            <v>1133.5523169302717</v>
          </cell>
          <cell r="J293">
            <v>658.61381932370159</v>
          </cell>
          <cell r="K293">
            <v>649.78538698620594</v>
          </cell>
          <cell r="L293">
            <v>584.05034783611416</v>
          </cell>
          <cell r="M293">
            <v>495.15641855548836</v>
          </cell>
          <cell r="N293">
            <v>318.0673992288871</v>
          </cell>
          <cell r="Q293">
            <v>668.71254863739023</v>
          </cell>
          <cell r="R293">
            <v>1133.5523169302717</v>
          </cell>
          <cell r="S293">
            <v>658.61381932370159</v>
          </cell>
          <cell r="T293">
            <v>649.78538698620594</v>
          </cell>
          <cell r="U293">
            <v>584.05034783611416</v>
          </cell>
          <cell r="V293">
            <v>495.15641855548836</v>
          </cell>
          <cell r="W293">
            <v>318.0673992288871</v>
          </cell>
          <cell r="Y293">
            <v>793.23106708526609</v>
          </cell>
          <cell r="Z293">
            <v>1047.2412268086773</v>
          </cell>
          <cell r="AA293">
            <v>625.29018084070185</v>
          </cell>
          <cell r="AB293">
            <v>616.85482148954281</v>
          </cell>
          <cell r="AC293">
            <v>555.43713413864054</v>
          </cell>
          <cell r="AD293">
            <v>472.04104750968628</v>
          </cell>
          <cell r="AE293">
            <v>307.05619366022836</v>
          </cell>
          <cell r="AG293">
            <v>54.593689441680915</v>
          </cell>
          <cell r="AH293">
            <v>86.31109012159429</v>
          </cell>
          <cell r="AI293">
            <v>33.323638482999776</v>
          </cell>
          <cell r="AJ293">
            <v>32.930565496663078</v>
          </cell>
          <cell r="AK293">
            <v>28.613213697473658</v>
          </cell>
          <cell r="AL293">
            <v>23.115371045802082</v>
          </cell>
          <cell r="AM293">
            <v>11.011205568658728</v>
          </cell>
        </row>
        <row r="294">
          <cell r="H294">
            <v>370.43318629264832</v>
          </cell>
          <cell r="I294">
            <v>479.56098604115726</v>
          </cell>
          <cell r="J294">
            <v>278.63336159952081</v>
          </cell>
          <cell r="K294">
            <v>274.89840234467812</v>
          </cell>
          <cell r="L294">
            <v>247.08851680040888</v>
          </cell>
          <cell r="M294">
            <v>209.4810241931558</v>
          </cell>
          <cell r="N294">
            <v>134.56169011662328</v>
          </cell>
          <cell r="Q294">
            <v>370.43318629264832</v>
          </cell>
          <cell r="R294">
            <v>479.56098604115726</v>
          </cell>
          <cell r="S294">
            <v>278.63336159952081</v>
          </cell>
          <cell r="T294">
            <v>274.89840234467812</v>
          </cell>
          <cell r="U294">
            <v>247.08851680040888</v>
          </cell>
          <cell r="V294">
            <v>209.4810241931558</v>
          </cell>
          <cell r="W294">
            <v>134.56169011662328</v>
          </cell>
          <cell r="Y294">
            <v>316.40248346328735</v>
          </cell>
          <cell r="Z294">
            <v>452.15750112451968</v>
          </cell>
          <cell r="AA294">
            <v>269.97566406759051</v>
          </cell>
          <cell r="AB294">
            <v>266.33360824733745</v>
          </cell>
          <cell r="AC294">
            <v>239.81587066546473</v>
          </cell>
          <cell r="AD294">
            <v>203.80872620971951</v>
          </cell>
          <cell r="AE294">
            <v>132.57476661160899</v>
          </cell>
          <cell r="AG294">
            <v>16.470124244689941</v>
          </cell>
          <cell r="AH294">
            <v>27.403484916637556</v>
          </cell>
          <cell r="AI294">
            <v>8.6576975319303173</v>
          </cell>
          <cell r="AJ294">
            <v>8.5647940973406129</v>
          </cell>
          <cell r="AK294">
            <v>7.2726461349441411</v>
          </cell>
          <cell r="AL294">
            <v>5.6722979834362866</v>
          </cell>
          <cell r="AM294">
            <v>1.9869235050142846</v>
          </cell>
        </row>
        <row r="295">
          <cell r="H295">
            <v>1321.3602321624755</v>
          </cell>
          <cell r="I295">
            <v>1125.4343759401906</v>
          </cell>
          <cell r="J295">
            <v>916.53078374857932</v>
          </cell>
          <cell r="K295">
            <v>946.53990104087495</v>
          </cell>
          <cell r="L295">
            <v>873.13226528685652</v>
          </cell>
          <cell r="M295">
            <v>890.81016399275711</v>
          </cell>
          <cell r="N295">
            <v>749.25412960886899</v>
          </cell>
          <cell r="Q295">
            <v>1321.3602321624755</v>
          </cell>
          <cell r="R295">
            <v>1125.4343759401906</v>
          </cell>
          <cell r="S295">
            <v>916.53078374857932</v>
          </cell>
          <cell r="T295">
            <v>946.53990104087495</v>
          </cell>
          <cell r="U295">
            <v>873.13226528685652</v>
          </cell>
          <cell r="V295">
            <v>890.81016399275711</v>
          </cell>
          <cell r="W295">
            <v>749.25412960886899</v>
          </cell>
          <cell r="Y295">
            <v>1184.7398699522018</v>
          </cell>
          <cell r="Z295">
            <v>1061.4437930864485</v>
          </cell>
          <cell r="AA295">
            <v>890.73721377573361</v>
          </cell>
          <cell r="AB295">
            <v>920.32667064504903</v>
          </cell>
          <cell r="AC295">
            <v>849.96198529365108</v>
          </cell>
          <cell r="AD295">
            <v>865.05162410409457</v>
          </cell>
          <cell r="AE295">
            <v>729.39808767850411</v>
          </cell>
          <cell r="AG295">
            <v>89.752435684204102</v>
          </cell>
          <cell r="AH295">
            <v>63.990582853742183</v>
          </cell>
          <cell r="AI295">
            <v>25.793569972845717</v>
          </cell>
          <cell r="AJ295">
            <v>26.213230395825907</v>
          </cell>
          <cell r="AK295">
            <v>23.170279993205472</v>
          </cell>
          <cell r="AL295">
            <v>25.758539888662561</v>
          </cell>
          <cell r="AM295">
            <v>19.856041930364903</v>
          </cell>
        </row>
        <row r="296">
          <cell r="H296">
            <v>278.6268345117569</v>
          </cell>
          <cell r="I296">
            <v>294.5090305675966</v>
          </cell>
          <cell r="J296">
            <v>239.84214306734347</v>
          </cell>
          <cell r="K296">
            <v>247.6950718838815</v>
          </cell>
          <cell r="L296">
            <v>228.48541194781066</v>
          </cell>
          <cell r="M296">
            <v>233.11144872227615</v>
          </cell>
          <cell r="N296">
            <v>196.06839108280718</v>
          </cell>
          <cell r="Q296">
            <v>278.6268345117569</v>
          </cell>
          <cell r="R296">
            <v>294.5090305675966</v>
          </cell>
          <cell r="S296">
            <v>239.84214306734347</v>
          </cell>
          <cell r="T296">
            <v>247.6950718838815</v>
          </cell>
          <cell r="U296">
            <v>228.48541194781066</v>
          </cell>
          <cell r="V296">
            <v>233.11144872227615</v>
          </cell>
          <cell r="W296">
            <v>196.06839108280718</v>
          </cell>
          <cell r="Y296">
            <v>327.93497228622437</v>
          </cell>
          <cell r="Z296">
            <v>280.27294449786382</v>
          </cell>
          <cell r="AA296">
            <v>235.19807954486345</v>
          </cell>
          <cell r="AB296">
            <v>243.01113969639619</v>
          </cell>
          <cell r="AC296">
            <v>224.4314299834997</v>
          </cell>
          <cell r="AD296">
            <v>228.41583078583949</v>
          </cell>
          <cell r="AE296">
            <v>192.59667923661377</v>
          </cell>
          <cell r="AG296">
            <v>17.344120788574219</v>
          </cell>
          <cell r="AH296">
            <v>14.236086069732766</v>
          </cell>
          <cell r="AI296">
            <v>4.6440635224800442</v>
          </cell>
          <cell r="AJ296">
            <v>4.6839321874853113</v>
          </cell>
          <cell r="AK296">
            <v>4.0539819643109629</v>
          </cell>
          <cell r="AL296">
            <v>4.6956179364366655</v>
          </cell>
          <cell r="AM296">
            <v>3.4717118461934069</v>
          </cell>
        </row>
        <row r="297">
          <cell r="H297">
            <v>294.59225869178772</v>
          </cell>
          <cell r="I297">
            <v>503.03769217868734</v>
          </cell>
          <cell r="J297">
            <v>445.18678529918481</v>
          </cell>
          <cell r="K297">
            <v>443.74403506648616</v>
          </cell>
          <cell r="L297">
            <v>253.38296512804934</v>
          </cell>
          <cell r="M297">
            <v>228.65886414053492</v>
          </cell>
          <cell r="N297">
            <v>291.57948548192132</v>
          </cell>
          <cell r="Q297">
            <v>294.59225869178772</v>
          </cell>
          <cell r="R297">
            <v>503.03769217868734</v>
          </cell>
          <cell r="S297">
            <v>445.18678529918481</v>
          </cell>
          <cell r="T297">
            <v>443.74403506648616</v>
          </cell>
          <cell r="U297">
            <v>253.38296512804934</v>
          </cell>
          <cell r="V297">
            <v>228.65886414053492</v>
          </cell>
          <cell r="W297">
            <v>291.57948548192132</v>
          </cell>
          <cell r="Y297">
            <v>318.38182697296145</v>
          </cell>
          <cell r="Z297">
            <v>465.72035596365117</v>
          </cell>
          <cell r="AA297">
            <v>412.16105938678237</v>
          </cell>
          <cell r="AB297">
            <v>410.82533810309701</v>
          </cell>
          <cell r="AC297">
            <v>234.58600925801599</v>
          </cell>
          <cell r="AD297">
            <v>211.69604039123709</v>
          </cell>
          <cell r="AE297">
            <v>269.94895985269869</v>
          </cell>
          <cell r="AG297">
            <v>22.520045638084408</v>
          </cell>
          <cell r="AH297">
            <v>37.31733621503615</v>
          </cell>
          <cell r="AI297">
            <v>33.025725912402429</v>
          </cell>
          <cell r="AJ297">
            <v>32.918696963389181</v>
          </cell>
          <cell r="AK297">
            <v>18.796955870033333</v>
          </cell>
          <cell r="AL297">
            <v>16.96282374929784</v>
          </cell>
          <cell r="AM297">
            <v>21.63052562922265</v>
          </cell>
        </row>
        <row r="298">
          <cell r="H298">
            <v>94.742422342300415</v>
          </cell>
          <cell r="I298">
            <v>104.56075304484945</v>
          </cell>
          <cell r="J298">
            <v>92.535939632856511</v>
          </cell>
          <cell r="K298">
            <v>92.236051467154184</v>
          </cell>
          <cell r="L298">
            <v>52.66784985391233</v>
          </cell>
          <cell r="M298">
            <v>47.528730742549357</v>
          </cell>
          <cell r="N298">
            <v>60.607328334334213</v>
          </cell>
          <cell r="Q298">
            <v>94.742422342300415</v>
          </cell>
          <cell r="R298">
            <v>104.56075304484945</v>
          </cell>
          <cell r="S298">
            <v>92.535939632856511</v>
          </cell>
          <cell r="T298">
            <v>92.236051467154184</v>
          </cell>
          <cell r="U298">
            <v>52.66784985391233</v>
          </cell>
          <cell r="V298">
            <v>47.528730742549357</v>
          </cell>
          <cell r="W298">
            <v>60.607328334334213</v>
          </cell>
          <cell r="Y298">
            <v>111.27088046073914</v>
          </cell>
          <cell r="Z298">
            <v>103.64355345673674</v>
          </cell>
          <cell r="AA298">
            <v>91.724220864147242</v>
          </cell>
          <cell r="AB298">
            <v>91.426963296389673</v>
          </cell>
          <cell r="AC298">
            <v>52.205851170983273</v>
          </cell>
          <cell r="AD298">
            <v>47.11181205182524</v>
          </cell>
          <cell r="AE298">
            <v>60.075685103331281</v>
          </cell>
          <cell r="AG298">
            <v>1.1161172389984131</v>
          </cell>
          <cell r="AH298">
            <v>0.9171995881127144</v>
          </cell>
          <cell r="AI298">
            <v>0.81171876870926762</v>
          </cell>
          <cell r="AJ298">
            <v>0.80908817076451034</v>
          </cell>
          <cell r="AK298">
            <v>0.46199868292905549</v>
          </cell>
          <cell r="AL298">
            <v>0.41691869072411714</v>
          </cell>
          <cell r="AM298">
            <v>0.53164323100293165</v>
          </cell>
        </row>
        <row r="299">
          <cell r="H299">
            <v>0</v>
          </cell>
          <cell r="I299">
            <v>0</v>
          </cell>
          <cell r="J299">
            <v>0</v>
          </cell>
          <cell r="K299">
            <v>0</v>
          </cell>
          <cell r="L299">
            <v>0</v>
          </cell>
          <cell r="M299">
            <v>0</v>
          </cell>
          <cell r="N299">
            <v>0</v>
          </cell>
          <cell r="Q299">
            <v>0</v>
          </cell>
          <cell r="R299">
            <v>0</v>
          </cell>
          <cell r="S299">
            <v>0</v>
          </cell>
          <cell r="T299">
            <v>0</v>
          </cell>
          <cell r="U299">
            <v>0</v>
          </cell>
          <cell r="V299">
            <v>0</v>
          </cell>
          <cell r="W299">
            <v>0</v>
          </cell>
        </row>
        <row r="300">
          <cell r="H300">
            <v>0</v>
          </cell>
          <cell r="I300">
            <v>0</v>
          </cell>
          <cell r="J300">
            <v>0</v>
          </cell>
          <cell r="K300">
            <v>0</v>
          </cell>
          <cell r="L300">
            <v>0</v>
          </cell>
          <cell r="M300">
            <v>0</v>
          </cell>
          <cell r="N300">
            <v>0</v>
          </cell>
          <cell r="Q300">
            <v>0</v>
          </cell>
          <cell r="R300">
            <v>0</v>
          </cell>
          <cell r="S300">
            <v>0</v>
          </cell>
          <cell r="T300">
            <v>0</v>
          </cell>
          <cell r="U300">
            <v>0</v>
          </cell>
          <cell r="V300">
            <v>0</v>
          </cell>
          <cell r="W300">
            <v>0</v>
          </cell>
        </row>
        <row r="301">
          <cell r="H301">
            <v>137.26958012580872</v>
          </cell>
          <cell r="I301">
            <v>161.64294429961382</v>
          </cell>
          <cell r="J301">
            <v>200.77414436257956</v>
          </cell>
          <cell r="K301">
            <v>157.8050402285005</v>
          </cell>
          <cell r="L301">
            <v>87.179452920524199</v>
          </cell>
          <cell r="M301">
            <v>77.6101403941217</v>
          </cell>
          <cell r="N301">
            <v>97.629506592414899</v>
          </cell>
          <cell r="Q301">
            <v>137.26958012580872</v>
          </cell>
          <cell r="R301">
            <v>161.64294429961382</v>
          </cell>
          <cell r="S301">
            <v>200.77414436257956</v>
          </cell>
          <cell r="T301">
            <v>157.8050402285005</v>
          </cell>
          <cell r="U301">
            <v>87.179452920524199</v>
          </cell>
          <cell r="V301">
            <v>77.6101403941217</v>
          </cell>
          <cell r="W301">
            <v>97.629506592414899</v>
          </cell>
          <cell r="Y301">
            <v>145.80568654537203</v>
          </cell>
          <cell r="Z301">
            <v>152.064103155933</v>
          </cell>
          <cell r="AA301">
            <v>188.87641728924152</v>
          </cell>
          <cell r="AB301">
            <v>148.45363043718194</v>
          </cell>
          <cell r="AC301">
            <v>82.013263117826469</v>
          </cell>
          <cell r="AD301">
            <v>73.011020963358931</v>
          </cell>
          <cell r="AE301">
            <v>91.844054349901427</v>
          </cell>
          <cell r="AG301">
            <v>9.5614381790161129</v>
          </cell>
          <cell r="AH301">
            <v>9.578841143680819</v>
          </cell>
          <cell r="AI301">
            <v>11.897727073338048</v>
          </cell>
          <cell r="AJ301">
            <v>9.3514097913185488</v>
          </cell>
          <cell r="AK301">
            <v>5.1661898026977306</v>
          </cell>
          <cell r="AL301">
            <v>4.5991194307627676</v>
          </cell>
          <cell r="AM301">
            <v>5.7854522425134753</v>
          </cell>
        </row>
        <row r="302">
          <cell r="H302">
            <v>1330.999417257309</v>
          </cell>
          <cell r="I302">
            <v>1549.836575176083</v>
          </cell>
          <cell r="J302">
            <v>1925.0274958246487</v>
          </cell>
          <cell r="K302">
            <v>1513.0386553707899</v>
          </cell>
          <cell r="L302">
            <v>835.87876554406819</v>
          </cell>
          <cell r="M302">
            <v>744.12795874597225</v>
          </cell>
          <cell r="N302">
            <v>936.07414037731439</v>
          </cell>
          <cell r="Q302">
            <v>1330.999417257309</v>
          </cell>
          <cell r="R302">
            <v>1549.836575176083</v>
          </cell>
          <cell r="S302">
            <v>1925.0274958246487</v>
          </cell>
          <cell r="T302">
            <v>1513.0386553707899</v>
          </cell>
          <cell r="U302">
            <v>835.87876554406819</v>
          </cell>
          <cell r="V302">
            <v>744.12795874597225</v>
          </cell>
          <cell r="W302">
            <v>936.07414037731439</v>
          </cell>
          <cell r="Y302">
            <v>1445.3083400726318</v>
          </cell>
          <cell r="Z302">
            <v>1406.935601602876</v>
          </cell>
          <cell r="AA302">
            <v>1747.5324568543101</v>
          </cell>
          <cell r="AB302">
            <v>1373.5305934437981</v>
          </cell>
          <cell r="AC302">
            <v>758.80748506286852</v>
          </cell>
          <cell r="AD302">
            <v>675.51646030087886</v>
          </cell>
          <cell r="AE302">
            <v>849.76445576981087</v>
          </cell>
          <cell r="AG302">
            <v>111.3035888671875</v>
          </cell>
          <cell r="AH302">
            <v>142.90097357320704</v>
          </cell>
          <cell r="AI302">
            <v>177.49503897033867</v>
          </cell>
          <cell r="AJ302">
            <v>139.50806192699187</v>
          </cell>
          <cell r="AK302">
            <v>77.071280481199693</v>
          </cell>
          <cell r="AL302">
            <v>68.611498445093389</v>
          </cell>
          <cell r="AM302">
            <v>86.309684607503499</v>
          </cell>
        </row>
        <row r="303">
          <cell r="H303">
            <v>19578.769308471681</v>
          </cell>
          <cell r="I303">
            <v>17050.745816900322</v>
          </cell>
          <cell r="J303">
            <v>17077.474247248279</v>
          </cell>
          <cell r="K303">
            <v>16981.572151068547</v>
          </cell>
          <cell r="L303">
            <v>16759.380059432176</v>
          </cell>
          <cell r="M303">
            <v>16361.896758328452</v>
          </cell>
          <cell r="N303">
            <v>15859.910215649548</v>
          </cell>
          <cell r="Q303">
            <v>19578.769308471681</v>
          </cell>
          <cell r="R303">
            <v>17050.745816900322</v>
          </cell>
          <cell r="S303">
            <v>17077.474247248279</v>
          </cell>
          <cell r="T303">
            <v>16981.572151068547</v>
          </cell>
          <cell r="U303">
            <v>16759.380059432176</v>
          </cell>
          <cell r="V303">
            <v>16361.896758328452</v>
          </cell>
          <cell r="W303">
            <v>15859.910215649548</v>
          </cell>
          <cell r="Y303">
            <v>13989.507403373718</v>
          </cell>
          <cell r="Z303">
            <v>15948.826869549621</v>
          </cell>
          <cell r="AA303">
            <v>16037.979871845466</v>
          </cell>
          <cell r="AB303">
            <v>16012.221381747349</v>
          </cell>
          <cell r="AC303">
            <v>15866.691165908756</v>
          </cell>
          <cell r="AD303">
            <v>15553.348848723537</v>
          </cell>
          <cell r="AE303">
            <v>15137.704113923455</v>
          </cell>
          <cell r="AG303">
            <v>1080.9546537399292</v>
          </cell>
          <cell r="AH303">
            <v>1101.918947350701</v>
          </cell>
          <cell r="AI303">
            <v>1039.4943754028131</v>
          </cell>
          <cell r="AJ303">
            <v>969.35076932119955</v>
          </cell>
          <cell r="AK303">
            <v>892.68889352341921</v>
          </cell>
          <cell r="AL303">
            <v>808.54790960491528</v>
          </cell>
          <cell r="AM303">
            <v>722.20610172609361</v>
          </cell>
        </row>
        <row r="304">
          <cell r="H304">
            <v>19322.359346556663</v>
          </cell>
          <cell r="I304">
            <v>22185.410978557826</v>
          </cell>
          <cell r="J304">
            <v>22220.188414011322</v>
          </cell>
          <cell r="K304">
            <v>22095.406340529022</v>
          </cell>
          <cell r="L304">
            <v>21806.303275943283</v>
          </cell>
          <cell r="M304">
            <v>21289.121770407062</v>
          </cell>
          <cell r="N304">
            <v>20635.966895269667</v>
          </cell>
          <cell r="Q304">
            <v>19322.359346556663</v>
          </cell>
          <cell r="R304">
            <v>22185.410978557826</v>
          </cell>
          <cell r="S304">
            <v>22220.188414011322</v>
          </cell>
          <cell r="T304">
            <v>22095.406340529022</v>
          </cell>
          <cell r="U304">
            <v>21806.303275943283</v>
          </cell>
          <cell r="V304">
            <v>21289.121770407062</v>
          </cell>
          <cell r="W304">
            <v>20635.966895269667</v>
          </cell>
          <cell r="Y304">
            <v>20099.816427326205</v>
          </cell>
          <cell r="Z304">
            <v>20780.806886026203</v>
          </cell>
          <cell r="AA304">
            <v>20896.97037185328</v>
          </cell>
          <cell r="AB304">
            <v>20863.407890249913</v>
          </cell>
          <cell r="AC304">
            <v>20673.786713961545</v>
          </cell>
          <cell r="AD304">
            <v>20265.511783403603</v>
          </cell>
          <cell r="AE304">
            <v>19723.940103071098</v>
          </cell>
          <cell r="AG304">
            <v>1292.429340696335</v>
          </cell>
          <cell r="AH304">
            <v>1404.6040925316213</v>
          </cell>
          <cell r="AI304">
            <v>1323.2180421580399</v>
          </cell>
          <cell r="AJ304">
            <v>1231.9984502791081</v>
          </cell>
          <cell r="AK304">
            <v>1132.5165619817376</v>
          </cell>
          <cell r="AL304">
            <v>1023.6099870034579</v>
          </cell>
          <cell r="AM304">
            <v>912.02679219856941</v>
          </cell>
        </row>
        <row r="305">
          <cell r="H305">
            <v>5213.7972152233124</v>
          </cell>
          <cell r="I305">
            <v>6987.3264697777913</v>
          </cell>
          <cell r="J305">
            <v>7540.4356862771374</v>
          </cell>
          <cell r="K305">
            <v>8039.8271717780553</v>
          </cell>
          <cell r="L305">
            <v>8317.479893332038</v>
          </cell>
          <cell r="M305">
            <v>8498.1699994322971</v>
          </cell>
          <cell r="N305">
            <v>8593.7389035919805</v>
          </cell>
          <cell r="Q305">
            <v>5213.7972152233124</v>
          </cell>
          <cell r="R305">
            <v>6987.3264697777913</v>
          </cell>
          <cell r="S305">
            <v>7540.4356862771374</v>
          </cell>
          <cell r="T305">
            <v>8039.8271717780553</v>
          </cell>
          <cell r="U305">
            <v>8317.479893332038</v>
          </cell>
          <cell r="V305">
            <v>8498.1699994322971</v>
          </cell>
          <cell r="W305">
            <v>8593.7389035919805</v>
          </cell>
          <cell r="Y305">
            <v>6079.9584712949154</v>
          </cell>
          <cell r="Z305">
            <v>6654.5359207610027</v>
          </cell>
          <cell r="AA305">
            <v>7210.1423663047044</v>
          </cell>
          <cell r="AB305">
            <v>7718.6576571531514</v>
          </cell>
          <cell r="AC305">
            <v>8017.5477192181925</v>
          </cell>
          <cell r="AD305">
            <v>8225.02173962917</v>
          </cell>
          <cell r="AE305">
            <v>8351.4679237759829</v>
          </cell>
          <cell r="AG305">
            <v>231.00804299904047</v>
          </cell>
          <cell r="AH305">
            <v>332.79054901678899</v>
          </cell>
          <cell r="AI305">
            <v>330.29331997243321</v>
          </cell>
          <cell r="AJ305">
            <v>321.16951462490482</v>
          </cell>
          <cell r="AK305">
            <v>299.93217411384558</v>
          </cell>
          <cell r="AL305">
            <v>273.14825980312855</v>
          </cell>
          <cell r="AM305">
            <v>242.27097981599616</v>
          </cell>
        </row>
        <row r="306">
          <cell r="H306">
            <v>9769.2946390628822</v>
          </cell>
          <cell r="I306">
            <v>10957.030330193964</v>
          </cell>
          <cell r="J306">
            <v>11824.377016699353</v>
          </cell>
          <cell r="K306">
            <v>12607.487363259157</v>
          </cell>
          <cell r="L306">
            <v>13042.882689996288</v>
          </cell>
          <cell r="M306">
            <v>13326.228112808554</v>
          </cell>
          <cell r="N306">
            <v>13476.092497424081</v>
          </cell>
          <cell r="Q306">
            <v>9769.2946390628822</v>
          </cell>
          <cell r="R306">
            <v>10957.030330193964</v>
          </cell>
          <cell r="S306">
            <v>11824.377016699353</v>
          </cell>
          <cell r="T306">
            <v>12607.487363259157</v>
          </cell>
          <cell r="U306">
            <v>13042.882689996288</v>
          </cell>
          <cell r="V306">
            <v>13326.228112808554</v>
          </cell>
          <cell r="W306">
            <v>13476.092497424081</v>
          </cell>
          <cell r="Y306">
            <v>11295.897709751129</v>
          </cell>
          <cell r="Z306">
            <v>10384.134787130066</v>
          </cell>
          <cell r="AA306">
            <v>11251.136226122111</v>
          </cell>
          <cell r="AB306">
            <v>12044.653818387666</v>
          </cell>
          <cell r="AC306">
            <v>12511.059699725542</v>
          </cell>
          <cell r="AD306">
            <v>12834.814536791473</v>
          </cell>
          <cell r="AE306">
            <v>13032.128704921868</v>
          </cell>
          <cell r="AG306">
            <v>469.30534715652465</v>
          </cell>
          <cell r="AH306">
            <v>572.89554306389857</v>
          </cell>
          <cell r="AI306">
            <v>573.24079057724146</v>
          </cell>
          <cell r="AJ306">
            <v>562.83354487149097</v>
          </cell>
          <cell r="AK306">
            <v>531.82299027074703</v>
          </cell>
          <cell r="AL306">
            <v>491.41357601708091</v>
          </cell>
          <cell r="AM306">
            <v>443.96379250221355</v>
          </cell>
        </row>
        <row r="307">
          <cell r="H307">
            <v>3456.9340106964114</v>
          </cell>
          <cell r="I307">
            <v>3979.5345118219134</v>
          </cell>
          <cell r="J307">
            <v>3865.3543039132228</v>
          </cell>
          <cell r="K307">
            <v>3721.3624773065326</v>
          </cell>
          <cell r="L307">
            <v>3541.7219646623257</v>
          </cell>
          <cell r="M307">
            <v>3318.9198846432046</v>
          </cell>
          <cell r="N307">
            <v>3087.9513647213253</v>
          </cell>
          <cell r="Q307">
            <v>3456.9340106964114</v>
          </cell>
          <cell r="R307">
            <v>3979.5345118219134</v>
          </cell>
          <cell r="S307">
            <v>3865.3543039132228</v>
          </cell>
          <cell r="T307">
            <v>3721.3624773065326</v>
          </cell>
          <cell r="U307">
            <v>3541.7219646623257</v>
          </cell>
          <cell r="V307">
            <v>3318.9198846432046</v>
          </cell>
          <cell r="W307">
            <v>3087.9513647213253</v>
          </cell>
          <cell r="Y307">
            <v>3541.9028894978001</v>
          </cell>
          <cell r="Z307">
            <v>3720.8910534577944</v>
          </cell>
          <cell r="AA307">
            <v>3628.6463904624829</v>
          </cell>
          <cell r="AB307">
            <v>3507.5589676960781</v>
          </cell>
          <cell r="AC307">
            <v>3351.7544839099501</v>
          </cell>
          <cell r="AD307">
            <v>3153.6707456026411</v>
          </cell>
          <cell r="AE307">
            <v>2946.1784918310113</v>
          </cell>
          <cell r="AG307">
            <v>209.69919627054838</v>
          </cell>
          <cell r="AH307">
            <v>258.64345836411906</v>
          </cell>
          <cell r="AI307">
            <v>236.70791345073999</v>
          </cell>
          <cell r="AJ307">
            <v>213.80350961045437</v>
          </cell>
          <cell r="AK307">
            <v>189.96748075237576</v>
          </cell>
          <cell r="AL307">
            <v>165.24913904056336</v>
          </cell>
          <cell r="AM307">
            <v>141.77287289031401</v>
          </cell>
        </row>
        <row r="308">
          <cell r="H308">
            <v>2771.7325695037844</v>
          </cell>
          <cell r="I308">
            <v>2678.0192004268388</v>
          </cell>
          <cell r="J308">
            <v>2601.1818748100263</v>
          </cell>
          <cell r="K308">
            <v>2504.2828844352184</v>
          </cell>
          <cell r="L308">
            <v>2383.3941873761605</v>
          </cell>
          <cell r="M308">
            <v>2233.460006276905</v>
          </cell>
          <cell r="N308">
            <v>2078.0302369891942</v>
          </cell>
          <cell r="Q308">
            <v>2771.7325695037844</v>
          </cell>
          <cell r="R308">
            <v>2678.0192004268388</v>
          </cell>
          <cell r="S308">
            <v>2601.1818748100263</v>
          </cell>
          <cell r="T308">
            <v>2504.2828844352184</v>
          </cell>
          <cell r="U308">
            <v>2383.3941873761605</v>
          </cell>
          <cell r="V308">
            <v>2233.460006276905</v>
          </cell>
          <cell r="W308">
            <v>2078.0302369891942</v>
          </cell>
          <cell r="Y308">
            <v>2996.3962136745454</v>
          </cell>
          <cell r="Z308">
            <v>2512.577985371568</v>
          </cell>
          <cell r="AA308">
            <v>2450.2886288222389</v>
          </cell>
          <cell r="AB308">
            <v>2368.5228398278214</v>
          </cell>
          <cell r="AC308">
            <v>2263.3139233723355</v>
          </cell>
          <cell r="AD308">
            <v>2129.5554141925149</v>
          </cell>
          <cell r="AE308">
            <v>1989.4436878689901</v>
          </cell>
          <cell r="AG308">
            <v>178.17374138832093</v>
          </cell>
          <cell r="AH308">
            <v>165.44121505527076</v>
          </cell>
          <cell r="AI308">
            <v>150.89324598778708</v>
          </cell>
          <cell r="AJ308">
            <v>135.76004460739708</v>
          </cell>
          <cell r="AK308">
            <v>120.08026400382514</v>
          </cell>
          <cell r="AL308">
            <v>103.90459208439043</v>
          </cell>
          <cell r="AM308">
            <v>88.586549120204069</v>
          </cell>
        </row>
        <row r="309">
          <cell r="H309">
            <v>3625.5790188789365</v>
          </cell>
          <cell r="I309">
            <v>4427.9608438017785</v>
          </cell>
          <cell r="J309">
            <v>4443.7800608137559</v>
          </cell>
          <cell r="K309">
            <v>4431.7467724370536</v>
          </cell>
          <cell r="L309">
            <v>4317.9177625731618</v>
          </cell>
          <cell r="M309">
            <v>4166.7977132967226</v>
          </cell>
          <cell r="N309">
            <v>3979.7294870858063</v>
          </cell>
          <cell r="Q309">
            <v>3625.5790188789365</v>
          </cell>
          <cell r="R309">
            <v>4427.9608438017785</v>
          </cell>
          <cell r="S309">
            <v>4443.7800608137559</v>
          </cell>
          <cell r="T309">
            <v>4431.7467724370536</v>
          </cell>
          <cell r="U309">
            <v>4317.9177625731618</v>
          </cell>
          <cell r="V309">
            <v>4166.7977132967226</v>
          </cell>
          <cell r="W309">
            <v>3979.7294870858063</v>
          </cell>
          <cell r="Y309">
            <v>4090.9822193499576</v>
          </cell>
          <cell r="Z309">
            <v>4153.8938130727292</v>
          </cell>
          <cell r="AA309">
            <v>4185.4758086186994</v>
          </cell>
          <cell r="AB309">
            <v>4190.97319861694</v>
          </cell>
          <cell r="AC309">
            <v>4099.8601300123155</v>
          </cell>
          <cell r="AD309">
            <v>3972.4545526681777</v>
          </cell>
          <cell r="AE309">
            <v>3809.5975241223568</v>
          </cell>
          <cell r="AG309">
            <v>271.34342834408216</v>
          </cell>
          <cell r="AH309">
            <v>274.06703072904935</v>
          </cell>
          <cell r="AI309">
            <v>258.30425219505605</v>
          </cell>
          <cell r="AJ309">
            <v>240.77357382011434</v>
          </cell>
          <cell r="AK309">
            <v>218.0576325608464</v>
          </cell>
          <cell r="AL309">
            <v>194.34316062854498</v>
          </cell>
          <cell r="AM309">
            <v>170.13196296344969</v>
          </cell>
        </row>
        <row r="310">
          <cell r="H310">
            <v>2815.2989344596863</v>
          </cell>
          <cell r="I310">
            <v>2783.9267579403581</v>
          </cell>
          <cell r="J310">
            <v>2793.8725418085592</v>
          </cell>
          <cell r="K310">
            <v>2786.3070292216971</v>
          </cell>
          <cell r="L310">
            <v>2714.7409884258468</v>
          </cell>
          <cell r="M310">
            <v>2619.7295003656382</v>
          </cell>
          <cell r="N310">
            <v>2502.1168432352119</v>
          </cell>
          <cell r="Q310">
            <v>2815.2989344596863</v>
          </cell>
          <cell r="R310">
            <v>2783.9267579403581</v>
          </cell>
          <cell r="S310">
            <v>2793.8725418085592</v>
          </cell>
          <cell r="T310">
            <v>2786.3070292216971</v>
          </cell>
          <cell r="U310">
            <v>2714.7409884258468</v>
          </cell>
          <cell r="V310">
            <v>2619.7295003656382</v>
          </cell>
          <cell r="W310">
            <v>2502.1168432352119</v>
          </cell>
          <cell r="Y310">
            <v>2555.8473617867621</v>
          </cell>
          <cell r="Z310">
            <v>2626.5527229655545</v>
          </cell>
          <cell r="AA310">
            <v>2646.5223659393105</v>
          </cell>
          <cell r="AB310">
            <v>2649.9984260696001</v>
          </cell>
          <cell r="AC310">
            <v>2592.3866311585025</v>
          </cell>
          <cell r="AD310">
            <v>2511.8266839973339</v>
          </cell>
          <cell r="AE310">
            <v>2408.8503945132538</v>
          </cell>
          <cell r="AG310">
            <v>180.62548662871495</v>
          </cell>
          <cell r="AH310">
            <v>157.37403497480378</v>
          </cell>
          <cell r="AI310">
            <v>147.35017586924897</v>
          </cell>
          <cell r="AJ310">
            <v>136.30860315209728</v>
          </cell>
          <cell r="AK310">
            <v>122.3543572673444</v>
          </cell>
          <cell r="AL310">
            <v>107.90281636830413</v>
          </cell>
          <cell r="AM310">
            <v>93.266448721957971</v>
          </cell>
        </row>
        <row r="311">
          <cell r="H311">
            <v>3599.952449798584</v>
          </cell>
          <cell r="I311">
            <v>3735.612783113037</v>
          </cell>
          <cell r="J311">
            <v>4664.7373674255186</v>
          </cell>
          <cell r="K311">
            <v>5388.2995396079241</v>
          </cell>
          <cell r="L311">
            <v>5750.6166933265322</v>
          </cell>
          <cell r="M311">
            <v>6052.544722205359</v>
          </cell>
          <cell r="N311">
            <v>6446.3118788250968</v>
          </cell>
          <cell r="Q311">
            <v>3599.952449798584</v>
          </cell>
          <cell r="R311">
            <v>3735.612783113037</v>
          </cell>
          <cell r="S311">
            <v>4664.7373674255186</v>
          </cell>
          <cell r="T311">
            <v>5388.2995396079241</v>
          </cell>
          <cell r="U311">
            <v>5750.6166933265322</v>
          </cell>
          <cell r="V311">
            <v>6052.544722205359</v>
          </cell>
          <cell r="W311">
            <v>6446.3118788250968</v>
          </cell>
          <cell r="Y311">
            <v>3123.9138702070527</v>
          </cell>
          <cell r="Z311">
            <v>3409.5464499361742</v>
          </cell>
          <cell r="AA311">
            <v>4257.5715563689437</v>
          </cell>
          <cell r="AB311">
            <v>4917.9769513351639</v>
          </cell>
          <cell r="AC311">
            <v>5248.6689252990191</v>
          </cell>
          <cell r="AD311">
            <v>5524.2428936861161</v>
          </cell>
          <cell r="AE311">
            <v>5883.639728664145</v>
          </cell>
          <cell r="AG311">
            <v>221.27975647176993</v>
          </cell>
          <cell r="AH311">
            <v>326.0663331768626</v>
          </cell>
          <cell r="AI311">
            <v>407.16581105657525</v>
          </cell>
          <cell r="AJ311">
            <v>470.32258827276019</v>
          </cell>
          <cell r="AK311">
            <v>501.94776802751352</v>
          </cell>
          <cell r="AL311">
            <v>528.30182851924246</v>
          </cell>
          <cell r="AM311">
            <v>562.67215016095213</v>
          </cell>
        </row>
        <row r="312">
          <cell r="H312">
            <v>193.34707696437837</v>
          </cell>
          <cell r="I312">
            <v>353.25220514239197</v>
          </cell>
          <cell r="J312">
            <v>460.96416220660313</v>
          </cell>
          <cell r="K312">
            <v>569.19707173879715</v>
          </cell>
          <cell r="L312">
            <v>646.00583092597935</v>
          </cell>
          <cell r="M312">
            <v>715.21604810903602</v>
          </cell>
          <cell r="N312">
            <v>801.2864210105563</v>
          </cell>
          <cell r="Q312">
            <v>193.34707696437837</v>
          </cell>
          <cell r="R312">
            <v>353.25220514239197</v>
          </cell>
          <cell r="S312">
            <v>460.96416220660313</v>
          </cell>
          <cell r="T312">
            <v>569.19707173879715</v>
          </cell>
          <cell r="U312">
            <v>646.00583092597935</v>
          </cell>
          <cell r="V312">
            <v>715.21604810903602</v>
          </cell>
          <cell r="W312">
            <v>801.2864210105563</v>
          </cell>
          <cell r="Y312">
            <v>195.461387156699</v>
          </cell>
          <cell r="Z312">
            <v>334.94898207801936</v>
          </cell>
          <cell r="AA312">
            <v>437.08000872439573</v>
          </cell>
          <cell r="AB312">
            <v>539.70499548290093</v>
          </cell>
          <cell r="AC312">
            <v>612.5340262147887</v>
          </cell>
          <cell r="AD312">
            <v>678.15822178214296</v>
          </cell>
          <cell r="AE312">
            <v>759.76898987011293</v>
          </cell>
          <cell r="AG312">
            <v>8.6188303818974461</v>
          </cell>
          <cell r="AH312">
            <v>18.303223064372641</v>
          </cell>
          <cell r="AI312">
            <v>23.884153482207413</v>
          </cell>
          <cell r="AJ312">
            <v>29.492076255896222</v>
          </cell>
          <cell r="AK312">
            <v>33.471804711190636</v>
          </cell>
          <cell r="AL312">
            <v>37.057826326893057</v>
          </cell>
          <cell r="AM312">
            <v>41.517431140443328</v>
          </cell>
        </row>
        <row r="313">
          <cell r="H313">
            <v>175.7159291744232</v>
          </cell>
          <cell r="I313">
            <v>0</v>
          </cell>
          <cell r="J313">
            <v>0</v>
          </cell>
          <cell r="K313">
            <v>0</v>
          </cell>
          <cell r="L313">
            <v>0</v>
          </cell>
          <cell r="M313">
            <v>0</v>
          </cell>
          <cell r="N313">
            <v>0</v>
          </cell>
          <cell r="Q313">
            <v>175.7159291744232</v>
          </cell>
          <cell r="R313">
            <v>0</v>
          </cell>
          <cell r="S313">
            <v>0</v>
          </cell>
          <cell r="T313">
            <v>0</v>
          </cell>
          <cell r="U313">
            <v>0</v>
          </cell>
          <cell r="V313">
            <v>0</v>
          </cell>
          <cell r="W313">
            <v>0</v>
          </cell>
          <cell r="Y313">
            <v>166.7828327178955</v>
          </cell>
          <cell r="Z313">
            <v>0</v>
          </cell>
          <cell r="AA313">
            <v>0</v>
          </cell>
          <cell r="AB313">
            <v>0</v>
          </cell>
          <cell r="AC313">
            <v>0</v>
          </cell>
          <cell r="AD313">
            <v>0</v>
          </cell>
          <cell r="AE313">
            <v>0</v>
          </cell>
          <cell r="AG313">
            <v>7.3753031492233276</v>
          </cell>
          <cell r="AH313">
            <v>0</v>
          </cell>
          <cell r="AI313">
            <v>0</v>
          </cell>
          <cell r="AJ313">
            <v>0</v>
          </cell>
          <cell r="AK313">
            <v>0</v>
          </cell>
          <cell r="AL313">
            <v>0</v>
          </cell>
          <cell r="AM313">
            <v>0</v>
          </cell>
        </row>
        <row r="314">
          <cell r="H314">
            <v>207.26600110530853</v>
          </cell>
          <cell r="I314">
            <v>0</v>
          </cell>
          <cell r="J314">
            <v>0</v>
          </cell>
          <cell r="K314">
            <v>0</v>
          </cell>
          <cell r="L314">
            <v>0</v>
          </cell>
          <cell r="M314">
            <v>0</v>
          </cell>
          <cell r="N314">
            <v>0</v>
          </cell>
          <cell r="Q314">
            <v>207.26600110530853</v>
          </cell>
          <cell r="R314">
            <v>0</v>
          </cell>
          <cell r="S314">
            <v>0</v>
          </cell>
          <cell r="T314">
            <v>0</v>
          </cell>
          <cell r="U314">
            <v>0</v>
          </cell>
          <cell r="V314">
            <v>0</v>
          </cell>
          <cell r="W314">
            <v>0</v>
          </cell>
          <cell r="Y314">
            <v>157.63796854019165</v>
          </cell>
          <cell r="Z314">
            <v>0</v>
          </cell>
          <cell r="AA314">
            <v>0</v>
          </cell>
          <cell r="AB314">
            <v>0</v>
          </cell>
          <cell r="AC314">
            <v>0</v>
          </cell>
          <cell r="AD314">
            <v>0</v>
          </cell>
          <cell r="AE314">
            <v>0</v>
          </cell>
          <cell r="AG314">
            <v>11.81030616760254</v>
          </cell>
          <cell r="AH314">
            <v>0</v>
          </cell>
          <cell r="AI314">
            <v>0</v>
          </cell>
          <cell r="AJ314">
            <v>0</v>
          </cell>
          <cell r="AK314">
            <v>0</v>
          </cell>
          <cell r="AL314">
            <v>0</v>
          </cell>
          <cell r="AM314">
            <v>0</v>
          </cell>
        </row>
        <row r="315">
          <cell r="H315">
            <v>43.940063953399658</v>
          </cell>
          <cell r="I315">
            <v>0</v>
          </cell>
          <cell r="J315">
            <v>0</v>
          </cell>
          <cell r="K315">
            <v>0</v>
          </cell>
          <cell r="L315">
            <v>0</v>
          </cell>
          <cell r="M315">
            <v>0</v>
          </cell>
          <cell r="N315">
            <v>0</v>
          </cell>
          <cell r="Q315">
            <v>43.940063953399658</v>
          </cell>
          <cell r="R315">
            <v>0</v>
          </cell>
          <cell r="S315">
            <v>0</v>
          </cell>
          <cell r="T315">
            <v>0</v>
          </cell>
          <cell r="U315">
            <v>0</v>
          </cell>
          <cell r="V315">
            <v>0</v>
          </cell>
          <cell r="W315">
            <v>0</v>
          </cell>
          <cell r="Y315">
            <v>48.822888660430905</v>
          </cell>
          <cell r="Z315">
            <v>0</v>
          </cell>
          <cell r="AA315">
            <v>0</v>
          </cell>
          <cell r="AB315">
            <v>0</v>
          </cell>
          <cell r="AC315">
            <v>0</v>
          </cell>
          <cell r="AD315">
            <v>0</v>
          </cell>
          <cell r="AE315">
            <v>0</v>
          </cell>
          <cell r="AG315">
            <v>0.91431043148040769</v>
          </cell>
          <cell r="AH315">
            <v>0</v>
          </cell>
          <cell r="AI315">
            <v>0</v>
          </cell>
          <cell r="AJ315">
            <v>0</v>
          </cell>
          <cell r="AK315">
            <v>0</v>
          </cell>
          <cell r="AL315">
            <v>0</v>
          </cell>
          <cell r="AM315">
            <v>0</v>
          </cell>
        </row>
        <row r="316">
          <cell r="H316">
            <v>2.1543956279754637</v>
          </cell>
          <cell r="I316">
            <v>0</v>
          </cell>
          <cell r="J316">
            <v>0</v>
          </cell>
          <cell r="K316">
            <v>0</v>
          </cell>
          <cell r="L316">
            <v>0</v>
          </cell>
          <cell r="M316">
            <v>0</v>
          </cell>
          <cell r="N316">
            <v>0</v>
          </cell>
          <cell r="Q316">
            <v>2.1543956279754637</v>
          </cell>
          <cell r="R316">
            <v>0</v>
          </cell>
          <cell r="S316">
            <v>0</v>
          </cell>
          <cell r="T316">
            <v>0</v>
          </cell>
          <cell r="U316">
            <v>0</v>
          </cell>
          <cell r="V316">
            <v>0</v>
          </cell>
          <cell r="W316">
            <v>0</v>
          </cell>
          <cell r="Y316">
            <v>2.1332850456237793</v>
          </cell>
          <cell r="Z316">
            <v>0</v>
          </cell>
          <cell r="AA316">
            <v>0</v>
          </cell>
          <cell r="AB316">
            <v>0</v>
          </cell>
          <cell r="AC316">
            <v>0</v>
          </cell>
          <cell r="AD316">
            <v>0</v>
          </cell>
          <cell r="AE316">
            <v>0</v>
          </cell>
          <cell r="AG316">
            <v>0</v>
          </cell>
          <cell r="AH316">
            <v>0</v>
          </cell>
          <cell r="AI316">
            <v>0</v>
          </cell>
          <cell r="AJ316">
            <v>0</v>
          </cell>
          <cell r="AK316">
            <v>0</v>
          </cell>
          <cell r="AL316">
            <v>0</v>
          </cell>
          <cell r="AM316">
            <v>0</v>
          </cell>
        </row>
        <row r="317">
          <cell r="H317">
            <v>9.9095575332641594</v>
          </cell>
          <cell r="I317">
            <v>0</v>
          </cell>
          <cell r="J317">
            <v>0</v>
          </cell>
          <cell r="K317">
            <v>0</v>
          </cell>
          <cell r="L317">
            <v>0</v>
          </cell>
          <cell r="M317">
            <v>0</v>
          </cell>
          <cell r="N317">
            <v>0</v>
          </cell>
          <cell r="Q317">
            <v>9.9095575332641594</v>
          </cell>
          <cell r="R317">
            <v>0</v>
          </cell>
          <cell r="S317">
            <v>0</v>
          </cell>
          <cell r="T317">
            <v>0</v>
          </cell>
          <cell r="U317">
            <v>0</v>
          </cell>
          <cell r="V317">
            <v>0</v>
          </cell>
          <cell r="W317">
            <v>0</v>
          </cell>
          <cell r="Y317">
            <v>13.987692546844483</v>
          </cell>
          <cell r="Z317">
            <v>0</v>
          </cell>
          <cell r="AA317">
            <v>0</v>
          </cell>
          <cell r="AB317">
            <v>0</v>
          </cell>
          <cell r="AC317">
            <v>0</v>
          </cell>
          <cell r="AD317">
            <v>0</v>
          </cell>
          <cell r="AE317">
            <v>0</v>
          </cell>
          <cell r="AG317">
            <v>0</v>
          </cell>
          <cell r="AH317">
            <v>0</v>
          </cell>
          <cell r="AI317">
            <v>0</v>
          </cell>
          <cell r="AJ317">
            <v>0</v>
          </cell>
          <cell r="AK317">
            <v>0</v>
          </cell>
          <cell r="AL317">
            <v>0</v>
          </cell>
          <cell r="AM317">
            <v>0</v>
          </cell>
        </row>
        <row r="318">
          <cell r="H318">
            <v>16.536555647850037</v>
          </cell>
          <cell r="I318">
            <v>0</v>
          </cell>
          <cell r="J318">
            <v>0</v>
          </cell>
          <cell r="K318">
            <v>0</v>
          </cell>
          <cell r="L318">
            <v>0</v>
          </cell>
          <cell r="M318">
            <v>0</v>
          </cell>
          <cell r="N318">
            <v>0</v>
          </cell>
          <cell r="Q318">
            <v>16.536555647850037</v>
          </cell>
          <cell r="R318">
            <v>0</v>
          </cell>
          <cell r="S318">
            <v>0</v>
          </cell>
          <cell r="T318">
            <v>0</v>
          </cell>
          <cell r="U318">
            <v>0</v>
          </cell>
          <cell r="V318">
            <v>0</v>
          </cell>
          <cell r="W318">
            <v>0</v>
          </cell>
          <cell r="Y318">
            <v>17.000507354736328</v>
          </cell>
          <cell r="Z318">
            <v>0</v>
          </cell>
          <cell r="AA318">
            <v>0</v>
          </cell>
          <cell r="AB318">
            <v>0</v>
          </cell>
          <cell r="AC318">
            <v>0</v>
          </cell>
          <cell r="AD318">
            <v>0</v>
          </cell>
          <cell r="AE318">
            <v>0</v>
          </cell>
          <cell r="AG318">
            <v>0</v>
          </cell>
          <cell r="AH318">
            <v>0</v>
          </cell>
          <cell r="AI318">
            <v>0</v>
          </cell>
          <cell r="AJ318">
            <v>0</v>
          </cell>
          <cell r="AK318">
            <v>0</v>
          </cell>
          <cell r="AL318">
            <v>0</v>
          </cell>
          <cell r="AM318">
            <v>0</v>
          </cell>
        </row>
        <row r="319">
          <cell r="H319">
            <v>4.3208229064941408</v>
          </cell>
          <cell r="I319">
            <v>0</v>
          </cell>
          <cell r="J319">
            <v>0</v>
          </cell>
          <cell r="K319">
            <v>0</v>
          </cell>
          <cell r="L319">
            <v>0</v>
          </cell>
          <cell r="M319">
            <v>0</v>
          </cell>
          <cell r="N319">
            <v>0</v>
          </cell>
          <cell r="Q319">
            <v>4.3208229064941408</v>
          </cell>
          <cell r="R319">
            <v>0</v>
          </cell>
          <cell r="S319">
            <v>0</v>
          </cell>
          <cell r="T319">
            <v>0</v>
          </cell>
          <cell r="U319">
            <v>0</v>
          </cell>
          <cell r="V319">
            <v>0</v>
          </cell>
          <cell r="W319">
            <v>0</v>
          </cell>
          <cell r="Y319">
            <v>4.4440951347351074</v>
          </cell>
          <cell r="Z319">
            <v>0</v>
          </cell>
          <cell r="AA319">
            <v>0</v>
          </cell>
          <cell r="AB319">
            <v>0</v>
          </cell>
          <cell r="AC319">
            <v>0</v>
          </cell>
          <cell r="AD319">
            <v>0</v>
          </cell>
          <cell r="AE319">
            <v>0</v>
          </cell>
          <cell r="AG319">
            <v>0</v>
          </cell>
          <cell r="AH319">
            <v>0</v>
          </cell>
          <cell r="AI319">
            <v>0</v>
          </cell>
          <cell r="AJ319">
            <v>0</v>
          </cell>
          <cell r="AK319">
            <v>0</v>
          </cell>
          <cell r="AL319">
            <v>0</v>
          </cell>
          <cell r="AM319">
            <v>0</v>
          </cell>
        </row>
        <row r="320">
          <cell r="H320">
            <v>2.9964851617813109</v>
          </cell>
          <cell r="I320">
            <v>0</v>
          </cell>
          <cell r="J320">
            <v>0</v>
          </cell>
          <cell r="K320">
            <v>0</v>
          </cell>
          <cell r="L320">
            <v>0</v>
          </cell>
          <cell r="M320">
            <v>0</v>
          </cell>
          <cell r="N320">
            <v>0</v>
          </cell>
          <cell r="Q320">
            <v>2.9964851617813109</v>
          </cell>
          <cell r="R320">
            <v>0</v>
          </cell>
          <cell r="S320">
            <v>0</v>
          </cell>
          <cell r="T320">
            <v>0</v>
          </cell>
          <cell r="U320">
            <v>0</v>
          </cell>
          <cell r="V320">
            <v>0</v>
          </cell>
          <cell r="W320">
            <v>0</v>
          </cell>
          <cell r="Y320">
            <v>3.3316470623016361</v>
          </cell>
          <cell r="Z320">
            <v>0</v>
          </cell>
          <cell r="AA320">
            <v>0</v>
          </cell>
          <cell r="AB320">
            <v>0</v>
          </cell>
          <cell r="AC320">
            <v>0</v>
          </cell>
          <cell r="AD320">
            <v>0</v>
          </cell>
          <cell r="AE320">
            <v>0</v>
          </cell>
          <cell r="AG320">
            <v>0</v>
          </cell>
          <cell r="AH320">
            <v>0</v>
          </cell>
          <cell r="AI320">
            <v>0</v>
          </cell>
          <cell r="AJ320">
            <v>0</v>
          </cell>
          <cell r="AK320">
            <v>0</v>
          </cell>
          <cell r="AL320">
            <v>0</v>
          </cell>
          <cell r="AM320">
            <v>0</v>
          </cell>
        </row>
        <row r="321">
          <cell r="H321">
            <v>163.81311178207397</v>
          </cell>
          <cell r="I321">
            <v>119.06478021490146</v>
          </cell>
          <cell r="J321">
            <v>80.194827762258043</v>
          </cell>
          <cell r="K321">
            <v>43.635642854151456</v>
          </cell>
          <cell r="L321">
            <v>22.428022148575625</v>
          </cell>
          <cell r="M321">
            <v>17.143741878757588</v>
          </cell>
          <cell r="N321">
            <v>10.357663233153112</v>
          </cell>
          <cell r="Q321">
            <v>163.81311178207397</v>
          </cell>
          <cell r="R321">
            <v>119.06478021490146</v>
          </cell>
          <cell r="S321">
            <v>80.194827762258043</v>
          </cell>
          <cell r="T321">
            <v>43.635642854151456</v>
          </cell>
          <cell r="U321">
            <v>22.428022148575625</v>
          </cell>
          <cell r="V321">
            <v>17.143741878757588</v>
          </cell>
          <cell r="W321">
            <v>10.357663233153112</v>
          </cell>
          <cell r="Y321">
            <v>178.10783243179321</v>
          </cell>
          <cell r="Z321">
            <v>112.79821283516981</v>
          </cell>
          <cell r="AA321">
            <v>76.279164009757167</v>
          </cell>
          <cell r="AB321">
            <v>41.672409347131058</v>
          </cell>
          <cell r="AC321">
            <v>21.505667945576455</v>
          </cell>
          <cell r="AD321">
            <v>16.505528124606148</v>
          </cell>
          <cell r="AE321">
            <v>10.012778635701183</v>
          </cell>
          <cell r="AG321">
            <v>11.223275423049927</v>
          </cell>
          <cell r="AH321">
            <v>6.2665673797316552</v>
          </cell>
          <cell r="AI321">
            <v>3.9156637525008682</v>
          </cell>
          <cell r="AJ321">
            <v>1.9632335070203966</v>
          </cell>
          <cell r="AK321">
            <v>0.92235420299916782</v>
          </cell>
          <cell r="AL321">
            <v>0.63821375415143766</v>
          </cell>
          <cell r="AM321">
            <v>0.34488459745192956</v>
          </cell>
        </row>
        <row r="322">
          <cell r="H322">
            <v>123.63980710506439</v>
          </cell>
          <cell r="I322">
            <v>87.7932547891767</v>
          </cell>
          <cell r="J322">
            <v>52.895029492056395</v>
          </cell>
          <cell r="K322">
            <v>24.91855936050943</v>
          </cell>
          <cell r="L322">
            <v>11.181216244311772</v>
          </cell>
          <cell r="M322">
            <v>5.1437175106101263</v>
          </cell>
          <cell r="N322">
            <v>1.8702802866231232</v>
          </cell>
          <cell r="Q322">
            <v>123.63980710506439</v>
          </cell>
          <cell r="R322">
            <v>87.7932547891767</v>
          </cell>
          <cell r="S322">
            <v>52.895029492056395</v>
          </cell>
          <cell r="T322">
            <v>24.91855936050943</v>
          </cell>
          <cell r="U322">
            <v>11.181216244311772</v>
          </cell>
          <cell r="V322">
            <v>5.1437175106101263</v>
          </cell>
          <cell r="W322">
            <v>1.8702802866231232</v>
          </cell>
          <cell r="Y322">
            <v>143.46166334152224</v>
          </cell>
          <cell r="Z322">
            <v>82.74040559267732</v>
          </cell>
          <cell r="AA322">
            <v>50.050914907539422</v>
          </cell>
          <cell r="AB322">
            <v>23.673787974491873</v>
          </cell>
          <cell r="AC322">
            <v>10.665681181405953</v>
          </cell>
          <cell r="AD322">
            <v>4.9265002185319542</v>
          </cell>
          <cell r="AE322">
            <v>1.7986104650391217</v>
          </cell>
          <cell r="AG322">
            <v>8.3447425842285163</v>
          </cell>
          <cell r="AH322">
            <v>5.0528491964993787</v>
          </cell>
          <cell r="AI322">
            <v>2.8441145845169729</v>
          </cell>
          <cell r="AJ322">
            <v>1.2447713860175575</v>
          </cell>
          <cell r="AK322">
            <v>0.51553506290582052</v>
          </cell>
          <cell r="AL322">
            <v>0.21721729207817225</v>
          </cell>
          <cell r="AM322">
            <v>7.1669821584001647E-2</v>
          </cell>
        </row>
        <row r="323">
          <cell r="H323">
            <v>441.03689861297607</v>
          </cell>
          <cell r="I323">
            <v>803.34525905618648</v>
          </cell>
          <cell r="J323">
            <v>1038.2544686567483</v>
          </cell>
          <cell r="K323">
            <v>1255.6795234231668</v>
          </cell>
          <cell r="L323">
            <v>1383.5388534168712</v>
          </cell>
          <cell r="M323">
            <v>1490.6898625649337</v>
          </cell>
          <cell r="N323">
            <v>1625.2978320819698</v>
          </cell>
          <cell r="Q323">
            <v>441.03689861297607</v>
          </cell>
          <cell r="R323">
            <v>803.34525905618648</v>
          </cell>
          <cell r="S323">
            <v>1038.2544686567483</v>
          </cell>
          <cell r="T323">
            <v>1255.6795234231668</v>
          </cell>
          <cell r="U323">
            <v>1383.5388534168712</v>
          </cell>
          <cell r="V323">
            <v>1490.6898625649337</v>
          </cell>
          <cell r="W323">
            <v>1625.2978320819698</v>
          </cell>
          <cell r="Y323">
            <v>455.98433294454549</v>
          </cell>
          <cell r="Z323">
            <v>753.34451679127858</v>
          </cell>
          <cell r="AA323">
            <v>973.63282122997975</v>
          </cell>
          <cell r="AB323">
            <v>1177.5251962391521</v>
          </cell>
          <cell r="AC323">
            <v>1297.4264766481863</v>
          </cell>
          <cell r="AD323">
            <v>1397.908335849274</v>
          </cell>
          <cell r="AE323">
            <v>1524.1382159772829</v>
          </cell>
          <cell r="AG323">
            <v>27.805449221638725</v>
          </cell>
          <cell r="AH323">
            <v>50.000742264907871</v>
          </cell>
          <cell r="AI323">
            <v>64.621647426768561</v>
          </cell>
          <cell r="AJ323">
            <v>78.154327184014534</v>
          </cell>
          <cell r="AK323">
            <v>86.112376768684939</v>
          </cell>
          <cell r="AL323">
            <v>92.78152671565978</v>
          </cell>
          <cell r="AM323">
            <v>101.15961610468692</v>
          </cell>
        </row>
        <row r="324">
          <cell r="H324">
            <v>730.64981346130378</v>
          </cell>
          <cell r="I324">
            <v>700.26181279837942</v>
          </cell>
          <cell r="J324">
            <v>874.43148816393011</v>
          </cell>
          <cell r="K324">
            <v>1010.0673229740212</v>
          </cell>
          <cell r="L324">
            <v>1077.9857292975773</v>
          </cell>
          <cell r="M324">
            <v>1134.5838515101091</v>
          </cell>
          <cell r="N324">
            <v>1208.3977393310026</v>
          </cell>
          <cell r="Q324">
            <v>730.64981346130378</v>
          </cell>
          <cell r="R324">
            <v>700.26181279837942</v>
          </cell>
          <cell r="S324">
            <v>874.43148816393011</v>
          </cell>
          <cell r="T324">
            <v>1010.0673229740212</v>
          </cell>
          <cell r="U324">
            <v>1077.9857292975773</v>
          </cell>
          <cell r="V324">
            <v>1134.5838515101091</v>
          </cell>
          <cell r="W324">
            <v>1208.3977393310026</v>
          </cell>
          <cell r="Y324">
            <v>526.40851593017578</v>
          </cell>
          <cell r="Z324">
            <v>649.02314356922966</v>
          </cell>
          <cell r="AA324">
            <v>810.44869634705719</v>
          </cell>
          <cell r="AB324">
            <v>936.15995787836107</v>
          </cell>
          <cell r="AC324">
            <v>999.10872471482776</v>
          </cell>
          <cell r="AD324">
            <v>1051.5655209118083</v>
          </cell>
          <cell r="AE324">
            <v>1119.9783925506854</v>
          </cell>
          <cell r="AG324">
            <v>49.642215728759766</v>
          </cell>
          <cell r="AH324">
            <v>51.238669229149714</v>
          </cell>
          <cell r="AI324">
            <v>63.982791816872933</v>
          </cell>
          <cell r="AJ324">
            <v>73.907365095660083</v>
          </cell>
          <cell r="AK324">
            <v>78.877004582749549</v>
          </cell>
          <cell r="AL324">
            <v>83.018330598300665</v>
          </cell>
          <cell r="AM324">
            <v>88.419346780317255</v>
          </cell>
        </row>
        <row r="325">
          <cell r="H325">
            <v>66.428515005111691</v>
          </cell>
          <cell r="I325">
            <v>131.8953036630806</v>
          </cell>
          <cell r="J325">
            <v>172.11218293040827</v>
          </cell>
          <cell r="K325">
            <v>212.52357247384566</v>
          </cell>
          <cell r="L325">
            <v>241.20199109233454</v>
          </cell>
          <cell r="M325">
            <v>267.04330921876323</v>
          </cell>
          <cell r="N325">
            <v>299.17977660660199</v>
          </cell>
          <cell r="Q325">
            <v>66.428515005111691</v>
          </cell>
          <cell r="R325">
            <v>131.8953036630806</v>
          </cell>
          <cell r="S325">
            <v>172.11218293040827</v>
          </cell>
          <cell r="T325">
            <v>212.52357247384566</v>
          </cell>
          <cell r="U325">
            <v>241.20199109233454</v>
          </cell>
          <cell r="V325">
            <v>267.04330921876323</v>
          </cell>
          <cell r="W325">
            <v>299.17977660660199</v>
          </cell>
          <cell r="Y325">
            <v>69.345261454582214</v>
          </cell>
          <cell r="Z325">
            <v>122.12528116951907</v>
          </cell>
          <cell r="AA325">
            <v>159.36313234297063</v>
          </cell>
          <cell r="AB325">
            <v>196.78108562393118</v>
          </cell>
          <cell r="AC325">
            <v>223.3351769373468</v>
          </cell>
          <cell r="AD325">
            <v>247.26232335070671</v>
          </cell>
          <cell r="AE325">
            <v>277.01831167277965</v>
          </cell>
          <cell r="AG325">
            <v>6.3857839107513428</v>
          </cell>
          <cell r="AH325">
            <v>9.770022493561525</v>
          </cell>
          <cell r="AI325">
            <v>12.749050587437649</v>
          </cell>
          <cell r="AJ325">
            <v>15.742486849914492</v>
          </cell>
          <cell r="AK325">
            <v>17.866814154987743</v>
          </cell>
          <cell r="AL325">
            <v>19.780985868056533</v>
          </cell>
          <cell r="AM325">
            <v>22.161464933822369</v>
          </cell>
        </row>
        <row r="326">
          <cell r="H326">
            <v>148.05933616161346</v>
          </cell>
          <cell r="I326">
            <v>0</v>
          </cell>
          <cell r="J326">
            <v>0</v>
          </cell>
          <cell r="K326">
            <v>0</v>
          </cell>
          <cell r="L326">
            <v>0</v>
          </cell>
          <cell r="M326">
            <v>0</v>
          </cell>
          <cell r="N326">
            <v>0</v>
          </cell>
          <cell r="Q326">
            <v>148.05933616161346</v>
          </cell>
          <cell r="R326">
            <v>0</v>
          </cell>
          <cell r="S326">
            <v>0</v>
          </cell>
          <cell r="T326">
            <v>0</v>
          </cell>
          <cell r="U326">
            <v>0</v>
          </cell>
          <cell r="V326">
            <v>0</v>
          </cell>
          <cell r="W326">
            <v>0</v>
          </cell>
          <cell r="Y326">
            <v>138.20014572143555</v>
          </cell>
          <cell r="Z326">
            <v>0</v>
          </cell>
          <cell r="AA326">
            <v>0</v>
          </cell>
          <cell r="AB326">
            <v>0</v>
          </cell>
          <cell r="AC326">
            <v>0</v>
          </cell>
          <cell r="AD326">
            <v>0</v>
          </cell>
          <cell r="AE326">
            <v>0</v>
          </cell>
          <cell r="AG326">
            <v>7.2330774307250971</v>
          </cell>
          <cell r="AH326">
            <v>0</v>
          </cell>
          <cell r="AI326">
            <v>0</v>
          </cell>
          <cell r="AJ326">
            <v>0</v>
          </cell>
          <cell r="AK326">
            <v>0</v>
          </cell>
          <cell r="AL326">
            <v>0</v>
          </cell>
          <cell r="AM326">
            <v>0</v>
          </cell>
        </row>
        <row r="327">
          <cell r="H327">
            <v>242.61859893798828</v>
          </cell>
          <cell r="I327">
            <v>0</v>
          </cell>
          <cell r="J327">
            <v>0</v>
          </cell>
          <cell r="K327">
            <v>0</v>
          </cell>
          <cell r="L327">
            <v>0</v>
          </cell>
          <cell r="M327">
            <v>0</v>
          </cell>
          <cell r="N327">
            <v>0</v>
          </cell>
          <cell r="Q327">
            <v>242.61859893798828</v>
          </cell>
          <cell r="R327">
            <v>0</v>
          </cell>
          <cell r="S327">
            <v>0</v>
          </cell>
          <cell r="T327">
            <v>0</v>
          </cell>
          <cell r="U327">
            <v>0</v>
          </cell>
          <cell r="V327">
            <v>0</v>
          </cell>
          <cell r="W327">
            <v>0</v>
          </cell>
          <cell r="Y327">
            <v>250.06349658966064</v>
          </cell>
          <cell r="Z327">
            <v>0</v>
          </cell>
          <cell r="AA327">
            <v>0</v>
          </cell>
          <cell r="AB327">
            <v>0</v>
          </cell>
          <cell r="AC327">
            <v>0</v>
          </cell>
          <cell r="AD327">
            <v>0</v>
          </cell>
          <cell r="AE327">
            <v>0</v>
          </cell>
          <cell r="AG327">
            <v>3.2941584587097168</v>
          </cell>
          <cell r="AH327">
            <v>0</v>
          </cell>
          <cell r="AI327">
            <v>0</v>
          </cell>
          <cell r="AJ327">
            <v>0</v>
          </cell>
          <cell r="AK327">
            <v>0</v>
          </cell>
          <cell r="AL327">
            <v>0</v>
          </cell>
          <cell r="AM327">
            <v>0</v>
          </cell>
        </row>
        <row r="328">
          <cell r="H328">
            <v>125.47000923156737</v>
          </cell>
          <cell r="I328">
            <v>0</v>
          </cell>
          <cell r="J328">
            <v>0</v>
          </cell>
          <cell r="K328">
            <v>0</v>
          </cell>
          <cell r="L328">
            <v>0</v>
          </cell>
          <cell r="M328">
            <v>0</v>
          </cell>
          <cell r="N328">
            <v>0</v>
          </cell>
          <cell r="Q328">
            <v>125.47000923156737</v>
          </cell>
          <cell r="R328">
            <v>0</v>
          </cell>
          <cell r="S328">
            <v>0</v>
          </cell>
          <cell r="T328">
            <v>0</v>
          </cell>
          <cell r="U328">
            <v>0</v>
          </cell>
          <cell r="V328">
            <v>0</v>
          </cell>
          <cell r="W328">
            <v>0</v>
          </cell>
          <cell r="Y328">
            <v>122.67473120689392</v>
          </cell>
          <cell r="Z328">
            <v>0</v>
          </cell>
          <cell r="AA328">
            <v>0</v>
          </cell>
          <cell r="AB328">
            <v>0</v>
          </cell>
          <cell r="AC328">
            <v>0</v>
          </cell>
          <cell r="AD328">
            <v>0</v>
          </cell>
          <cell r="AE328">
            <v>0</v>
          </cell>
          <cell r="AG328">
            <v>5.6804373264312744</v>
          </cell>
          <cell r="AH328">
            <v>0</v>
          </cell>
          <cell r="AI328">
            <v>0</v>
          </cell>
          <cell r="AJ328">
            <v>0</v>
          </cell>
          <cell r="AK328">
            <v>0</v>
          </cell>
          <cell r="AL328">
            <v>0</v>
          </cell>
          <cell r="AM328">
            <v>0</v>
          </cell>
        </row>
        <row r="329">
          <cell r="H329">
            <v>37.203287124633789</v>
          </cell>
          <cell r="I329">
            <v>0</v>
          </cell>
          <cell r="J329">
            <v>0</v>
          </cell>
          <cell r="K329">
            <v>0</v>
          </cell>
          <cell r="L329">
            <v>0</v>
          </cell>
          <cell r="M329">
            <v>0</v>
          </cell>
          <cell r="N329">
            <v>0</v>
          </cell>
          <cell r="Q329">
            <v>37.203287124633789</v>
          </cell>
          <cell r="R329">
            <v>0</v>
          </cell>
          <cell r="S329">
            <v>0</v>
          </cell>
          <cell r="T329">
            <v>0</v>
          </cell>
          <cell r="U329">
            <v>0</v>
          </cell>
          <cell r="V329">
            <v>0</v>
          </cell>
          <cell r="W329">
            <v>0</v>
          </cell>
          <cell r="Y329">
            <v>37.195348620414734</v>
          </cell>
          <cell r="Z329">
            <v>0</v>
          </cell>
          <cell r="AA329">
            <v>0</v>
          </cell>
          <cell r="AB329">
            <v>0</v>
          </cell>
          <cell r="AC329">
            <v>0</v>
          </cell>
          <cell r="AD329">
            <v>0</v>
          </cell>
          <cell r="AE329">
            <v>0</v>
          </cell>
          <cell r="AG329">
            <v>0.82361481189727781</v>
          </cell>
          <cell r="AH329">
            <v>0</v>
          </cell>
          <cell r="AI329">
            <v>0</v>
          </cell>
          <cell r="AJ329">
            <v>0</v>
          </cell>
          <cell r="AK329">
            <v>0</v>
          </cell>
          <cell r="AL329">
            <v>0</v>
          </cell>
          <cell r="AM329">
            <v>0</v>
          </cell>
        </row>
        <row r="330">
          <cell r="H330">
            <v>2.3781832218170167</v>
          </cell>
          <cell r="I330">
            <v>0</v>
          </cell>
          <cell r="J330">
            <v>0</v>
          </cell>
          <cell r="K330">
            <v>0</v>
          </cell>
          <cell r="L330">
            <v>0</v>
          </cell>
          <cell r="M330">
            <v>0</v>
          </cell>
          <cell r="N330">
            <v>0</v>
          </cell>
          <cell r="Q330">
            <v>2.3781832218170167</v>
          </cell>
          <cell r="R330">
            <v>0</v>
          </cell>
          <cell r="S330">
            <v>0</v>
          </cell>
          <cell r="T330">
            <v>0</v>
          </cell>
          <cell r="U330">
            <v>0</v>
          </cell>
          <cell r="V330">
            <v>0</v>
          </cell>
          <cell r="W330">
            <v>0</v>
          </cell>
          <cell r="Y330">
            <v>2.3723989486694337</v>
          </cell>
          <cell r="Z330">
            <v>0</v>
          </cell>
          <cell r="AA330">
            <v>0</v>
          </cell>
          <cell r="AB330">
            <v>0</v>
          </cell>
          <cell r="AC330">
            <v>0</v>
          </cell>
          <cell r="AD330">
            <v>0</v>
          </cell>
          <cell r="AE330">
            <v>0</v>
          </cell>
          <cell r="AG330">
            <v>0</v>
          </cell>
          <cell r="AH330">
            <v>0</v>
          </cell>
          <cell r="AI330">
            <v>0</v>
          </cell>
          <cell r="AJ330">
            <v>0</v>
          </cell>
          <cell r="AK330">
            <v>0</v>
          </cell>
          <cell r="AL330">
            <v>0</v>
          </cell>
          <cell r="AM330">
            <v>0</v>
          </cell>
        </row>
        <row r="331">
          <cell r="H331">
            <v>5.6085343360900879</v>
          </cell>
          <cell r="I331">
            <v>0</v>
          </cell>
          <cell r="J331">
            <v>0</v>
          </cell>
          <cell r="K331">
            <v>0</v>
          </cell>
          <cell r="L331">
            <v>0</v>
          </cell>
          <cell r="M331">
            <v>0</v>
          </cell>
          <cell r="N331">
            <v>0</v>
          </cell>
          <cell r="Q331">
            <v>5.6085343360900879</v>
          </cell>
          <cell r="R331">
            <v>0</v>
          </cell>
          <cell r="S331">
            <v>0</v>
          </cell>
          <cell r="T331">
            <v>0</v>
          </cell>
          <cell r="U331">
            <v>0</v>
          </cell>
          <cell r="V331">
            <v>0</v>
          </cell>
          <cell r="W331">
            <v>0</v>
          </cell>
          <cell r="Y331">
            <v>4.0050292015075684</v>
          </cell>
          <cell r="Z331">
            <v>0</v>
          </cell>
          <cell r="AA331">
            <v>0</v>
          </cell>
          <cell r="AB331">
            <v>0</v>
          </cell>
          <cell r="AC331">
            <v>0</v>
          </cell>
          <cell r="AD331">
            <v>0</v>
          </cell>
          <cell r="AE331">
            <v>0</v>
          </cell>
          <cell r="AG331">
            <v>0.92634236812591553</v>
          </cell>
          <cell r="AH331">
            <v>0</v>
          </cell>
          <cell r="AI331">
            <v>0</v>
          </cell>
          <cell r="AJ331">
            <v>0</v>
          </cell>
          <cell r="AK331">
            <v>0</v>
          </cell>
          <cell r="AL331">
            <v>0</v>
          </cell>
          <cell r="AM331">
            <v>0</v>
          </cell>
        </row>
        <row r="332">
          <cell r="H332">
            <v>28.888121724128723</v>
          </cell>
          <cell r="I332">
            <v>0</v>
          </cell>
          <cell r="J332">
            <v>0</v>
          </cell>
          <cell r="K332">
            <v>0</v>
          </cell>
          <cell r="L332">
            <v>0</v>
          </cell>
          <cell r="M332">
            <v>0</v>
          </cell>
          <cell r="N332">
            <v>0</v>
          </cell>
          <cell r="Q332">
            <v>28.888121724128723</v>
          </cell>
          <cell r="R332">
            <v>0</v>
          </cell>
          <cell r="S332">
            <v>0</v>
          </cell>
          <cell r="T332">
            <v>0</v>
          </cell>
          <cell r="U332">
            <v>0</v>
          </cell>
          <cell r="V332">
            <v>0</v>
          </cell>
          <cell r="W332">
            <v>0</v>
          </cell>
          <cell r="Y332">
            <v>31.03508367538452</v>
          </cell>
          <cell r="Z332">
            <v>0</v>
          </cell>
          <cell r="AA332">
            <v>0</v>
          </cell>
          <cell r="AB332">
            <v>0</v>
          </cell>
          <cell r="AC332">
            <v>0</v>
          </cell>
          <cell r="AD332">
            <v>0</v>
          </cell>
          <cell r="AE332">
            <v>0</v>
          </cell>
          <cell r="AG332">
            <v>0.97426123619079585</v>
          </cell>
          <cell r="AH332">
            <v>0</v>
          </cell>
          <cell r="AI332">
            <v>0</v>
          </cell>
          <cell r="AJ332">
            <v>0</v>
          </cell>
          <cell r="AK332">
            <v>0</v>
          </cell>
          <cell r="AL332">
            <v>0</v>
          </cell>
          <cell r="AM332">
            <v>0</v>
          </cell>
        </row>
        <row r="333">
          <cell r="H333">
            <v>12.782568979263306</v>
          </cell>
          <cell r="I333">
            <v>10.861326439187943</v>
          </cell>
          <cell r="J333">
            <v>0</v>
          </cell>
          <cell r="K333">
            <v>0</v>
          </cell>
          <cell r="L333">
            <v>0</v>
          </cell>
          <cell r="M333">
            <v>0</v>
          </cell>
          <cell r="N333">
            <v>0</v>
          </cell>
          <cell r="Q333">
            <v>12.782568979263306</v>
          </cell>
          <cell r="R333">
            <v>10.861326439187943</v>
          </cell>
          <cell r="S333">
            <v>0</v>
          </cell>
          <cell r="T333">
            <v>0</v>
          </cell>
          <cell r="U333">
            <v>0</v>
          </cell>
          <cell r="V333">
            <v>0</v>
          </cell>
          <cell r="W333">
            <v>0</v>
          </cell>
          <cell r="Y333">
            <v>4.8936902284622192</v>
          </cell>
          <cell r="Z333">
            <v>4.936966563267247</v>
          </cell>
          <cell r="AA333">
            <v>0</v>
          </cell>
          <cell r="AB333">
            <v>0</v>
          </cell>
          <cell r="AC333">
            <v>0</v>
          </cell>
          <cell r="AD333">
            <v>0</v>
          </cell>
          <cell r="AE333">
            <v>0</v>
          </cell>
          <cell r="AG333">
            <v>5.8160844326019294</v>
          </cell>
          <cell r="AH333">
            <v>5.9243598759206959</v>
          </cell>
          <cell r="AI333">
            <v>0</v>
          </cell>
          <cell r="AJ333">
            <v>0</v>
          </cell>
          <cell r="AK333">
            <v>0</v>
          </cell>
          <cell r="AL333">
            <v>0</v>
          </cell>
          <cell r="AM333">
            <v>0</v>
          </cell>
        </row>
        <row r="334">
          <cell r="H334">
            <v>1895.713970565796</v>
          </cell>
          <cell r="I334">
            <v>1183.9017517308678</v>
          </cell>
          <cell r="J334">
            <v>797.40454646730234</v>
          </cell>
          <cell r="K334">
            <v>433.88409166581516</v>
          </cell>
          <cell r="L334">
            <v>223.00947989516564</v>
          </cell>
          <cell r="M334">
            <v>170.46607741474463</v>
          </cell>
          <cell r="N334">
            <v>102.98978105394157</v>
          </cell>
          <cell r="Q334">
            <v>1895.713970565796</v>
          </cell>
          <cell r="R334">
            <v>1183.9017517308678</v>
          </cell>
          <cell r="S334">
            <v>797.40454646730234</v>
          </cell>
          <cell r="T334">
            <v>433.88409166581516</v>
          </cell>
          <cell r="U334">
            <v>223.00947989516564</v>
          </cell>
          <cell r="V334">
            <v>170.46607741474463</v>
          </cell>
          <cell r="W334">
            <v>102.98978105394157</v>
          </cell>
          <cell r="Y334">
            <v>1711.9475936889648</v>
          </cell>
          <cell r="Z334">
            <v>1106.3159573213206</v>
          </cell>
          <cell r="AA334">
            <v>748.14001245250768</v>
          </cell>
          <cell r="AB334">
            <v>408.71969760838857</v>
          </cell>
          <cell r="AC334">
            <v>210.92589167003749</v>
          </cell>
          <cell r="AD334">
            <v>161.88491545474358</v>
          </cell>
          <cell r="AE334">
            <v>98.20454157362667</v>
          </cell>
          <cell r="AG334">
            <v>123.39654235839845</v>
          </cell>
          <cell r="AH334">
            <v>77.585794409547162</v>
          </cell>
          <cell r="AI334">
            <v>49.264534014794734</v>
          </cell>
          <cell r="AJ334">
            <v>25.164394057426605</v>
          </cell>
          <cell r="AK334">
            <v>12.083588225128173</v>
          </cell>
          <cell r="AL334">
            <v>8.5811619600010562</v>
          </cell>
          <cell r="AM334">
            <v>4.7852394803148997</v>
          </cell>
        </row>
        <row r="335">
          <cell r="H335">
            <v>319.96424655914308</v>
          </cell>
          <cell r="I335">
            <v>214.61526459598505</v>
          </cell>
          <cell r="J335">
            <v>129.30470316325057</v>
          </cell>
          <cell r="K335">
            <v>60.914739103234503</v>
          </cell>
          <cell r="L335">
            <v>27.333075741870442</v>
          </cell>
          <cell r="M335">
            <v>12.574090084682528</v>
          </cell>
          <cell r="N335">
            <v>4.5719992902206457</v>
          </cell>
          <cell r="Q335">
            <v>319.96424655914308</v>
          </cell>
          <cell r="R335">
            <v>214.61526459598505</v>
          </cell>
          <cell r="S335">
            <v>129.30470316325057</v>
          </cell>
          <cell r="T335">
            <v>60.914739103234503</v>
          </cell>
          <cell r="U335">
            <v>27.333075741870442</v>
          </cell>
          <cell r="V335">
            <v>12.574090084682528</v>
          </cell>
          <cell r="W335">
            <v>4.5719992902206457</v>
          </cell>
          <cell r="Y335">
            <v>291.80325899124142</v>
          </cell>
          <cell r="Z335">
            <v>204.88949731822137</v>
          </cell>
          <cell r="AA335">
            <v>123.94073635808242</v>
          </cell>
          <cell r="AB335">
            <v>58.623238343674181</v>
          </cell>
          <cell r="AC335">
            <v>26.411352955805189</v>
          </cell>
          <cell r="AD335">
            <v>12.199458608919999</v>
          </cell>
          <cell r="AE335">
            <v>4.4538867245506015</v>
          </cell>
          <cell r="AG335">
            <v>12.337590336799622</v>
          </cell>
          <cell r="AH335">
            <v>9.7257672777636728</v>
          </cell>
          <cell r="AI335">
            <v>5.3639668051681486</v>
          </cell>
          <cell r="AJ335">
            <v>2.2915007595603272</v>
          </cell>
          <cell r="AK335">
            <v>0.92172278606525204</v>
          </cell>
          <cell r="AL335">
            <v>0.37463147576253053</v>
          </cell>
          <cell r="AM335">
            <v>0.11811256567004441</v>
          </cell>
        </row>
        <row r="336">
          <cell r="H336">
            <v>158.8065946817398</v>
          </cell>
          <cell r="I336">
            <v>239.86143509049694</v>
          </cell>
          <cell r="J336">
            <v>310.00021974824551</v>
          </cell>
          <cell r="K336">
            <v>374.91861575916357</v>
          </cell>
          <cell r="L336">
            <v>413.09463290281411</v>
          </cell>
          <cell r="M336">
            <v>445.08759550004731</v>
          </cell>
          <cell r="N336">
            <v>485.27860973582801</v>
          </cell>
          <cell r="Q336">
            <v>158.8065946817398</v>
          </cell>
          <cell r="R336">
            <v>239.86143509049694</v>
          </cell>
          <cell r="S336">
            <v>310.00021974824551</v>
          </cell>
          <cell r="T336">
            <v>374.91861575916357</v>
          </cell>
          <cell r="U336">
            <v>413.09463290281411</v>
          </cell>
          <cell r="V336">
            <v>445.08759550004731</v>
          </cell>
          <cell r="W336">
            <v>485.27860973582801</v>
          </cell>
          <cell r="Y336">
            <v>143.85631489753723</v>
          </cell>
          <cell r="Z336">
            <v>221.90389449548647</v>
          </cell>
          <cell r="AA336">
            <v>286.79164714677256</v>
          </cell>
          <cell r="AB336">
            <v>346.84984238681977</v>
          </cell>
          <cell r="AC336">
            <v>382.16776199030397</v>
          </cell>
          <cell r="AD336">
            <v>411.76552952678173</v>
          </cell>
          <cell r="AE336">
            <v>448.94759082512434</v>
          </cell>
          <cell r="AG336">
            <v>16.224807262420651</v>
          </cell>
          <cell r="AH336">
            <v>17.957540595010464</v>
          </cell>
          <cell r="AI336">
            <v>23.208572601472923</v>
          </cell>
          <cell r="AJ336">
            <v>28.068773372343795</v>
          </cell>
          <cell r="AK336">
            <v>30.926870912510147</v>
          </cell>
          <cell r="AL336">
            <v>33.322065973265573</v>
          </cell>
          <cell r="AM336">
            <v>36.331018910703698</v>
          </cell>
        </row>
        <row r="337">
          <cell r="H337">
            <v>12405.529154666159</v>
          </cell>
          <cell r="I337">
            <v>9799.2665428082892</v>
          </cell>
          <cell r="J337">
            <v>9287.1128324704168</v>
          </cell>
          <cell r="K337">
            <v>8760.102163588057</v>
          </cell>
          <cell r="L337">
            <v>8265.9190752417653</v>
          </cell>
          <cell r="M337">
            <v>7732.5237179726728</v>
          </cell>
          <cell r="N337">
            <v>7199.1341946419034</v>
          </cell>
          <cell r="Q337">
            <v>12405.529154666159</v>
          </cell>
          <cell r="R337">
            <v>9799.2665428082892</v>
          </cell>
          <cell r="S337">
            <v>9287.1128324704168</v>
          </cell>
          <cell r="T337">
            <v>8760.102163588057</v>
          </cell>
          <cell r="U337">
            <v>8265.9190752417653</v>
          </cell>
          <cell r="V337">
            <v>7732.5237179726728</v>
          </cell>
          <cell r="W337">
            <v>7199.1341946419034</v>
          </cell>
          <cell r="Y337">
            <v>11367.320179833294</v>
          </cell>
          <cell r="Z337">
            <v>9211.1208258149545</v>
          </cell>
          <cell r="AA337">
            <v>8729.7062539484759</v>
          </cell>
          <cell r="AB337">
            <v>8234.3264286970025</v>
          </cell>
          <cell r="AC337">
            <v>7769.8038935718823</v>
          </cell>
          <cell r="AD337">
            <v>7268.4225848513697</v>
          </cell>
          <cell r="AE337">
            <v>6767.0467599199301</v>
          </cell>
          <cell r="AG337">
            <v>564.54457496200848</v>
          </cell>
          <cell r="AH337">
            <v>588.14571699333385</v>
          </cell>
          <cell r="AI337">
            <v>557.4065785219417</v>
          </cell>
          <cell r="AJ337">
            <v>525.77573489105475</v>
          </cell>
          <cell r="AK337">
            <v>496.11518166988327</v>
          </cell>
          <cell r="AL337">
            <v>464.10113312130272</v>
          </cell>
          <cell r="AM337">
            <v>432.0874347219729</v>
          </cell>
        </row>
        <row r="338">
          <cell r="H338">
            <v>15109.060519403862</v>
          </cell>
          <cell r="I338">
            <v>13985.793568837595</v>
          </cell>
          <cell r="J338">
            <v>13527.285999351043</v>
          </cell>
          <cell r="K338">
            <v>12985.737631762191</v>
          </cell>
          <cell r="L338">
            <v>12365.291828369382</v>
          </cell>
          <cell r="M338">
            <v>11615.881387196892</v>
          </cell>
          <cell r="N338">
            <v>10841.397738988</v>
          </cell>
          <cell r="Q338">
            <v>15109.060519403862</v>
          </cell>
          <cell r="R338">
            <v>13985.793568837595</v>
          </cell>
          <cell r="S338">
            <v>13527.285999351043</v>
          </cell>
          <cell r="T338">
            <v>12985.737631762191</v>
          </cell>
          <cell r="U338">
            <v>12365.291828369382</v>
          </cell>
          <cell r="V338">
            <v>11615.881387196892</v>
          </cell>
          <cell r="W338">
            <v>10841.397738988</v>
          </cell>
          <cell r="Y338">
            <v>13029.504419242308</v>
          </cell>
          <cell r="Z338">
            <v>13080.492188877997</v>
          </cell>
          <cell r="AA338">
            <v>12651.663845910487</v>
          </cell>
          <cell r="AB338">
            <v>12145.169941415203</v>
          </cell>
          <cell r="AC338">
            <v>11564.885637563841</v>
          </cell>
          <cell r="AD338">
            <v>10863.984585809285</v>
          </cell>
          <cell r="AE338">
            <v>10139.633317434877</v>
          </cell>
          <cell r="AG338">
            <v>717.64799912014837</v>
          </cell>
          <cell r="AH338">
            <v>905.30137995959808</v>
          </cell>
          <cell r="AI338">
            <v>875.62215344055573</v>
          </cell>
          <cell r="AJ338">
            <v>840.56769034698937</v>
          </cell>
          <cell r="AK338">
            <v>800.40619080554177</v>
          </cell>
          <cell r="AL338">
            <v>751.8968013876073</v>
          </cell>
          <cell r="AM338">
            <v>701.76442155312304</v>
          </cell>
        </row>
        <row r="339">
          <cell r="H339">
            <v>9978.0257577779721</v>
          </cell>
          <cell r="I339">
            <v>9211.6933122204118</v>
          </cell>
          <cell r="J339">
            <v>9281.7296853799362</v>
          </cell>
          <cell r="K339">
            <v>9293.9207217810308</v>
          </cell>
          <cell r="L339">
            <v>9091.8679774186894</v>
          </cell>
          <cell r="M339">
            <v>8809.3328049819102</v>
          </cell>
          <cell r="N339">
            <v>8448.1803373905659</v>
          </cell>
          <cell r="Q339">
            <v>9978.0257577779721</v>
          </cell>
          <cell r="R339">
            <v>9211.6933122204118</v>
          </cell>
          <cell r="S339">
            <v>9281.7296853799362</v>
          </cell>
          <cell r="T339">
            <v>9293.9207217810308</v>
          </cell>
          <cell r="U339">
            <v>9091.8679774186894</v>
          </cell>
          <cell r="V339">
            <v>8809.3328049819102</v>
          </cell>
          <cell r="W339">
            <v>8448.1803373905659</v>
          </cell>
          <cell r="Y339">
            <v>9991.2346606874034</v>
          </cell>
          <cell r="Z339">
            <v>8690.9607385778982</v>
          </cell>
          <cell r="AA339">
            <v>8757.0379893906593</v>
          </cell>
          <cell r="AB339">
            <v>8768.5398723923354</v>
          </cell>
          <cell r="AC339">
            <v>8577.9090720762379</v>
          </cell>
          <cell r="AD339">
            <v>8311.3454764713042</v>
          </cell>
          <cell r="AE339">
            <v>7970.6087834343189</v>
          </cell>
          <cell r="AG339">
            <v>581.64568043755514</v>
          </cell>
          <cell r="AH339">
            <v>520.73257364251344</v>
          </cell>
          <cell r="AI339">
            <v>524.69169598927726</v>
          </cell>
          <cell r="AJ339">
            <v>525.38084938869508</v>
          </cell>
          <cell r="AK339">
            <v>513.95890534245189</v>
          </cell>
          <cell r="AL339">
            <v>497.98732851060532</v>
          </cell>
          <cell r="AM339">
            <v>477.57155395624665</v>
          </cell>
        </row>
        <row r="340">
          <cell r="H340">
            <v>17248.756042028486</v>
          </cell>
          <cell r="I340">
            <v>18760.270774010918</v>
          </cell>
          <cell r="J340">
            <v>18902.904845724883</v>
          </cell>
          <cell r="K340">
            <v>18927.732761304414</v>
          </cell>
          <cell r="L340">
            <v>18516.237928987222</v>
          </cell>
          <cell r="M340">
            <v>17940.834888694491</v>
          </cell>
          <cell r="N340">
            <v>17205.322116712872</v>
          </cell>
          <cell r="Q340">
            <v>17248.756042028486</v>
          </cell>
          <cell r="R340">
            <v>18760.270774010918</v>
          </cell>
          <cell r="S340">
            <v>18902.904845724883</v>
          </cell>
          <cell r="T340">
            <v>18927.732761304414</v>
          </cell>
          <cell r="U340">
            <v>18516.237928987222</v>
          </cell>
          <cell r="V340">
            <v>17940.834888694491</v>
          </cell>
          <cell r="W340">
            <v>17205.322116712872</v>
          </cell>
          <cell r="Y340">
            <v>18930.01139897242</v>
          </cell>
          <cell r="Z340">
            <v>17599.11061743382</v>
          </cell>
          <cell r="AA340">
            <v>17732.916405002012</v>
          </cell>
          <cell r="AB340">
            <v>17756.20760575002</v>
          </cell>
          <cell r="AC340">
            <v>17370.182096859971</v>
          </cell>
          <cell r="AD340">
            <v>16830.393419089494</v>
          </cell>
          <cell r="AE340">
            <v>16140.404943412903</v>
          </cell>
          <cell r="AG340">
            <v>905.39356815862357</v>
          </cell>
          <cell r="AH340">
            <v>1161.1601565770991</v>
          </cell>
          <cell r="AI340">
            <v>1169.9884407228724</v>
          </cell>
          <cell r="AJ340">
            <v>1171.5251555543955</v>
          </cell>
          <cell r="AK340">
            <v>1146.0558321272506</v>
          </cell>
          <cell r="AL340">
            <v>1110.441469604998</v>
          </cell>
          <cell r="AM340">
            <v>1064.9171732999698</v>
          </cell>
        </row>
        <row r="341">
          <cell r="H341">
            <v>54.487329705812797</v>
          </cell>
          <cell r="I341">
            <v>0</v>
          </cell>
          <cell r="J341">
            <v>0</v>
          </cell>
          <cell r="K341">
            <v>0</v>
          </cell>
          <cell r="L341">
            <v>0</v>
          </cell>
          <cell r="M341">
            <v>0</v>
          </cell>
          <cell r="N341">
            <v>0</v>
          </cell>
          <cell r="Q341">
            <v>54.487329705812797</v>
          </cell>
          <cell r="R341">
            <v>0</v>
          </cell>
          <cell r="S341">
            <v>0</v>
          </cell>
          <cell r="T341">
            <v>0</v>
          </cell>
          <cell r="U341">
            <v>0</v>
          </cell>
          <cell r="V341">
            <v>0</v>
          </cell>
          <cell r="W341">
            <v>0</v>
          </cell>
          <cell r="Y341">
            <v>74.797294106926842</v>
          </cell>
          <cell r="Z341">
            <v>0</v>
          </cell>
          <cell r="AA341">
            <v>0</v>
          </cell>
          <cell r="AB341">
            <v>0</v>
          </cell>
          <cell r="AC341">
            <v>0</v>
          </cell>
          <cell r="AD341">
            <v>0</v>
          </cell>
          <cell r="AE341">
            <v>0</v>
          </cell>
          <cell r="AG341">
            <v>0</v>
          </cell>
          <cell r="AH341">
            <v>0</v>
          </cell>
          <cell r="AI341">
            <v>0</v>
          </cell>
          <cell r="AJ341">
            <v>0</v>
          </cell>
          <cell r="AK341">
            <v>0</v>
          </cell>
          <cell r="AL341">
            <v>0</v>
          </cell>
          <cell r="AM341">
            <v>0</v>
          </cell>
        </row>
        <row r="342">
          <cell r="H342">
            <v>2299.3605584993647</v>
          </cell>
          <cell r="I342">
            <v>0</v>
          </cell>
          <cell r="J342">
            <v>0</v>
          </cell>
          <cell r="K342">
            <v>0</v>
          </cell>
          <cell r="L342">
            <v>0</v>
          </cell>
          <cell r="M342">
            <v>0</v>
          </cell>
          <cell r="N342">
            <v>0</v>
          </cell>
          <cell r="Q342">
            <v>2299.3605584993647</v>
          </cell>
          <cell r="R342">
            <v>0</v>
          </cell>
          <cell r="S342">
            <v>0</v>
          </cell>
          <cell r="T342">
            <v>0</v>
          </cell>
          <cell r="U342">
            <v>0</v>
          </cell>
          <cell r="V342">
            <v>0</v>
          </cell>
          <cell r="W342">
            <v>0</v>
          </cell>
          <cell r="Y342">
            <v>2997.1916175750648</v>
          </cell>
          <cell r="Z342">
            <v>0</v>
          </cell>
          <cell r="AA342">
            <v>0</v>
          </cell>
          <cell r="AB342">
            <v>0</v>
          </cell>
          <cell r="AC342">
            <v>0</v>
          </cell>
          <cell r="AD342">
            <v>0</v>
          </cell>
          <cell r="AE342">
            <v>0</v>
          </cell>
          <cell r="AG342">
            <v>95.209357750296221</v>
          </cell>
          <cell r="AH342">
            <v>0</v>
          </cell>
          <cell r="AI342">
            <v>0</v>
          </cell>
          <cell r="AJ342">
            <v>0</v>
          </cell>
          <cell r="AK342">
            <v>0</v>
          </cell>
          <cell r="AL342">
            <v>0</v>
          </cell>
          <cell r="AM342">
            <v>0</v>
          </cell>
        </row>
        <row r="343">
          <cell r="H343">
            <v>2289.1374812650438</v>
          </cell>
          <cell r="I343">
            <v>0</v>
          </cell>
          <cell r="J343">
            <v>0</v>
          </cell>
          <cell r="K343">
            <v>0</v>
          </cell>
          <cell r="L343">
            <v>0</v>
          </cell>
          <cell r="M343">
            <v>0</v>
          </cell>
          <cell r="N343">
            <v>0</v>
          </cell>
          <cell r="Q343">
            <v>2289.1374812650438</v>
          </cell>
          <cell r="R343">
            <v>0</v>
          </cell>
          <cell r="S343">
            <v>0</v>
          </cell>
          <cell r="T343">
            <v>0</v>
          </cell>
          <cell r="U343">
            <v>0</v>
          </cell>
          <cell r="V343">
            <v>0</v>
          </cell>
          <cell r="W343">
            <v>0</v>
          </cell>
          <cell r="Y343">
            <v>2065.5997315836512</v>
          </cell>
          <cell r="Z343">
            <v>0</v>
          </cell>
          <cell r="AA343">
            <v>0</v>
          </cell>
          <cell r="AB343">
            <v>0</v>
          </cell>
          <cell r="AC343">
            <v>0</v>
          </cell>
          <cell r="AD343">
            <v>0</v>
          </cell>
          <cell r="AE343">
            <v>0</v>
          </cell>
          <cell r="AG343">
            <v>113.70659640039142</v>
          </cell>
          <cell r="AH343">
            <v>0</v>
          </cell>
          <cell r="AI343">
            <v>0</v>
          </cell>
          <cell r="AJ343">
            <v>0</v>
          </cell>
          <cell r="AK343">
            <v>0</v>
          </cell>
          <cell r="AL343">
            <v>0</v>
          </cell>
          <cell r="AM343">
            <v>0</v>
          </cell>
        </row>
        <row r="344">
          <cell r="H344">
            <v>604.46104415105401</v>
          </cell>
          <cell r="I344">
            <v>772.32816094857139</v>
          </cell>
          <cell r="J344">
            <v>998.16754419685822</v>
          </cell>
          <cell r="K344">
            <v>1207.19783447227</v>
          </cell>
          <cell r="L344">
            <v>1330.1205256575897</v>
          </cell>
          <cell r="M344">
            <v>1433.1344426580242</v>
          </cell>
          <cell r="N344">
            <v>1562.5452089184157</v>
          </cell>
          <cell r="Q344">
            <v>604.46104415105401</v>
          </cell>
          <cell r="R344">
            <v>772.32816094857139</v>
          </cell>
          <cell r="S344">
            <v>998.16754419685822</v>
          </cell>
          <cell r="T344">
            <v>1207.19783447227</v>
          </cell>
          <cell r="U344">
            <v>1330.1205256575897</v>
          </cell>
          <cell r="V344">
            <v>1433.1344426580242</v>
          </cell>
          <cell r="W344">
            <v>1562.5452089184157</v>
          </cell>
          <cell r="Y344">
            <v>629.42712158929282</v>
          </cell>
          <cell r="Z344">
            <v>714.50680130536284</v>
          </cell>
          <cell r="AA344">
            <v>923.43842324094373</v>
          </cell>
          <cell r="AB344">
            <v>1116.8193869716722</v>
          </cell>
          <cell r="AC344">
            <v>1230.5393098329573</v>
          </cell>
          <cell r="AD344">
            <v>1325.8409549723967</v>
          </cell>
          <cell r="AE344">
            <v>1445.5632146678392</v>
          </cell>
          <cell r="AG344">
            <v>51.249731879021155</v>
          </cell>
          <cell r="AH344">
            <v>57.821359643208552</v>
          </cell>
          <cell r="AI344">
            <v>74.72912095591451</v>
          </cell>
          <cell r="AJ344">
            <v>90.378447500597744</v>
          </cell>
          <cell r="AK344">
            <v>99.58121582463238</v>
          </cell>
          <cell r="AL344">
            <v>107.29348768562747</v>
          </cell>
          <cell r="AM344">
            <v>116.98199425057656</v>
          </cell>
        </row>
        <row r="345">
          <cell r="H345">
            <v>1405.1567917728892</v>
          </cell>
          <cell r="I345">
            <v>2474.4674447235602</v>
          </cell>
          <cell r="J345">
            <v>3198.0357798441869</v>
          </cell>
          <cell r="K345">
            <v>3867.7493477300854</v>
          </cell>
          <cell r="L345">
            <v>4261.5821935793201</v>
          </cell>
          <cell r="M345">
            <v>4591.6291824887458</v>
          </cell>
          <cell r="N345">
            <v>5006.2492161733553</v>
          </cell>
          <cell r="Q345">
            <v>1405.1567917728892</v>
          </cell>
          <cell r="R345">
            <v>2474.4674447235602</v>
          </cell>
          <cell r="S345">
            <v>3198.0357798441869</v>
          </cell>
          <cell r="T345">
            <v>3867.7493477300854</v>
          </cell>
          <cell r="U345">
            <v>4261.5821935793201</v>
          </cell>
          <cell r="V345">
            <v>4591.6291824887458</v>
          </cell>
          <cell r="W345">
            <v>5006.2492161733553</v>
          </cell>
          <cell r="Y345">
            <v>1220.2584993738249</v>
          </cell>
          <cell r="Z345">
            <v>2320.4549481640024</v>
          </cell>
          <cell r="AA345">
            <v>2998.9879097294033</v>
          </cell>
          <cell r="AB345">
            <v>3627.0180605269679</v>
          </cell>
          <cell r="AC345">
            <v>3996.3384885847568</v>
          </cell>
          <cell r="AD345">
            <v>4305.8431337861266</v>
          </cell>
          <cell r="AE345">
            <v>4694.6569413077941</v>
          </cell>
          <cell r="AG345">
            <v>80.337483685330753</v>
          </cell>
          <cell r="AH345">
            <v>154.01249655955769</v>
          </cell>
          <cell r="AI345">
            <v>199.04787011478342</v>
          </cell>
          <cell r="AJ345">
            <v>240.73128720311735</v>
          </cell>
          <cell r="AK345">
            <v>265.24370499456347</v>
          </cell>
          <cell r="AL345">
            <v>285.78604870261904</v>
          </cell>
          <cell r="AM345">
            <v>311.59227486556154</v>
          </cell>
        </row>
        <row r="346">
          <cell r="H346">
            <v>2446.9739589243213</v>
          </cell>
          <cell r="I346">
            <v>3100.5590802290162</v>
          </cell>
          <cell r="J346">
            <v>3871.7326021681351</v>
          </cell>
          <cell r="K346">
            <v>4472.2892961627504</v>
          </cell>
          <cell r="L346">
            <v>4773.0125793582847</v>
          </cell>
          <cell r="M346">
            <v>5023.612881334916</v>
          </cell>
          <cell r="N346">
            <v>5350.4396708973691</v>
          </cell>
          <cell r="Q346">
            <v>2446.9739589243213</v>
          </cell>
          <cell r="R346">
            <v>3100.5590802290162</v>
          </cell>
          <cell r="S346">
            <v>3871.7326021681351</v>
          </cell>
          <cell r="T346">
            <v>4472.2892961627504</v>
          </cell>
          <cell r="U346">
            <v>4773.0125793582847</v>
          </cell>
          <cell r="V346">
            <v>5023.612881334916</v>
          </cell>
          <cell r="W346">
            <v>5350.4396708973691</v>
          </cell>
          <cell r="Y346">
            <v>2449.6027165350029</v>
          </cell>
          <cell r="Z346">
            <v>2873.6889036268931</v>
          </cell>
          <cell r="AA346">
            <v>3588.4350946924178</v>
          </cell>
          <cell r="AB346">
            <v>4145.0486159557195</v>
          </cell>
          <cell r="AC346">
            <v>4423.7677564784099</v>
          </cell>
          <cell r="AD346">
            <v>4656.0314509933369</v>
          </cell>
          <cell r="AE346">
            <v>4958.9440852219523</v>
          </cell>
          <cell r="AG346">
            <v>189.25516420298845</v>
          </cell>
          <cell r="AH346">
            <v>226.87017660212314</v>
          </cell>
          <cell r="AI346">
            <v>283.29750747571717</v>
          </cell>
          <cell r="AJ346">
            <v>327.24068020703049</v>
          </cell>
          <cell r="AK346">
            <v>349.24482287987445</v>
          </cell>
          <cell r="AL346">
            <v>367.58143034157922</v>
          </cell>
          <cell r="AM346">
            <v>391.4955856754172</v>
          </cell>
        </row>
        <row r="347">
          <cell r="H347">
            <v>7730.5779339413648</v>
          </cell>
          <cell r="I347">
            <v>10451.036082260231</v>
          </cell>
          <cell r="J347">
            <v>13050.426093842958</v>
          </cell>
          <cell r="K347">
            <v>15074.718976504959</v>
          </cell>
          <cell r="L347">
            <v>16088.36516163753</v>
          </cell>
          <cell r="M347">
            <v>16933.0621115791</v>
          </cell>
          <cell r="N347">
            <v>18034.695230633926</v>
          </cell>
          <cell r="Q347">
            <v>7730.5779339413648</v>
          </cell>
          <cell r="R347">
            <v>10451.036082260231</v>
          </cell>
          <cell r="S347">
            <v>13050.426093842958</v>
          </cell>
          <cell r="T347">
            <v>15074.718976504959</v>
          </cell>
          <cell r="U347">
            <v>16088.36516163753</v>
          </cell>
          <cell r="V347">
            <v>16933.0621115791</v>
          </cell>
          <cell r="W347">
            <v>18034.695230633926</v>
          </cell>
          <cell r="Y347">
            <v>6363.0024775154843</v>
          </cell>
          <cell r="Z347">
            <v>9538.8079657256585</v>
          </cell>
          <cell r="AA347">
            <v>11911.307874189341</v>
          </cell>
          <cell r="AB347">
            <v>13758.908525657194</v>
          </cell>
          <cell r="AC347">
            <v>14684.077688701447</v>
          </cell>
          <cell r="AD347">
            <v>15455.044503025589</v>
          </cell>
          <cell r="AE347">
            <v>16460.520581056197</v>
          </cell>
          <cell r="AG347">
            <v>742.96418168615503</v>
          </cell>
          <cell r="AH347">
            <v>912.22811653457222</v>
          </cell>
          <cell r="AI347">
            <v>1139.1182196536179</v>
          </cell>
          <cell r="AJ347">
            <v>1315.810450847765</v>
          </cell>
          <cell r="AK347">
            <v>1404.2874729360822</v>
          </cell>
          <cell r="AL347">
            <v>1478.0176085535118</v>
          </cell>
          <cell r="AM347">
            <v>1574.1746495777306</v>
          </cell>
        </row>
        <row r="348">
          <cell r="H348">
            <v>443.38193234598356</v>
          </cell>
          <cell r="I348">
            <v>414.09818732592174</v>
          </cell>
          <cell r="J348">
            <v>0</v>
          </cell>
          <cell r="K348">
            <v>0</v>
          </cell>
          <cell r="L348">
            <v>0</v>
          </cell>
          <cell r="M348">
            <v>0</v>
          </cell>
          <cell r="N348">
            <v>0</v>
          </cell>
          <cell r="Q348">
            <v>443.38193234598356</v>
          </cell>
          <cell r="R348">
            <v>414.09818732592174</v>
          </cell>
          <cell r="S348">
            <v>0</v>
          </cell>
          <cell r="T348">
            <v>0</v>
          </cell>
          <cell r="U348">
            <v>0</v>
          </cell>
          <cell r="V348">
            <v>0</v>
          </cell>
          <cell r="W348">
            <v>0</v>
          </cell>
          <cell r="Y348">
            <v>221.36361187283069</v>
          </cell>
          <cell r="Z348">
            <v>188.2264487845099</v>
          </cell>
          <cell r="AA348">
            <v>0</v>
          </cell>
          <cell r="AB348">
            <v>0</v>
          </cell>
          <cell r="AC348">
            <v>0</v>
          </cell>
          <cell r="AD348">
            <v>0</v>
          </cell>
          <cell r="AE348">
            <v>0</v>
          </cell>
          <cell r="AG348">
            <v>239.70333001553968</v>
          </cell>
          <cell r="AH348">
            <v>225.87173854141184</v>
          </cell>
          <cell r="AI348">
            <v>0</v>
          </cell>
          <cell r="AJ348">
            <v>0</v>
          </cell>
          <cell r="AK348">
            <v>0</v>
          </cell>
          <cell r="AL348">
            <v>0</v>
          </cell>
          <cell r="AM348">
            <v>0</v>
          </cell>
        </row>
        <row r="349">
          <cell r="H349">
            <v>0</v>
          </cell>
          <cell r="I349">
            <v>0</v>
          </cell>
          <cell r="J349">
            <v>0</v>
          </cell>
          <cell r="K349">
            <v>0</v>
          </cell>
          <cell r="L349">
            <v>0</v>
          </cell>
          <cell r="M349">
            <v>0</v>
          </cell>
          <cell r="N349">
            <v>0</v>
          </cell>
          <cell r="Q349">
            <v>0</v>
          </cell>
          <cell r="R349">
            <v>0</v>
          </cell>
          <cell r="S349">
            <v>0</v>
          </cell>
          <cell r="T349">
            <v>0</v>
          </cell>
          <cell r="U349">
            <v>0</v>
          </cell>
          <cell r="V349">
            <v>0</v>
          </cell>
          <cell r="W349">
            <v>0</v>
          </cell>
        </row>
        <row r="350">
          <cell r="H350">
            <v>0</v>
          </cell>
          <cell r="I350">
            <v>0</v>
          </cell>
          <cell r="J350">
            <v>0</v>
          </cell>
          <cell r="K350">
            <v>0</v>
          </cell>
          <cell r="L350">
            <v>0</v>
          </cell>
          <cell r="M350">
            <v>0</v>
          </cell>
          <cell r="N350">
            <v>0</v>
          </cell>
          <cell r="Q350">
            <v>0</v>
          </cell>
          <cell r="R350">
            <v>0</v>
          </cell>
          <cell r="S350">
            <v>0</v>
          </cell>
          <cell r="T350">
            <v>0</v>
          </cell>
          <cell r="U350">
            <v>0</v>
          </cell>
          <cell r="V350">
            <v>0</v>
          </cell>
          <cell r="W350">
            <v>0</v>
          </cell>
        </row>
        <row r="351">
          <cell r="H351">
            <v>0</v>
          </cell>
          <cell r="I351">
            <v>0</v>
          </cell>
          <cell r="J351">
            <v>0</v>
          </cell>
          <cell r="K351">
            <v>0</v>
          </cell>
          <cell r="L351">
            <v>0</v>
          </cell>
          <cell r="M351">
            <v>0</v>
          </cell>
          <cell r="N351">
            <v>0</v>
          </cell>
          <cell r="Q351">
            <v>0</v>
          </cell>
          <cell r="R351">
            <v>0</v>
          </cell>
          <cell r="S351">
            <v>0</v>
          </cell>
          <cell r="T351">
            <v>0</v>
          </cell>
          <cell r="U351">
            <v>0</v>
          </cell>
          <cell r="V351">
            <v>0</v>
          </cell>
          <cell r="W351">
            <v>0</v>
          </cell>
        </row>
        <row r="352">
          <cell r="H352">
            <v>0</v>
          </cell>
          <cell r="I352">
            <v>0</v>
          </cell>
          <cell r="J352">
            <v>0</v>
          </cell>
          <cell r="K352">
            <v>0</v>
          </cell>
          <cell r="L352">
            <v>0</v>
          </cell>
          <cell r="M352">
            <v>0</v>
          </cell>
          <cell r="N352">
            <v>0</v>
          </cell>
          <cell r="Q352">
            <v>0</v>
          </cell>
          <cell r="R352">
            <v>0</v>
          </cell>
          <cell r="S352">
            <v>0</v>
          </cell>
          <cell r="T352">
            <v>0</v>
          </cell>
          <cell r="U352">
            <v>0</v>
          </cell>
          <cell r="V352">
            <v>0</v>
          </cell>
          <cell r="W352">
            <v>0</v>
          </cell>
        </row>
        <row r="353">
          <cell r="H353">
            <v>102.50557765960693</v>
          </cell>
          <cell r="I353">
            <v>136.07427136683771</v>
          </cell>
          <cell r="J353">
            <v>105.17736022307001</v>
          </cell>
          <cell r="K353">
            <v>109.79638691989935</v>
          </cell>
          <cell r="L353">
            <v>67.956379972618137</v>
          </cell>
          <cell r="M353">
            <v>64.187726729506537</v>
          </cell>
          <cell r="N353">
            <v>85.670647568563425</v>
          </cell>
          <cell r="Q353">
            <v>102.50557765960693</v>
          </cell>
          <cell r="R353">
            <v>136.07427136683771</v>
          </cell>
          <cell r="S353">
            <v>105.17736022307001</v>
          </cell>
          <cell r="T353">
            <v>109.79638691989935</v>
          </cell>
          <cell r="U353">
            <v>67.956379972618137</v>
          </cell>
          <cell r="V353">
            <v>64.187726729506537</v>
          </cell>
          <cell r="W353">
            <v>85.670647568563425</v>
          </cell>
          <cell r="Y353">
            <v>103.22713286876679</v>
          </cell>
          <cell r="Z353">
            <v>124.73474875293456</v>
          </cell>
          <cell r="AA353">
            <v>96.412580204480847</v>
          </cell>
          <cell r="AB353">
            <v>100.64668800990773</v>
          </cell>
          <cell r="AC353">
            <v>62.293348308233291</v>
          </cell>
          <cell r="AD353">
            <v>58.838749502047662</v>
          </cell>
          <cell r="AE353">
            <v>78.531426937849801</v>
          </cell>
          <cell r="AG353">
            <v>9.1643052577972401</v>
          </cell>
          <cell r="AH353">
            <v>11.339522613903142</v>
          </cell>
          <cell r="AI353">
            <v>8.7647800185891676</v>
          </cell>
          <cell r="AJ353">
            <v>9.1496989099916117</v>
          </cell>
          <cell r="AK353">
            <v>5.6630316643848442</v>
          </cell>
          <cell r="AL353">
            <v>5.348977227458878</v>
          </cell>
          <cell r="AM353">
            <v>7.1392206307136181</v>
          </cell>
        </row>
        <row r="354">
          <cell r="H354">
            <v>50.188783979415895</v>
          </cell>
          <cell r="I354">
            <v>51.116574475630799</v>
          </cell>
          <cell r="J354">
            <v>39.510087491110021</v>
          </cell>
          <cell r="K354">
            <v>41.245234185497871</v>
          </cell>
          <cell r="L354">
            <v>25.527951192183746</v>
          </cell>
          <cell r="M354">
            <v>24.11224900073119</v>
          </cell>
          <cell r="N354">
            <v>32.182351541007257</v>
          </cell>
          <cell r="Q354">
            <v>50.188783979415895</v>
          </cell>
          <cell r="R354">
            <v>51.116574475630799</v>
          </cell>
          <cell r="S354">
            <v>39.510087491110021</v>
          </cell>
          <cell r="T354">
            <v>41.245234185497871</v>
          </cell>
          <cell r="U354">
            <v>25.527951192183746</v>
          </cell>
          <cell r="V354">
            <v>24.11224900073119</v>
          </cell>
          <cell r="W354">
            <v>32.182351541007257</v>
          </cell>
          <cell r="Y354">
            <v>35.283611297607422</v>
          </cell>
          <cell r="Z354">
            <v>39.757335703268396</v>
          </cell>
          <cell r="AA354">
            <v>30.73006804864113</v>
          </cell>
          <cell r="AB354">
            <v>32.079626588720565</v>
          </cell>
          <cell r="AC354">
            <v>19.855073149476247</v>
          </cell>
          <cell r="AD354">
            <v>18.75397144501315</v>
          </cell>
          <cell r="AE354">
            <v>25.030717865227867</v>
          </cell>
          <cell r="AG354">
            <v>11.407727336883546</v>
          </cell>
          <cell r="AH354">
            <v>11.359238772362399</v>
          </cell>
          <cell r="AI354">
            <v>8.7800194424688929</v>
          </cell>
          <cell r="AJ354">
            <v>9.1656075967773045</v>
          </cell>
          <cell r="AK354">
            <v>5.6728780427074987</v>
          </cell>
          <cell r="AL354">
            <v>5.3582775557180415</v>
          </cell>
          <cell r="AM354">
            <v>7.1516336757793901</v>
          </cell>
        </row>
        <row r="355">
          <cell r="H355">
            <v>22.166662216186523</v>
          </cell>
          <cell r="I355">
            <v>18.971529331960028</v>
          </cell>
          <cell r="J355">
            <v>0</v>
          </cell>
          <cell r="K355">
            <v>0</v>
          </cell>
          <cell r="L355">
            <v>0</v>
          </cell>
          <cell r="M355">
            <v>0</v>
          </cell>
          <cell r="N355">
            <v>0</v>
          </cell>
          <cell r="Q355">
            <v>22.166662216186523</v>
          </cell>
          <cell r="R355">
            <v>18.971529331960028</v>
          </cell>
          <cell r="S355">
            <v>0</v>
          </cell>
          <cell r="T355">
            <v>0</v>
          </cell>
          <cell r="U355">
            <v>0</v>
          </cell>
          <cell r="V355">
            <v>0</v>
          </cell>
          <cell r="W355">
            <v>0</v>
          </cell>
          <cell r="Y355">
            <v>18.835126876831055</v>
          </cell>
          <cell r="Z355">
            <v>15.177223465568023</v>
          </cell>
          <cell r="AA355">
            <v>0</v>
          </cell>
          <cell r="AB355">
            <v>0</v>
          </cell>
          <cell r="AC355">
            <v>0</v>
          </cell>
          <cell r="AD355">
            <v>0</v>
          </cell>
          <cell r="AE355">
            <v>0</v>
          </cell>
          <cell r="AG355">
            <v>3.4353088378906249</v>
          </cell>
          <cell r="AH355">
            <v>3.7943058663920057</v>
          </cell>
          <cell r="AI355">
            <v>0</v>
          </cell>
          <cell r="AJ355">
            <v>0</v>
          </cell>
          <cell r="AK355">
            <v>0</v>
          </cell>
          <cell r="AL355">
            <v>0</v>
          </cell>
          <cell r="AM355">
            <v>0</v>
          </cell>
        </row>
        <row r="356">
          <cell r="H356">
            <v>6492.5306314945219</v>
          </cell>
          <cell r="I356">
            <v>8761.138098483103</v>
          </cell>
          <cell r="J356">
            <v>6238.1812931212544</v>
          </cell>
          <cell r="K356">
            <v>6160.9292018049164</v>
          </cell>
          <cell r="L356">
            <v>5548.5413004371139</v>
          </cell>
          <cell r="M356">
            <v>4713.2909740968662</v>
          </cell>
          <cell r="N356">
            <v>3033.5719424782983</v>
          </cell>
          <cell r="Q356">
            <v>6492.5306314945219</v>
          </cell>
          <cell r="R356">
            <v>8761.138098483103</v>
          </cell>
          <cell r="S356">
            <v>6238.1812931212544</v>
          </cell>
          <cell r="T356">
            <v>6160.9292018049164</v>
          </cell>
          <cell r="U356">
            <v>5548.5413004371139</v>
          </cell>
          <cell r="V356">
            <v>4713.2909740968662</v>
          </cell>
          <cell r="W356">
            <v>3033.5719424782983</v>
          </cell>
          <cell r="Y356">
            <v>4592.7465400218962</v>
          </cell>
          <cell r="Z356">
            <v>5769.3255666288705</v>
          </cell>
          <cell r="AA356">
            <v>4221.512904259168</v>
          </cell>
          <cell r="AB356">
            <v>4168.8723835855053</v>
          </cell>
          <cell r="AC356">
            <v>3761.1686445561727</v>
          </cell>
          <cell r="AD356">
            <v>3202.734686897858</v>
          </cell>
          <cell r="AE356">
            <v>2087.4321230945543</v>
          </cell>
          <cell r="AG356">
            <v>2732.0002031564713</v>
          </cell>
          <cell r="AH356">
            <v>2991.8125318542325</v>
          </cell>
          <cell r="AI356">
            <v>2016.6683888620864</v>
          </cell>
          <cell r="AJ356">
            <v>1992.0568182194111</v>
          </cell>
          <cell r="AK356">
            <v>1787.3726558809408</v>
          </cell>
          <cell r="AL356">
            <v>1510.556287199008</v>
          </cell>
          <cell r="AM356">
            <v>946.139819383744</v>
          </cell>
        </row>
        <row r="357">
          <cell r="H357">
            <v>7835.2723281383514</v>
          </cell>
          <cell r="I357">
            <v>8237.8412159867512</v>
          </cell>
          <cell r="J357">
            <v>5865.5789226937613</v>
          </cell>
          <cell r="K357">
            <v>5792.9410468021479</v>
          </cell>
          <cell r="L357">
            <v>5217.1306626543674</v>
          </cell>
          <cell r="M357">
            <v>4431.7692761943845</v>
          </cell>
          <cell r="N357">
            <v>2852.3787319064718</v>
          </cell>
          <cell r="Q357">
            <v>7835.2723281383514</v>
          </cell>
          <cell r="R357">
            <v>8237.8412159867512</v>
          </cell>
          <cell r="S357">
            <v>5865.5789226937613</v>
          </cell>
          <cell r="T357">
            <v>5792.9410468021479</v>
          </cell>
          <cell r="U357">
            <v>5217.1306626543674</v>
          </cell>
          <cell r="V357">
            <v>4431.7692761943845</v>
          </cell>
          <cell r="W357">
            <v>2852.3787319064718</v>
          </cell>
          <cell r="Y357">
            <v>5521.9003943681719</v>
          </cell>
          <cell r="Z357">
            <v>6052.0604860984495</v>
          </cell>
          <cell r="AA357">
            <v>4428.3948174466268</v>
          </cell>
          <cell r="AB357">
            <v>4373.1745648438809</v>
          </cell>
          <cell r="AC357">
            <v>3945.490659590499</v>
          </cell>
          <cell r="AD357">
            <v>3359.6897630717976</v>
          </cell>
          <cell r="AE357">
            <v>2189.7300340731172</v>
          </cell>
          <cell r="AG357">
            <v>1886.3817335128786</v>
          </cell>
          <cell r="AH357">
            <v>2185.7807298883022</v>
          </cell>
          <cell r="AI357">
            <v>1437.1841052471352</v>
          </cell>
          <cell r="AJ357">
            <v>1419.7664819582669</v>
          </cell>
          <cell r="AK357">
            <v>1271.6400030638681</v>
          </cell>
          <cell r="AL357">
            <v>1072.0795131225866</v>
          </cell>
          <cell r="AM357">
            <v>662.6486978333545</v>
          </cell>
        </row>
        <row r="358">
          <cell r="H358">
            <v>3317.3708102464675</v>
          </cell>
          <cell r="I358">
            <v>4242.8469350251598</v>
          </cell>
          <cell r="J358">
            <v>2911.4936990454526</v>
          </cell>
          <cell r="K358">
            <v>3155.9594953957808</v>
          </cell>
          <cell r="L358">
            <v>3113.0793005189971</v>
          </cell>
          <cell r="M358">
            <v>3409.8841513293628</v>
          </cell>
          <cell r="N358">
            <v>3079.1292567077303</v>
          </cell>
          <cell r="Q358">
            <v>3317.3708102464675</v>
          </cell>
          <cell r="R358">
            <v>4242.8469350251598</v>
          </cell>
          <cell r="S358">
            <v>2911.4936990454526</v>
          </cell>
          <cell r="T358">
            <v>3155.9594953957808</v>
          </cell>
          <cell r="U358">
            <v>3113.0793005189971</v>
          </cell>
          <cell r="V358">
            <v>3409.8841513293628</v>
          </cell>
          <cell r="W358">
            <v>3079.1292567077303</v>
          </cell>
          <cell r="Y358">
            <v>2050.3934674263</v>
          </cell>
          <cell r="Z358">
            <v>2874.7032482389395</v>
          </cell>
          <cell r="AA358">
            <v>2032.7184310350203</v>
          </cell>
          <cell r="AB358">
            <v>2204.414871348722</v>
          </cell>
          <cell r="AC358">
            <v>2177.0503763910456</v>
          </cell>
          <cell r="AD358">
            <v>2378.7856853873336</v>
          </cell>
          <cell r="AE358">
            <v>2153.387685495918</v>
          </cell>
          <cell r="AG358">
            <v>1057.3809576988219</v>
          </cell>
          <cell r="AH358">
            <v>1368.1436867862203</v>
          </cell>
          <cell r="AI358">
            <v>878.77526801043246</v>
          </cell>
          <cell r="AJ358">
            <v>951.54462404705839</v>
          </cell>
          <cell r="AK358">
            <v>936.02892412795154</v>
          </cell>
          <cell r="AL358">
            <v>1031.0984659420292</v>
          </cell>
          <cell r="AM358">
            <v>925.74157121181247</v>
          </cell>
        </row>
        <row r="359">
          <cell r="H359">
            <v>2996.9740352630615</v>
          </cell>
          <cell r="I359">
            <v>2659.0911823713777</v>
          </cell>
          <cell r="J359">
            <v>1824.7010418290465</v>
          </cell>
          <cell r="K359">
            <v>1977.9134610893941</v>
          </cell>
          <cell r="L359">
            <v>1951.0394423370431</v>
          </cell>
          <cell r="M359">
            <v>2137.0539683760821</v>
          </cell>
          <cell r="N359">
            <v>1929.7621576453846</v>
          </cell>
          <cell r="Q359">
            <v>2996.9740352630615</v>
          </cell>
          <cell r="R359">
            <v>2659.0911823713777</v>
          </cell>
          <cell r="S359">
            <v>1824.7010418290465</v>
          </cell>
          <cell r="T359">
            <v>1977.9134610893941</v>
          </cell>
          <cell r="U359">
            <v>1951.0394423370431</v>
          </cell>
          <cell r="V359">
            <v>2137.0539683760821</v>
          </cell>
          <cell r="W359">
            <v>1929.7621576453846</v>
          </cell>
          <cell r="Y359">
            <v>2197.664629244804</v>
          </cell>
          <cell r="Z359">
            <v>1941.9640175520512</v>
          </cell>
          <cell r="AA359">
            <v>1373.1734060909102</v>
          </cell>
          <cell r="AB359">
            <v>1489.1604420520114</v>
          </cell>
          <cell r="AC359">
            <v>1470.6747550167158</v>
          </cell>
          <cell r="AD359">
            <v>1606.9541123314341</v>
          </cell>
          <cell r="AE359">
            <v>1454.6897679385036</v>
          </cell>
          <cell r="AG359">
            <v>652.34504985809315</v>
          </cell>
          <cell r="AH359">
            <v>717.12716481932659</v>
          </cell>
          <cell r="AI359">
            <v>451.52763573813604</v>
          </cell>
          <cell r="AJ359">
            <v>488.75301903738278</v>
          </cell>
          <cell r="AK359">
            <v>480.36468732032716</v>
          </cell>
          <cell r="AL359">
            <v>530.09985604464828</v>
          </cell>
          <cell r="AM359">
            <v>475.07238970688098</v>
          </cell>
        </row>
        <row r="360">
          <cell r="H360">
            <v>3.1325193643569946</v>
          </cell>
          <cell r="I360">
            <v>3.8496277026322332</v>
          </cell>
          <cell r="J360">
            <v>0</v>
          </cell>
          <cell r="K360">
            <v>0</v>
          </cell>
          <cell r="L360">
            <v>0</v>
          </cell>
          <cell r="M360">
            <v>0</v>
          </cell>
          <cell r="N360">
            <v>0</v>
          </cell>
          <cell r="Q360">
            <v>3.1325193643569946</v>
          </cell>
          <cell r="R360">
            <v>3.8496277026322332</v>
          </cell>
          <cell r="S360">
            <v>0</v>
          </cell>
          <cell r="T360">
            <v>0</v>
          </cell>
          <cell r="U360">
            <v>0</v>
          </cell>
          <cell r="V360">
            <v>0</v>
          </cell>
          <cell r="W360">
            <v>0</v>
          </cell>
          <cell r="Y360">
            <v>1.9948431968688964</v>
          </cell>
          <cell r="Z360">
            <v>2.5664184684214888</v>
          </cell>
          <cell r="AA360">
            <v>0</v>
          </cell>
          <cell r="AB360">
            <v>0</v>
          </cell>
          <cell r="AC360">
            <v>0</v>
          </cell>
          <cell r="AD360">
            <v>0</v>
          </cell>
          <cell r="AE360">
            <v>0</v>
          </cell>
          <cell r="AG360">
            <v>0.96951730251312251</v>
          </cell>
          <cell r="AH360">
            <v>1.2832092342107444</v>
          </cell>
          <cell r="AI360">
            <v>0</v>
          </cell>
          <cell r="AJ360">
            <v>0</v>
          </cell>
          <cell r="AK360">
            <v>0</v>
          </cell>
          <cell r="AL360">
            <v>0</v>
          </cell>
          <cell r="AM360">
            <v>0</v>
          </cell>
        </row>
        <row r="361">
          <cell r="H361">
            <v>24.694094944000245</v>
          </cell>
          <cell r="I361">
            <v>24.08431936086571</v>
          </cell>
          <cell r="J361">
            <v>0</v>
          </cell>
          <cell r="K361">
            <v>0</v>
          </cell>
          <cell r="L361">
            <v>0</v>
          </cell>
          <cell r="M361">
            <v>0</v>
          </cell>
          <cell r="N361">
            <v>0</v>
          </cell>
          <cell r="Q361">
            <v>24.694094944000245</v>
          </cell>
          <cell r="R361">
            <v>24.08431936086571</v>
          </cell>
          <cell r="S361">
            <v>0</v>
          </cell>
          <cell r="T361">
            <v>0</v>
          </cell>
          <cell r="U361">
            <v>0</v>
          </cell>
          <cell r="V361">
            <v>0</v>
          </cell>
          <cell r="W361">
            <v>0</v>
          </cell>
          <cell r="Y361">
            <v>23.110854148864746</v>
          </cell>
          <cell r="Z361">
            <v>22.231679410029887</v>
          </cell>
          <cell r="AA361">
            <v>0</v>
          </cell>
          <cell r="AB361">
            <v>0</v>
          </cell>
          <cell r="AC361">
            <v>0</v>
          </cell>
          <cell r="AD361">
            <v>0</v>
          </cell>
          <cell r="AE361">
            <v>0</v>
          </cell>
          <cell r="AG361">
            <v>2.1929884910583497</v>
          </cell>
          <cell r="AH361">
            <v>1.852639950835824</v>
          </cell>
          <cell r="AI361">
            <v>0</v>
          </cell>
          <cell r="AJ361">
            <v>0</v>
          </cell>
          <cell r="AK361">
            <v>0</v>
          </cell>
          <cell r="AL361">
            <v>0</v>
          </cell>
          <cell r="AM361">
            <v>0</v>
          </cell>
        </row>
        <row r="362">
          <cell r="H362">
            <v>1975.6401458501816</v>
          </cell>
          <cell r="I362">
            <v>2973.4170546889236</v>
          </cell>
          <cell r="J362">
            <v>1727.6075692158518</v>
          </cell>
          <cell r="K362">
            <v>1704.4497397214313</v>
          </cell>
          <cell r="L362">
            <v>1532.0203921031068</v>
          </cell>
          <cell r="M362">
            <v>1298.8430420738512</v>
          </cell>
          <cell r="N362">
            <v>834.32146472856584</v>
          </cell>
          <cell r="Q362">
            <v>1975.6401458501816</v>
          </cell>
          <cell r="R362">
            <v>2973.4170546889236</v>
          </cell>
          <cell r="S362">
            <v>1727.6075692158518</v>
          </cell>
          <cell r="T362">
            <v>1704.4497397214313</v>
          </cell>
          <cell r="U362">
            <v>1532.0203921031068</v>
          </cell>
          <cell r="V362">
            <v>1298.8430420738512</v>
          </cell>
          <cell r="W362">
            <v>834.32146472856584</v>
          </cell>
          <cell r="Y362">
            <v>1663.7607736587524</v>
          </cell>
          <cell r="Z362">
            <v>2041.2572813757051</v>
          </cell>
          <cell r="AA362">
            <v>1218.8005035892252</v>
          </cell>
          <cell r="AB362">
            <v>1202.3585050737106</v>
          </cell>
          <cell r="AC362">
            <v>1082.6446337125426</v>
          </cell>
          <cell r="AD362">
            <v>920.09099782451244</v>
          </cell>
          <cell r="AE362">
            <v>598.50650934596729</v>
          </cell>
          <cell r="AG362">
            <v>549.09896106719975</v>
          </cell>
          <cell r="AH362">
            <v>932.15977331321835</v>
          </cell>
          <cell r="AI362">
            <v>508.8070656266267</v>
          </cell>
          <cell r="AJ362">
            <v>502.09123464772051</v>
          </cell>
          <cell r="AK362">
            <v>449.37575839056416</v>
          </cell>
          <cell r="AL362">
            <v>378.75204424933878</v>
          </cell>
          <cell r="AM362">
            <v>235.81495538259847</v>
          </cell>
        </row>
        <row r="363">
          <cell r="H363">
            <v>2039.0280286788941</v>
          </cell>
          <cell r="I363">
            <v>2441.6505060724066</v>
          </cell>
          <cell r="J363">
            <v>1418.6418582009885</v>
          </cell>
          <cell r="K363">
            <v>1399.6255799377609</v>
          </cell>
          <cell r="L363">
            <v>1258.0335341095099</v>
          </cell>
          <cell r="M363">
            <v>1066.5576717491531</v>
          </cell>
          <cell r="N363">
            <v>685.11123367949324</v>
          </cell>
          <cell r="Q363">
            <v>2039.0280286788941</v>
          </cell>
          <cell r="R363">
            <v>2441.6505060724066</v>
          </cell>
          <cell r="S363">
            <v>1418.6418582009885</v>
          </cell>
          <cell r="T363">
            <v>1399.6255799377609</v>
          </cell>
          <cell r="U363">
            <v>1258.0335341095099</v>
          </cell>
          <cell r="V363">
            <v>1066.5576717491531</v>
          </cell>
          <cell r="W363">
            <v>685.11123367949324</v>
          </cell>
          <cell r="Y363">
            <v>850.96924388408661</v>
          </cell>
          <cell r="Z363">
            <v>1294.8146623111247</v>
          </cell>
          <cell r="AA363">
            <v>773.1121289208271</v>
          </cell>
          <cell r="AB363">
            <v>762.68260543555721</v>
          </cell>
          <cell r="AC363">
            <v>686.74544781473969</v>
          </cell>
          <cell r="AD363">
            <v>583.6340796005602</v>
          </cell>
          <cell r="AE363">
            <v>379.64592256960748</v>
          </cell>
          <cell r="AG363">
            <v>815.48766574859621</v>
          </cell>
          <cell r="AH363">
            <v>1146.8358437612819</v>
          </cell>
          <cell r="AI363">
            <v>645.5297292801614</v>
          </cell>
          <cell r="AJ363">
            <v>636.9429745022037</v>
          </cell>
          <cell r="AK363">
            <v>571.28808629477032</v>
          </cell>
          <cell r="AL363">
            <v>482.92359214859277</v>
          </cell>
          <cell r="AM363">
            <v>305.46531110988576</v>
          </cell>
        </row>
        <row r="364">
          <cell r="H364">
            <v>3277.9349038839341</v>
          </cell>
          <cell r="I364">
            <v>2534.8269632938623</v>
          </cell>
          <cell r="J364">
            <v>2064.3113388054358</v>
          </cell>
          <cell r="K364">
            <v>2131.9011701482104</v>
          </cell>
          <cell r="L364">
            <v>1966.5644269325148</v>
          </cell>
          <cell r="M364">
            <v>2006.3805328308795</v>
          </cell>
          <cell r="N364">
            <v>1687.5524781311337</v>
          </cell>
          <cell r="Q364">
            <v>3277.9349038839341</v>
          </cell>
          <cell r="R364">
            <v>2534.8269632938623</v>
          </cell>
          <cell r="S364">
            <v>2064.3113388054358</v>
          </cell>
          <cell r="T364">
            <v>2131.9011701482104</v>
          </cell>
          <cell r="U364">
            <v>1966.5644269325148</v>
          </cell>
          <cell r="V364">
            <v>2006.3805328308795</v>
          </cell>
          <cell r="W364">
            <v>1687.5524781311337</v>
          </cell>
          <cell r="Y364">
            <v>2557.1221091747284</v>
          </cell>
          <cell r="Z364">
            <v>2002.1053610364586</v>
          </cell>
          <cell r="AA364">
            <v>1680.1169902642512</v>
          </cell>
          <cell r="AB364">
            <v>1735.9289047660566</v>
          </cell>
          <cell r="AC364">
            <v>1603.2063671364044</v>
          </cell>
          <cell r="AD364">
            <v>1631.6685871383186</v>
          </cell>
          <cell r="AE364">
            <v>1375.7975986882407</v>
          </cell>
          <cell r="AG364">
            <v>752.46808390617377</v>
          </cell>
          <cell r="AH364">
            <v>532.72160225740367</v>
          </cell>
          <cell r="AI364">
            <v>384.19434854118447</v>
          </cell>
          <cell r="AJ364">
            <v>395.97226538215369</v>
          </cell>
          <cell r="AK364">
            <v>363.35805979611041</v>
          </cell>
          <cell r="AL364">
            <v>374.71194569256085</v>
          </cell>
          <cell r="AM364">
            <v>311.75487944289318</v>
          </cell>
        </row>
        <row r="365">
          <cell r="H365">
            <v>1248.8443229198456</v>
          </cell>
          <cell r="I365">
            <v>947.58947901658712</v>
          </cell>
          <cell r="J365">
            <v>771.69752980882436</v>
          </cell>
          <cell r="K365">
            <v>796.96450621248903</v>
          </cell>
          <cell r="L365">
            <v>735.15699010398305</v>
          </cell>
          <cell r="M365">
            <v>750.04136824539023</v>
          </cell>
          <cell r="N365">
            <v>630.85449094619253</v>
          </cell>
          <cell r="Q365">
            <v>1248.8443229198456</v>
          </cell>
          <cell r="R365">
            <v>947.58947901658712</v>
          </cell>
          <cell r="S365">
            <v>771.69752980882436</v>
          </cell>
          <cell r="T365">
            <v>796.96450621248903</v>
          </cell>
          <cell r="U365">
            <v>735.15699010398305</v>
          </cell>
          <cell r="V365">
            <v>750.04136824539023</v>
          </cell>
          <cell r="W365">
            <v>630.85449094619253</v>
          </cell>
          <cell r="Y365">
            <v>529.92777042388911</v>
          </cell>
          <cell r="Z365">
            <v>576.561485824177</v>
          </cell>
          <cell r="AA365">
            <v>483.83604934943344</v>
          </cell>
          <cell r="AB365">
            <v>499.90863023258657</v>
          </cell>
          <cell r="AC365">
            <v>461.68751310891372</v>
          </cell>
          <cell r="AD365">
            <v>469.88399475944135</v>
          </cell>
          <cell r="AE365">
            <v>396.19888300103423</v>
          </cell>
          <cell r="AG365">
            <v>429.22636113166811</v>
          </cell>
          <cell r="AH365">
            <v>371.02799319241012</v>
          </cell>
          <cell r="AI365">
            <v>287.86148045939086</v>
          </cell>
          <cell r="AJ365">
            <v>297.0558759799024</v>
          </cell>
          <cell r="AK365">
            <v>273.46947699506927</v>
          </cell>
          <cell r="AL365">
            <v>280.15737348594882</v>
          </cell>
          <cell r="AM365">
            <v>234.65560794515832</v>
          </cell>
        </row>
        <row r="366">
          <cell r="H366">
            <v>473.23217558860773</v>
          </cell>
          <cell r="I366">
            <v>701.5659208426797</v>
          </cell>
          <cell r="J366">
            <v>620.88364715316573</v>
          </cell>
          <cell r="K366">
            <v>618.87150291171656</v>
          </cell>
          <cell r="L366">
            <v>353.38277035662679</v>
          </cell>
          <cell r="M366">
            <v>318.9010864867995</v>
          </cell>
          <cell r="N366">
            <v>406.65388182938585</v>
          </cell>
          <cell r="Q366">
            <v>473.23217558860773</v>
          </cell>
          <cell r="R366">
            <v>701.5659208426797</v>
          </cell>
          <cell r="S366">
            <v>620.88364715316573</v>
          </cell>
          <cell r="T366">
            <v>618.87150291171656</v>
          </cell>
          <cell r="U366">
            <v>353.38277035662679</v>
          </cell>
          <cell r="V366">
            <v>318.9010864867995</v>
          </cell>
          <cell r="W366">
            <v>406.65388182938585</v>
          </cell>
          <cell r="Y366">
            <v>469.39665670394902</v>
          </cell>
          <cell r="Z366">
            <v>622.45316806680307</v>
          </cell>
          <cell r="AA366">
            <v>550.86910821887261</v>
          </cell>
          <cell r="AB366">
            <v>549.08386534933152</v>
          </cell>
          <cell r="AC366">
            <v>313.53322391215613</v>
          </cell>
          <cell r="AD366">
            <v>282.93990013828807</v>
          </cell>
          <cell r="AE366">
            <v>360.79716749543383</v>
          </cell>
          <cell r="AG366">
            <v>58.702251458168035</v>
          </cell>
          <cell r="AH366">
            <v>79.112752775876643</v>
          </cell>
          <cell r="AI366">
            <v>70.014538934293157</v>
          </cell>
          <cell r="AJ366">
            <v>69.787637562385058</v>
          </cell>
          <cell r="AK366">
            <v>39.849546444470683</v>
          </cell>
          <cell r="AL366">
            <v>35.961186348511433</v>
          </cell>
          <cell r="AM366">
            <v>45.85671433395202</v>
          </cell>
        </row>
        <row r="367">
          <cell r="H367">
            <v>167.78165817260742</v>
          </cell>
          <cell r="I367">
            <v>165.09592586028862</v>
          </cell>
          <cell r="J367">
            <v>146.1093783676682</v>
          </cell>
          <cell r="K367">
            <v>145.6358707376119</v>
          </cell>
          <cell r="L367">
            <v>83.15976292723002</v>
          </cell>
          <cell r="M367">
            <v>75.045364330341116</v>
          </cell>
          <cell r="N367">
            <v>95.695781580527708</v>
          </cell>
          <cell r="Q367">
            <v>167.78165817260742</v>
          </cell>
          <cell r="R367">
            <v>165.09592586028862</v>
          </cell>
          <cell r="S367">
            <v>146.1093783676682</v>
          </cell>
          <cell r="T367">
            <v>145.6358707376119</v>
          </cell>
          <cell r="U367">
            <v>83.15976292723002</v>
          </cell>
          <cell r="V367">
            <v>75.045364330341116</v>
          </cell>
          <cell r="W367">
            <v>95.695781580527708</v>
          </cell>
          <cell r="Y367">
            <v>149.18490202426909</v>
          </cell>
          <cell r="Z367">
            <v>138.49713780501989</v>
          </cell>
          <cell r="AA367">
            <v>122.56953407509943</v>
          </cell>
          <cell r="AB367">
            <v>122.17231378544109</v>
          </cell>
          <cell r="AC367">
            <v>69.761801122287409</v>
          </cell>
          <cell r="AD367">
            <v>62.954722299341711</v>
          </cell>
          <cell r="AE367">
            <v>80.278127881442686</v>
          </cell>
          <cell r="AG367">
            <v>26.609818172454837</v>
          </cell>
          <cell r="AH367">
            <v>26.598788055268724</v>
          </cell>
          <cell r="AI367">
            <v>23.539844292568766</v>
          </cell>
          <cell r="AJ367">
            <v>23.463556952170809</v>
          </cell>
          <cell r="AK367">
            <v>13.397961804942614</v>
          </cell>
          <cell r="AL367">
            <v>12.090642030999403</v>
          </cell>
          <cell r="AM367">
            <v>15.417653699085021</v>
          </cell>
        </row>
        <row r="368">
          <cell r="H368">
            <v>0</v>
          </cell>
          <cell r="I368">
            <v>0</v>
          </cell>
          <cell r="J368">
            <v>0</v>
          </cell>
          <cell r="K368">
            <v>0</v>
          </cell>
          <cell r="L368">
            <v>0</v>
          </cell>
          <cell r="M368">
            <v>0</v>
          </cell>
          <cell r="N368">
            <v>0</v>
          </cell>
          <cell r="Q368">
            <v>0</v>
          </cell>
          <cell r="R368">
            <v>0</v>
          </cell>
          <cell r="S368">
            <v>0</v>
          </cell>
          <cell r="T368">
            <v>0</v>
          </cell>
          <cell r="U368">
            <v>0</v>
          </cell>
          <cell r="V368">
            <v>0</v>
          </cell>
          <cell r="W368">
            <v>0</v>
          </cell>
        </row>
        <row r="369">
          <cell r="H369">
            <v>0</v>
          </cell>
          <cell r="I369">
            <v>0</v>
          </cell>
          <cell r="J369">
            <v>0</v>
          </cell>
          <cell r="K369">
            <v>0</v>
          </cell>
          <cell r="L369">
            <v>0</v>
          </cell>
          <cell r="M369">
            <v>0</v>
          </cell>
          <cell r="N369">
            <v>0</v>
          </cell>
          <cell r="Q369">
            <v>0</v>
          </cell>
          <cell r="R369">
            <v>0</v>
          </cell>
          <cell r="S369">
            <v>0</v>
          </cell>
          <cell r="T369">
            <v>0</v>
          </cell>
          <cell r="U369">
            <v>0</v>
          </cell>
          <cell r="V369">
            <v>0</v>
          </cell>
          <cell r="W369">
            <v>0</v>
          </cell>
        </row>
        <row r="370">
          <cell r="H370">
            <v>0</v>
          </cell>
          <cell r="I370">
            <v>0</v>
          </cell>
          <cell r="J370">
            <v>0</v>
          </cell>
          <cell r="K370">
            <v>0</v>
          </cell>
          <cell r="L370">
            <v>0</v>
          </cell>
          <cell r="M370">
            <v>0</v>
          </cell>
          <cell r="N370">
            <v>0</v>
          </cell>
          <cell r="Q370">
            <v>0</v>
          </cell>
          <cell r="R370">
            <v>0</v>
          </cell>
          <cell r="S370">
            <v>0</v>
          </cell>
          <cell r="T370">
            <v>0</v>
          </cell>
          <cell r="U370">
            <v>0</v>
          </cell>
          <cell r="V370">
            <v>0</v>
          </cell>
          <cell r="W370">
            <v>0</v>
          </cell>
          <cell r="Y370">
            <v>0</v>
          </cell>
          <cell r="Z370">
            <v>0</v>
          </cell>
          <cell r="AA370">
            <v>0</v>
          </cell>
          <cell r="AB370">
            <v>0</v>
          </cell>
          <cell r="AC370">
            <v>0</v>
          </cell>
          <cell r="AD370">
            <v>0</v>
          </cell>
          <cell r="AE370">
            <v>0</v>
          </cell>
          <cell r="AG370">
            <v>0</v>
          </cell>
          <cell r="AH370">
            <v>0</v>
          </cell>
          <cell r="AI370">
            <v>0</v>
          </cell>
          <cell r="AJ370">
            <v>0</v>
          </cell>
          <cell r="AK370">
            <v>0</v>
          </cell>
          <cell r="AL370">
            <v>0</v>
          </cell>
          <cell r="AM370">
            <v>0</v>
          </cell>
        </row>
        <row r="371">
          <cell r="H371">
            <v>386.06449403762821</v>
          </cell>
          <cell r="I371">
            <v>530.42832833132536</v>
          </cell>
          <cell r="J371">
            <v>658.83663668609438</v>
          </cell>
          <cell r="K371">
            <v>517.8343171942646</v>
          </cell>
          <cell r="L371">
            <v>286.07776032438682</v>
          </cell>
          <cell r="M371">
            <v>254.67623847848819</v>
          </cell>
          <cell r="N371">
            <v>320.36941792918378</v>
          </cell>
          <cell r="Q371">
            <v>386.06449403762821</v>
          </cell>
          <cell r="R371">
            <v>530.42832833132536</v>
          </cell>
          <cell r="S371">
            <v>658.83663668609438</v>
          </cell>
          <cell r="T371">
            <v>517.8343171942646</v>
          </cell>
          <cell r="U371">
            <v>286.07776032438682</v>
          </cell>
          <cell r="V371">
            <v>254.67623847848819</v>
          </cell>
          <cell r="W371">
            <v>320.36941792918378</v>
          </cell>
          <cell r="Y371">
            <v>386.222891998291</v>
          </cell>
          <cell r="Z371">
            <v>440.62669260931767</v>
          </cell>
          <cell r="AA371">
            <v>547.29544537355014</v>
          </cell>
          <cell r="AB371">
            <v>430.16485040065322</v>
          </cell>
          <cell r="AC371">
            <v>237.6447309240956</v>
          </cell>
          <cell r="AD371">
            <v>211.55949381508725</v>
          </cell>
          <cell r="AE371">
            <v>266.13080315561996</v>
          </cell>
          <cell r="AG371">
            <v>65.788541436195374</v>
          </cell>
          <cell r="AH371">
            <v>89.801635722007688</v>
          </cell>
          <cell r="AI371">
            <v>111.5411913125442</v>
          </cell>
          <cell r="AJ371">
            <v>87.669466793611392</v>
          </cell>
          <cell r="AK371">
            <v>48.433029400291225</v>
          </cell>
          <cell r="AL371">
            <v>43.116744663400937</v>
          </cell>
          <cell r="AM371">
            <v>54.238614773563846</v>
          </cell>
        </row>
        <row r="372">
          <cell r="H372">
            <v>1327.4389624118805</v>
          </cell>
          <cell r="I372">
            <v>1642.7802978253233</v>
          </cell>
          <cell r="J372">
            <v>2040.4714236102348</v>
          </cell>
          <cell r="K372">
            <v>1603.775606217614</v>
          </cell>
          <cell r="L372">
            <v>886.00642764566157</v>
          </cell>
          <cell r="M372">
            <v>788.75332358830951</v>
          </cell>
          <cell r="N372">
            <v>992.21052060983698</v>
          </cell>
          <cell r="Q372">
            <v>1327.4389624118805</v>
          </cell>
          <cell r="R372">
            <v>1642.7802978253233</v>
          </cell>
          <cell r="S372">
            <v>2040.4714236102348</v>
          </cell>
          <cell r="T372">
            <v>1603.775606217614</v>
          </cell>
          <cell r="U372">
            <v>886.00642764566157</v>
          </cell>
          <cell r="V372">
            <v>788.75332358830951</v>
          </cell>
          <cell r="W372">
            <v>992.21052060983698</v>
          </cell>
          <cell r="Y372">
            <v>1257.2519861221315</v>
          </cell>
          <cell r="Z372">
            <v>1459.2164455930736</v>
          </cell>
          <cell r="AA372">
            <v>1812.4696662337021</v>
          </cell>
          <cell r="AB372">
            <v>1424.5701282951368</v>
          </cell>
          <cell r="AC372">
            <v>787.00429499501479</v>
          </cell>
          <cell r="AD372">
            <v>700.61822802469362</v>
          </cell>
          <cell r="AE372">
            <v>881.3411696506048</v>
          </cell>
          <cell r="AG372">
            <v>145.21937437057497</v>
          </cell>
          <cell r="AH372">
            <v>183.5638522322497</v>
          </cell>
          <cell r="AI372">
            <v>228.00175737653259</v>
          </cell>
          <cell r="AJ372">
            <v>179.20547792247737</v>
          </cell>
          <cell r="AK372">
            <v>99.002132650646772</v>
          </cell>
          <cell r="AL372">
            <v>88.13509556361592</v>
          </cell>
          <cell r="AM372">
            <v>110.86935095923214</v>
          </cell>
        </row>
        <row r="373">
          <cell r="H373">
            <v>2095.4219226837158</v>
          </cell>
          <cell r="I373">
            <v>1879.3003534756981</v>
          </cell>
          <cell r="J373">
            <v>1265.7829451204268</v>
          </cell>
          <cell r="K373">
            <v>688.73833968311465</v>
          </cell>
          <cell r="L373">
            <v>354.00048507630669</v>
          </cell>
          <cell r="M373">
            <v>270.59421026515298</v>
          </cell>
          <cell r="N373">
            <v>163.48377866329565</v>
          </cell>
          <cell r="Q373">
            <v>2095.4219226837158</v>
          </cell>
          <cell r="R373">
            <v>1879.3003534756981</v>
          </cell>
          <cell r="S373">
            <v>1265.7829451204268</v>
          </cell>
          <cell r="T373">
            <v>688.73833968311465</v>
          </cell>
          <cell r="U373">
            <v>354.00048507630669</v>
          </cell>
          <cell r="V373">
            <v>270.59421026515298</v>
          </cell>
          <cell r="W373">
            <v>163.48377866329565</v>
          </cell>
          <cell r="Y373">
            <v>1980.7887245178224</v>
          </cell>
          <cell r="Z373">
            <v>1323.2688268739435</v>
          </cell>
          <cell r="AA373">
            <v>894.85318372566189</v>
          </cell>
          <cell r="AB373">
            <v>488.87122272379997</v>
          </cell>
          <cell r="AC373">
            <v>252.28928081572019</v>
          </cell>
          <cell r="AD373">
            <v>193.63117809586868</v>
          </cell>
          <cell r="AE373">
            <v>117.46283479131193</v>
          </cell>
          <cell r="AG373">
            <v>807.05860590934753</v>
          </cell>
          <cell r="AH373">
            <v>556.03152660175476</v>
          </cell>
          <cell r="AI373">
            <v>370.92976139476491</v>
          </cell>
          <cell r="AJ373">
            <v>199.86711695931461</v>
          </cell>
          <cell r="AK373">
            <v>101.7112042605865</v>
          </cell>
          <cell r="AL373">
            <v>76.96303216928429</v>
          </cell>
          <cell r="AM373">
            <v>46.020943871983711</v>
          </cell>
        </row>
        <row r="374">
          <cell r="H374">
            <v>41986.353796482086</v>
          </cell>
          <cell r="I374">
            <v>39640.084237589697</v>
          </cell>
          <cell r="J374">
            <v>39702.223292497292</v>
          </cell>
          <cell r="K374">
            <v>39479.267228759723</v>
          </cell>
          <cell r="L374">
            <v>38962.70840347583</v>
          </cell>
          <cell r="M374">
            <v>38038.627327610542</v>
          </cell>
          <cell r="N374">
            <v>36871.593987743086</v>
          </cell>
          <cell r="Q374">
            <v>41986.353796482086</v>
          </cell>
          <cell r="R374">
            <v>39640.084237589697</v>
          </cell>
          <cell r="S374">
            <v>39702.223292497292</v>
          </cell>
          <cell r="T374">
            <v>39479.267228759723</v>
          </cell>
          <cell r="U374">
            <v>38962.70840347583</v>
          </cell>
          <cell r="V374">
            <v>38038.627327610542</v>
          </cell>
          <cell r="W374">
            <v>36871.593987743086</v>
          </cell>
          <cell r="Y374">
            <v>24006.940976221027</v>
          </cell>
          <cell r="Z374">
            <v>26422.925683737423</v>
          </cell>
          <cell r="AA374">
            <v>26570.628281139299</v>
          </cell>
          <cell r="AB374">
            <v>26527.953376260419</v>
          </cell>
          <cell r="AC374">
            <v>26286.848866863351</v>
          </cell>
          <cell r="AD374">
            <v>25767.724743924715</v>
          </cell>
          <cell r="AE374">
            <v>25079.112971517308</v>
          </cell>
          <cell r="AG374">
            <v>11469.996232816446</v>
          </cell>
          <cell r="AH374">
            <v>13217.158553852274</v>
          </cell>
          <cell r="AI374">
            <v>13131.595011357989</v>
          </cell>
          <cell r="AJ374">
            <v>12951.313852499305</v>
          </cell>
          <cell r="AK374">
            <v>12675.859536612481</v>
          </cell>
          <cell r="AL374">
            <v>12270.902583685829</v>
          </cell>
          <cell r="AM374">
            <v>11792.481016225776</v>
          </cell>
        </row>
        <row r="375">
          <cell r="H375">
            <v>47606.449159240721</v>
          </cell>
          <cell r="I375">
            <v>42671.851959767759</v>
          </cell>
          <cell r="J375">
            <v>42738.743557072215</v>
          </cell>
          <cell r="K375">
            <v>42498.735284427821</v>
          </cell>
          <cell r="L375">
            <v>41942.668814212739</v>
          </cell>
          <cell r="M375">
            <v>40947.911824499941</v>
          </cell>
          <cell r="N375">
            <v>39691.621005023975</v>
          </cell>
          <cell r="Q375">
            <v>47606.449159240721</v>
          </cell>
          <cell r="R375">
            <v>42671.851959767759</v>
          </cell>
          <cell r="S375">
            <v>42738.743557072215</v>
          </cell>
          <cell r="T375">
            <v>42498.735284427821</v>
          </cell>
          <cell r="U375">
            <v>41942.668814212739</v>
          </cell>
          <cell r="V375">
            <v>40947.911824499941</v>
          </cell>
          <cell r="W375">
            <v>39691.621005023975</v>
          </cell>
          <cell r="Y375">
            <v>32030.961598973019</v>
          </cell>
          <cell r="Z375">
            <v>30977.403427791207</v>
          </cell>
          <cell r="AA375">
            <v>31150.565287375372</v>
          </cell>
          <cell r="AB375">
            <v>31100.534576904523</v>
          </cell>
          <cell r="AC375">
            <v>30817.871266064223</v>
          </cell>
          <cell r="AD375">
            <v>30209.26654235394</v>
          </cell>
          <cell r="AE375">
            <v>29401.95985215954</v>
          </cell>
          <cell r="AG375">
            <v>10622.068093228412</v>
          </cell>
          <cell r="AH375">
            <v>11694.44853197655</v>
          </cell>
          <cell r="AI375">
            <v>11588.178269696848</v>
          </cell>
          <cell r="AJ375">
            <v>11398.200707523303</v>
          </cell>
          <cell r="AK375">
            <v>11124.797548148512</v>
          </cell>
          <cell r="AL375">
            <v>10738.645282146001</v>
          </cell>
          <cell r="AM375">
            <v>10289.661152864439</v>
          </cell>
        </row>
        <row r="376">
          <cell r="H376">
            <v>8149.14722840786</v>
          </cell>
          <cell r="I376">
            <v>11402.388385888524</v>
          </cell>
          <cell r="J376">
            <v>12304.989135061847</v>
          </cell>
          <cell r="K376">
            <v>13119.929684772325</v>
          </cell>
          <cell r="L376">
            <v>13573.022034364254</v>
          </cell>
          <cell r="M376">
            <v>13867.884279051679</v>
          </cell>
          <cell r="N376">
            <v>14023.840032308062</v>
          </cell>
          <cell r="Q376">
            <v>8149.14722840786</v>
          </cell>
          <cell r="R376">
            <v>11402.388385888524</v>
          </cell>
          <cell r="S376">
            <v>12304.989135061847</v>
          </cell>
          <cell r="T376">
            <v>13119.929684772325</v>
          </cell>
          <cell r="U376">
            <v>13573.022034364254</v>
          </cell>
          <cell r="V376">
            <v>13867.884279051679</v>
          </cell>
          <cell r="W376">
            <v>14023.840032308062</v>
          </cell>
          <cell r="Y376">
            <v>5357.9655678377894</v>
          </cell>
          <cell r="Z376">
            <v>7906.3189512350145</v>
          </cell>
          <cell r="AA376">
            <v>8566.4403815102196</v>
          </cell>
          <cell r="AB376">
            <v>9170.6123521632962</v>
          </cell>
          <cell r="AC376">
            <v>9525.7265464782067</v>
          </cell>
          <cell r="AD376">
            <v>9772.2284511935432</v>
          </cell>
          <cell r="AE376">
            <v>9922.4603943275997</v>
          </cell>
          <cell r="AG376">
            <v>2295.5411023608954</v>
          </cell>
          <cell r="AH376">
            <v>3496.0694346535092</v>
          </cell>
          <cell r="AI376">
            <v>3738.5487535516268</v>
          </cell>
          <cell r="AJ376">
            <v>3949.3173326090287</v>
          </cell>
          <cell r="AK376">
            <v>4047.2954878860478</v>
          </cell>
          <cell r="AL376">
            <v>4095.6558278581379</v>
          </cell>
          <cell r="AM376">
            <v>4101.3796379804617</v>
          </cell>
        </row>
        <row r="377">
          <cell r="H377">
            <v>16821.123819637301</v>
          </cell>
          <cell r="I377">
            <v>16722.530692285429</v>
          </cell>
          <cell r="J377">
            <v>18046.268160271582</v>
          </cell>
          <cell r="K377">
            <v>19241.444810436129</v>
          </cell>
          <cell r="L377">
            <v>19905.941621636473</v>
          </cell>
          <cell r="M377">
            <v>20338.381104480617</v>
          </cell>
          <cell r="N377">
            <v>20567.102911018617</v>
          </cell>
          <cell r="Q377">
            <v>16821.123819637301</v>
          </cell>
          <cell r="R377">
            <v>16722.530692285429</v>
          </cell>
          <cell r="S377">
            <v>18046.268160271582</v>
          </cell>
          <cell r="T377">
            <v>19241.444810436129</v>
          </cell>
          <cell r="U377">
            <v>19905.941621636473</v>
          </cell>
          <cell r="V377">
            <v>20338.381104480617</v>
          </cell>
          <cell r="W377">
            <v>20567.102911018617</v>
          </cell>
          <cell r="Y377">
            <v>13396.539393770267</v>
          </cell>
          <cell r="Z377">
            <v>12384.751574843016</v>
          </cell>
          <cell r="AA377">
            <v>13418.790294203238</v>
          </cell>
          <cell r="AB377">
            <v>14365.187702551262</v>
          </cell>
          <cell r="AC377">
            <v>14921.451762275756</v>
          </cell>
          <cell r="AD377">
            <v>15307.581498687188</v>
          </cell>
          <cell r="AE377">
            <v>15542.910392676546</v>
          </cell>
          <cell r="AG377">
            <v>3233.9114946902487</v>
          </cell>
          <cell r="AH377">
            <v>4337.7791174424128</v>
          </cell>
          <cell r="AI377">
            <v>4627.4778660683432</v>
          </cell>
          <cell r="AJ377">
            <v>4876.2571078848678</v>
          </cell>
          <cell r="AK377">
            <v>4984.4898593607195</v>
          </cell>
          <cell r="AL377">
            <v>5030.7996057934288</v>
          </cell>
          <cell r="AM377">
            <v>5024.1925183420708</v>
          </cell>
        </row>
        <row r="378">
          <cell r="H378">
            <v>11577.980174732207</v>
          </cell>
          <cell r="I378">
            <v>12644.582202821686</v>
          </cell>
          <cell r="J378">
            <v>12281.785744957644</v>
          </cell>
          <cell r="K378">
            <v>11824.265780586438</v>
          </cell>
          <cell r="L378">
            <v>11253.475598383251</v>
          </cell>
          <cell r="M378">
            <v>10545.543751733267</v>
          </cell>
          <cell r="N378">
            <v>9811.6638399645908</v>
          </cell>
          <cell r="Q378">
            <v>11577.980174732207</v>
          </cell>
          <cell r="R378">
            <v>12644.582202821686</v>
          </cell>
          <cell r="S378">
            <v>12281.785744957644</v>
          </cell>
          <cell r="T378">
            <v>11824.265780586438</v>
          </cell>
          <cell r="U378">
            <v>11253.475598383251</v>
          </cell>
          <cell r="V378">
            <v>10545.543751733267</v>
          </cell>
          <cell r="W378">
            <v>9811.6638399645908</v>
          </cell>
          <cell r="Y378">
            <v>8109.4702443186134</v>
          </cell>
          <cell r="Z378">
            <v>8988.2921378554547</v>
          </cell>
          <cell r="AA378">
            <v>8765.4632597055879</v>
          </cell>
          <cell r="AB378">
            <v>8472.960976137505</v>
          </cell>
          <cell r="AC378">
            <v>8096.5951550108457</v>
          </cell>
          <cell r="AD378">
            <v>7618.0983427996789</v>
          </cell>
          <cell r="AE378">
            <v>7116.8740482833637</v>
          </cell>
          <cell r="AG378">
            <v>4116.3728335710075</v>
          </cell>
          <cell r="AH378">
            <v>3656.2900649662311</v>
          </cell>
          <cell r="AI378">
            <v>3516.3224852520557</v>
          </cell>
          <cell r="AJ378">
            <v>3351.3048044489342</v>
          </cell>
          <cell r="AK378">
            <v>3156.8804433724063</v>
          </cell>
          <cell r="AL378">
            <v>2927.4454089335877</v>
          </cell>
          <cell r="AM378">
            <v>2694.7897916812276</v>
          </cell>
        </row>
        <row r="379">
          <cell r="H379">
            <v>13629.373322963715</v>
          </cell>
          <cell r="I379">
            <v>11725.04143423875</v>
          </cell>
          <cell r="J379">
            <v>11388.628302320345</v>
          </cell>
          <cell r="K379">
            <v>10964.3801576844</v>
          </cell>
          <cell r="L379">
            <v>10435.099045090928</v>
          </cell>
          <cell r="M379">
            <v>9778.6495000252216</v>
          </cell>
          <cell r="N379">
            <v>9098.1388880318082</v>
          </cell>
          <cell r="Q379">
            <v>13629.373322963715</v>
          </cell>
          <cell r="R379">
            <v>11725.04143423875</v>
          </cell>
          <cell r="S379">
            <v>11388.628302320345</v>
          </cell>
          <cell r="T379">
            <v>10964.3801576844</v>
          </cell>
          <cell r="U379">
            <v>10435.099045090928</v>
          </cell>
          <cell r="V379">
            <v>9778.6495000252216</v>
          </cell>
          <cell r="W379">
            <v>9098.1388880318082</v>
          </cell>
          <cell r="Y379">
            <v>7863.7214046478266</v>
          </cell>
          <cell r="Z379">
            <v>6756.9675201521113</v>
          </cell>
          <cell r="AA379">
            <v>6589.4554423159498</v>
          </cell>
          <cell r="AB379">
            <v>6369.5662354091282</v>
          </cell>
          <cell r="AC379">
            <v>6086.6324377483215</v>
          </cell>
          <cell r="AD379">
            <v>5726.9214527225731</v>
          </cell>
          <cell r="AE379">
            <v>5350.1250350700921</v>
          </cell>
          <cell r="AG379">
            <v>5615.1813584566116</v>
          </cell>
          <cell r="AH379">
            <v>4968.073914086639</v>
          </cell>
          <cell r="AI379">
            <v>4799.1728600043944</v>
          </cell>
          <cell r="AJ379">
            <v>4594.8139222752707</v>
          </cell>
          <cell r="AK379">
            <v>4348.4666073426069</v>
          </cell>
          <cell r="AL379">
            <v>4051.728047302649</v>
          </cell>
          <cell r="AM379">
            <v>3748.0138529617175</v>
          </cell>
        </row>
        <row r="380">
          <cell r="H380">
            <v>12399.429029989244</v>
          </cell>
          <cell r="I380">
            <v>11812.771425205974</v>
          </cell>
          <cell r="J380">
            <v>11854.97342320914</v>
          </cell>
          <cell r="K380">
            <v>11822.871403769075</v>
          </cell>
          <cell r="L380">
            <v>11519.202034840058</v>
          </cell>
          <cell r="M380">
            <v>11116.04883117809</v>
          </cell>
          <cell r="N380">
            <v>10616.994238082147</v>
          </cell>
          <cell r="Q380">
            <v>12399.429029989244</v>
          </cell>
          <cell r="R380">
            <v>11812.771425205974</v>
          </cell>
          <cell r="S380">
            <v>11854.97342320914</v>
          </cell>
          <cell r="T380">
            <v>11822.871403769075</v>
          </cell>
          <cell r="U380">
            <v>11519.202034840058</v>
          </cell>
          <cell r="V380">
            <v>11116.04883117809</v>
          </cell>
          <cell r="W380">
            <v>10616.994238082147</v>
          </cell>
          <cell r="Y380">
            <v>7747.4352894316316</v>
          </cell>
          <cell r="Z380">
            <v>9351.4285485152886</v>
          </cell>
          <cell r="AA380">
            <v>9422.527326687763</v>
          </cell>
          <cell r="AB380">
            <v>9434.9032929703098</v>
          </cell>
          <cell r="AC380">
            <v>9229.785543399852</v>
          </cell>
          <cell r="AD380">
            <v>8942.9645010644635</v>
          </cell>
          <cell r="AE380">
            <v>8576.3335917049408</v>
          </cell>
          <cell r="AG380">
            <v>2287.6547300665875</v>
          </cell>
          <cell r="AH380">
            <v>2461.342876690685</v>
          </cell>
          <cell r="AI380">
            <v>2432.4460965213757</v>
          </cell>
          <cell r="AJ380">
            <v>2387.9681107987662</v>
          </cell>
          <cell r="AK380">
            <v>2289.4164914402058</v>
          </cell>
          <cell r="AL380">
            <v>2173.0843301136269</v>
          </cell>
          <cell r="AM380">
            <v>2040.6606463772059</v>
          </cell>
        </row>
        <row r="381">
          <cell r="H381">
            <v>10099.729123401641</v>
          </cell>
          <cell r="I381">
            <v>10313.273733457165</v>
          </cell>
          <cell r="J381">
            <v>10350.118665255026</v>
          </cell>
          <cell r="K381">
            <v>10322.09163400513</v>
          </cell>
          <cell r="L381">
            <v>10056.969655978155</v>
          </cell>
          <cell r="M381">
            <v>9704.992190553392</v>
          </cell>
          <cell r="N381">
            <v>9269.2869321281578</v>
          </cell>
          <cell r="Q381">
            <v>10099.729123401641</v>
          </cell>
          <cell r="R381">
            <v>10313.273733457165</v>
          </cell>
          <cell r="S381">
            <v>10350.118665255026</v>
          </cell>
          <cell r="T381">
            <v>10322.09163400513</v>
          </cell>
          <cell r="U381">
            <v>10056.969655978155</v>
          </cell>
          <cell r="V381">
            <v>9704.992190553392</v>
          </cell>
          <cell r="W381">
            <v>9269.2869321281578</v>
          </cell>
          <cell r="Y381">
            <v>6389.0479623901829</v>
          </cell>
          <cell r="Z381">
            <v>6363.5729404835711</v>
          </cell>
          <cell r="AA381">
            <v>6411.9550949888981</v>
          </cell>
          <cell r="AB381">
            <v>6420.3768418631189</v>
          </cell>
          <cell r="AC381">
            <v>6280.7958405211702</v>
          </cell>
          <cell r="AD381">
            <v>6085.6163966214954</v>
          </cell>
          <cell r="AE381">
            <v>5836.1269713597703</v>
          </cell>
          <cell r="AG381">
            <v>3902.6868414156907</v>
          </cell>
          <cell r="AH381">
            <v>3949.7007929735933</v>
          </cell>
          <cell r="AI381">
            <v>3938.1635702661274</v>
          </cell>
          <cell r="AJ381">
            <v>3901.7147921420114</v>
          </cell>
          <cell r="AK381">
            <v>3776.1738154569839</v>
          </cell>
          <cell r="AL381">
            <v>3619.3757939318962</v>
          </cell>
          <cell r="AM381">
            <v>3433.159960768387</v>
          </cell>
        </row>
        <row r="382">
          <cell r="H382">
            <v>2127.0209195852281</v>
          </cell>
          <cell r="I382">
            <v>2731.6615532790438</v>
          </cell>
          <cell r="J382">
            <v>3411.0825887370374</v>
          </cell>
          <cell r="K382">
            <v>3940.1864016623772</v>
          </cell>
          <cell r="L382">
            <v>4205.130306817834</v>
          </cell>
          <cell r="M382">
            <v>4425.9147500219024</v>
          </cell>
          <cell r="N382">
            <v>4713.856425225662</v>
          </cell>
          <cell r="Q382">
            <v>2127.0209195852281</v>
          </cell>
          <cell r="R382">
            <v>2731.6615532790438</v>
          </cell>
          <cell r="S382">
            <v>3411.0825887370374</v>
          </cell>
          <cell r="T382">
            <v>3940.1864016623772</v>
          </cell>
          <cell r="U382">
            <v>4205.130306817834</v>
          </cell>
          <cell r="V382">
            <v>4425.9147500219024</v>
          </cell>
          <cell r="W382">
            <v>4713.856425225662</v>
          </cell>
          <cell r="Y382">
            <v>1709.1396543264391</v>
          </cell>
          <cell r="Z382">
            <v>2242.7592510509071</v>
          </cell>
          <cell r="AA382">
            <v>2800.5801168177086</v>
          </cell>
          <cell r="AB382">
            <v>3234.9869597079542</v>
          </cell>
          <cell r="AC382">
            <v>3452.5122214240992</v>
          </cell>
          <cell r="AD382">
            <v>3633.7815122297839</v>
          </cell>
          <cell r="AE382">
            <v>3870.1884913634685</v>
          </cell>
          <cell r="AG382">
            <v>450.75023479461669</v>
          </cell>
          <cell r="AH382">
            <v>488.90230222813682</v>
          </cell>
          <cell r="AI382">
            <v>610.50247191932908</v>
          </cell>
          <cell r="AJ382">
            <v>705.19944195442315</v>
          </cell>
          <cell r="AK382">
            <v>752.6180853937351</v>
          </cell>
          <cell r="AL382">
            <v>792.13323779211862</v>
          </cell>
          <cell r="AM382">
            <v>843.66793386219354</v>
          </cell>
        </row>
        <row r="383">
          <cell r="H383">
            <v>4423.0269636154171</v>
          </cell>
          <cell r="I383">
            <v>5645.8833068004951</v>
          </cell>
          <cell r="J383">
            <v>7050.131896006872</v>
          </cell>
          <cell r="K383">
            <v>8143.7001608505934</v>
          </cell>
          <cell r="L383">
            <v>8691.2944883982909</v>
          </cell>
          <cell r="M383">
            <v>9147.6186625225655</v>
          </cell>
          <cell r="N383">
            <v>9742.7454985735494</v>
          </cell>
          <cell r="Q383">
            <v>4423.0269636154171</v>
          </cell>
          <cell r="R383">
            <v>5645.8833068004951</v>
          </cell>
          <cell r="S383">
            <v>7050.131896006872</v>
          </cell>
          <cell r="T383">
            <v>8143.7001608505934</v>
          </cell>
          <cell r="U383">
            <v>8691.2944883982909</v>
          </cell>
          <cell r="V383">
            <v>9147.6186625225655</v>
          </cell>
          <cell r="W383">
            <v>9742.7454985735494</v>
          </cell>
          <cell r="Y383">
            <v>4172.0046503067015</v>
          </cell>
          <cell r="Z383">
            <v>4672.2853788128796</v>
          </cell>
          <cell r="AA383">
            <v>5834.3799165559376</v>
          </cell>
          <cell r="AB383">
            <v>6739.3690452559085</v>
          </cell>
          <cell r="AC383">
            <v>7192.5340915543738</v>
          </cell>
          <cell r="AD383">
            <v>7570.1679622706906</v>
          </cell>
          <cell r="AE383">
            <v>8062.668827683714</v>
          </cell>
          <cell r="AG383">
            <v>903.71711905002587</v>
          </cell>
          <cell r="AH383">
            <v>973.59792798761532</v>
          </cell>
          <cell r="AI383">
            <v>1215.7519794509342</v>
          </cell>
          <cell r="AJ383">
            <v>1404.3311155946849</v>
          </cell>
          <cell r="AK383">
            <v>1498.7603968439171</v>
          </cell>
          <cell r="AL383">
            <v>1577.4507002518747</v>
          </cell>
          <cell r="AM383">
            <v>1680.0766708898359</v>
          </cell>
        </row>
        <row r="384">
          <cell r="H384">
            <v>130.06926100254057</v>
          </cell>
          <cell r="I384">
            <v>259.79924081900782</v>
          </cell>
          <cell r="J384">
            <v>339.01597114665515</v>
          </cell>
          <cell r="K384">
            <v>418.61583582906235</v>
          </cell>
          <cell r="L384">
            <v>475.10481745349801</v>
          </cell>
          <cell r="M384">
            <v>526.0054533711957</v>
          </cell>
          <cell r="N384">
            <v>589.30588635167874</v>
          </cell>
          <cell r="Q384">
            <v>130.06926100254057</v>
          </cell>
          <cell r="R384">
            <v>259.79924081900782</v>
          </cell>
          <cell r="S384">
            <v>339.01597114665515</v>
          </cell>
          <cell r="T384">
            <v>418.61583582906235</v>
          </cell>
          <cell r="U384">
            <v>475.10481745349801</v>
          </cell>
          <cell r="V384">
            <v>526.0054533711957</v>
          </cell>
          <cell r="W384">
            <v>589.30588635167874</v>
          </cell>
          <cell r="Y384">
            <v>140.6342470400954</v>
          </cell>
          <cell r="Z384">
            <v>231.32809114021245</v>
          </cell>
          <cell r="AA384">
            <v>301.86353595250114</v>
          </cell>
          <cell r="AB384">
            <v>372.74012779300074</v>
          </cell>
          <cell r="AC384">
            <v>423.03853608873112</v>
          </cell>
          <cell r="AD384">
            <v>468.36102012503727</v>
          </cell>
          <cell r="AE384">
            <v>524.72441935423444</v>
          </cell>
          <cell r="AG384">
            <v>14.69152556641461</v>
          </cell>
          <cell r="AH384">
            <v>28.471149678795378</v>
          </cell>
          <cell r="AI384">
            <v>37.152435194153988</v>
          </cell>
          <cell r="AJ384">
            <v>45.875708036061624</v>
          </cell>
          <cell r="AK384">
            <v>52.066281364766901</v>
          </cell>
          <cell r="AL384">
            <v>57.644433246158428</v>
          </cell>
          <cell r="AM384">
            <v>64.581466997444238</v>
          </cell>
        </row>
        <row r="385">
          <cell r="H385">
            <v>552.95306539535522</v>
          </cell>
          <cell r="I385">
            <v>0</v>
          </cell>
          <cell r="J385">
            <v>0</v>
          </cell>
          <cell r="K385">
            <v>0</v>
          </cell>
          <cell r="L385">
            <v>0</v>
          </cell>
          <cell r="M385">
            <v>0</v>
          </cell>
          <cell r="N385">
            <v>0</v>
          </cell>
          <cell r="Q385">
            <v>552.95306539535522</v>
          </cell>
          <cell r="R385">
            <v>0</v>
          </cell>
          <cell r="S385">
            <v>0</v>
          </cell>
          <cell r="T385">
            <v>0</v>
          </cell>
          <cell r="U385">
            <v>0</v>
          </cell>
          <cell r="V385">
            <v>0</v>
          </cell>
          <cell r="W385">
            <v>0</v>
          </cell>
          <cell r="Y385">
            <v>330.42010116577148</v>
          </cell>
          <cell r="Z385">
            <v>0</v>
          </cell>
          <cell r="AA385">
            <v>0</v>
          </cell>
          <cell r="AB385">
            <v>0</v>
          </cell>
          <cell r="AC385">
            <v>0</v>
          </cell>
          <cell r="AD385">
            <v>0</v>
          </cell>
          <cell r="AE385">
            <v>0</v>
          </cell>
          <cell r="AG385">
            <v>162.40957617759705</v>
          </cell>
          <cell r="AH385">
            <v>0</v>
          </cell>
          <cell r="AI385">
            <v>0</v>
          </cell>
          <cell r="AJ385">
            <v>0</v>
          </cell>
          <cell r="AK385">
            <v>0</v>
          </cell>
          <cell r="AL385">
            <v>0</v>
          </cell>
          <cell r="AM385">
            <v>0</v>
          </cell>
        </row>
        <row r="386">
          <cell r="H386">
            <v>477.25626497268678</v>
          </cell>
          <cell r="I386">
            <v>0</v>
          </cell>
          <cell r="J386">
            <v>0</v>
          </cell>
          <cell r="K386">
            <v>0</v>
          </cell>
          <cell r="L386">
            <v>0</v>
          </cell>
          <cell r="M386">
            <v>0</v>
          </cell>
          <cell r="N386">
            <v>0</v>
          </cell>
          <cell r="Q386">
            <v>477.25626497268678</v>
          </cell>
          <cell r="R386">
            <v>0</v>
          </cell>
          <cell r="S386">
            <v>0</v>
          </cell>
          <cell r="T386">
            <v>0</v>
          </cell>
          <cell r="U386">
            <v>0</v>
          </cell>
          <cell r="V386">
            <v>0</v>
          </cell>
          <cell r="W386">
            <v>0</v>
          </cell>
          <cell r="Y386">
            <v>387.38570213317871</v>
          </cell>
          <cell r="Z386">
            <v>0</v>
          </cell>
          <cell r="AA386">
            <v>0</v>
          </cell>
          <cell r="AB386">
            <v>0</v>
          </cell>
          <cell r="AC386">
            <v>0</v>
          </cell>
          <cell r="AD386">
            <v>0</v>
          </cell>
          <cell r="AE386">
            <v>0</v>
          </cell>
          <cell r="AG386">
            <v>110.25314483642578</v>
          </cell>
          <cell r="AH386">
            <v>0</v>
          </cell>
          <cell r="AI386">
            <v>0</v>
          </cell>
          <cell r="AJ386">
            <v>0</v>
          </cell>
          <cell r="AK386">
            <v>0</v>
          </cell>
          <cell r="AL386">
            <v>0</v>
          </cell>
          <cell r="AM386">
            <v>0</v>
          </cell>
        </row>
        <row r="387">
          <cell r="H387">
            <v>195.914146900177</v>
          </cell>
          <cell r="I387">
            <v>0</v>
          </cell>
          <cell r="J387">
            <v>0</v>
          </cell>
          <cell r="K387">
            <v>0</v>
          </cell>
          <cell r="L387">
            <v>0</v>
          </cell>
          <cell r="M387">
            <v>0</v>
          </cell>
          <cell r="N387">
            <v>0</v>
          </cell>
          <cell r="Q387">
            <v>195.914146900177</v>
          </cell>
          <cell r="R387">
            <v>0</v>
          </cell>
          <cell r="S387">
            <v>0</v>
          </cell>
          <cell r="T387">
            <v>0</v>
          </cell>
          <cell r="U387">
            <v>0</v>
          </cell>
          <cell r="V387">
            <v>0</v>
          </cell>
          <cell r="W387">
            <v>0</v>
          </cell>
          <cell r="Y387">
            <v>136.77629814147951</v>
          </cell>
          <cell r="Z387">
            <v>0</v>
          </cell>
          <cell r="AA387">
            <v>0</v>
          </cell>
          <cell r="AB387">
            <v>0</v>
          </cell>
          <cell r="AC387">
            <v>0</v>
          </cell>
          <cell r="AD387">
            <v>0</v>
          </cell>
          <cell r="AE387">
            <v>0</v>
          </cell>
          <cell r="AG387">
            <v>37.232235074043274</v>
          </cell>
          <cell r="AH387">
            <v>0</v>
          </cell>
          <cell r="AI387">
            <v>0</v>
          </cell>
          <cell r="AJ387">
            <v>0</v>
          </cell>
          <cell r="AK387">
            <v>0</v>
          </cell>
          <cell r="AL387">
            <v>0</v>
          </cell>
          <cell r="AM387">
            <v>0</v>
          </cell>
        </row>
        <row r="388">
          <cell r="H388">
            <v>12.049834871292115</v>
          </cell>
          <cell r="I388">
            <v>0</v>
          </cell>
          <cell r="J388">
            <v>0</v>
          </cell>
          <cell r="K388">
            <v>0</v>
          </cell>
          <cell r="L388">
            <v>0</v>
          </cell>
          <cell r="M388">
            <v>0</v>
          </cell>
          <cell r="N388">
            <v>0</v>
          </cell>
          <cell r="Q388">
            <v>12.049834871292115</v>
          </cell>
          <cell r="R388">
            <v>0</v>
          </cell>
          <cell r="S388">
            <v>0</v>
          </cell>
          <cell r="T388">
            <v>0</v>
          </cell>
          <cell r="U388">
            <v>0</v>
          </cell>
          <cell r="V388">
            <v>0</v>
          </cell>
          <cell r="W388">
            <v>0</v>
          </cell>
          <cell r="Y388">
            <v>8.8172632932662971</v>
          </cell>
          <cell r="Z388">
            <v>0</v>
          </cell>
          <cell r="AA388">
            <v>0</v>
          </cell>
          <cell r="AB388">
            <v>0</v>
          </cell>
          <cell r="AC388">
            <v>0</v>
          </cell>
          <cell r="AD388">
            <v>0</v>
          </cell>
          <cell r="AE388">
            <v>0</v>
          </cell>
          <cell r="AG388">
            <v>2.6845099925994873</v>
          </cell>
          <cell r="AH388">
            <v>0</v>
          </cell>
          <cell r="AI388">
            <v>0</v>
          </cell>
          <cell r="AJ388">
            <v>0</v>
          </cell>
          <cell r="AK388">
            <v>0</v>
          </cell>
          <cell r="AL388">
            <v>0</v>
          </cell>
          <cell r="AM388">
            <v>0</v>
          </cell>
        </row>
        <row r="389">
          <cell r="H389">
            <v>67.417772054672241</v>
          </cell>
          <cell r="I389">
            <v>0</v>
          </cell>
          <cell r="J389">
            <v>0</v>
          </cell>
          <cell r="K389">
            <v>0</v>
          </cell>
          <cell r="L389">
            <v>0</v>
          </cell>
          <cell r="M389">
            <v>0</v>
          </cell>
          <cell r="N389">
            <v>0</v>
          </cell>
          <cell r="Q389">
            <v>67.417772054672241</v>
          </cell>
          <cell r="R389">
            <v>0</v>
          </cell>
          <cell r="S389">
            <v>0</v>
          </cell>
          <cell r="T389">
            <v>0</v>
          </cell>
          <cell r="U389">
            <v>0</v>
          </cell>
          <cell r="V389">
            <v>0</v>
          </cell>
          <cell r="W389">
            <v>0</v>
          </cell>
          <cell r="Y389">
            <v>60.773805999755858</v>
          </cell>
          <cell r="Z389">
            <v>0</v>
          </cell>
          <cell r="AA389">
            <v>0</v>
          </cell>
          <cell r="AB389">
            <v>0</v>
          </cell>
          <cell r="AC389">
            <v>0</v>
          </cell>
          <cell r="AD389">
            <v>0</v>
          </cell>
          <cell r="AE389">
            <v>0</v>
          </cell>
          <cell r="AG389">
            <v>7.1273752212524411</v>
          </cell>
          <cell r="AH389">
            <v>0</v>
          </cell>
          <cell r="AI389">
            <v>0</v>
          </cell>
          <cell r="AJ389">
            <v>0</v>
          </cell>
          <cell r="AK389">
            <v>0</v>
          </cell>
          <cell r="AL389">
            <v>0</v>
          </cell>
          <cell r="AM389">
            <v>0</v>
          </cell>
        </row>
        <row r="390">
          <cell r="H390">
            <v>69.76719081401825</v>
          </cell>
          <cell r="I390">
            <v>0</v>
          </cell>
          <cell r="J390">
            <v>0</v>
          </cell>
          <cell r="K390">
            <v>0</v>
          </cell>
          <cell r="L390">
            <v>0</v>
          </cell>
          <cell r="M390">
            <v>0</v>
          </cell>
          <cell r="N390">
            <v>0</v>
          </cell>
          <cell r="Q390">
            <v>69.76719081401825</v>
          </cell>
          <cell r="R390">
            <v>0</v>
          </cell>
          <cell r="S390">
            <v>0</v>
          </cell>
          <cell r="T390">
            <v>0</v>
          </cell>
          <cell r="U390">
            <v>0</v>
          </cell>
          <cell r="V390">
            <v>0</v>
          </cell>
          <cell r="W390">
            <v>0</v>
          </cell>
          <cell r="Y390">
            <v>55.95955765247345</v>
          </cell>
          <cell r="Z390">
            <v>0</v>
          </cell>
          <cell r="AA390">
            <v>0</v>
          </cell>
          <cell r="AB390">
            <v>0</v>
          </cell>
          <cell r="AC390">
            <v>0</v>
          </cell>
          <cell r="AD390">
            <v>0</v>
          </cell>
          <cell r="AE390">
            <v>0</v>
          </cell>
          <cell r="AG390">
            <v>9.9352169036865234</v>
          </cell>
          <cell r="AH390">
            <v>0</v>
          </cell>
          <cell r="AI390">
            <v>0</v>
          </cell>
          <cell r="AJ390">
            <v>0</v>
          </cell>
          <cell r="AK390">
            <v>0</v>
          </cell>
          <cell r="AL390">
            <v>0</v>
          </cell>
          <cell r="AM390">
            <v>0</v>
          </cell>
        </row>
        <row r="391">
          <cell r="H391">
            <v>11.664368820190431</v>
          </cell>
          <cell r="I391">
            <v>0</v>
          </cell>
          <cell r="J391">
            <v>0</v>
          </cell>
          <cell r="K391">
            <v>0</v>
          </cell>
          <cell r="L391">
            <v>0</v>
          </cell>
          <cell r="M391">
            <v>0</v>
          </cell>
          <cell r="N391">
            <v>0</v>
          </cell>
          <cell r="Q391">
            <v>11.664368820190431</v>
          </cell>
          <cell r="R391">
            <v>0</v>
          </cell>
          <cell r="S391">
            <v>0</v>
          </cell>
          <cell r="T391">
            <v>0</v>
          </cell>
          <cell r="U391">
            <v>0</v>
          </cell>
          <cell r="V391">
            <v>0</v>
          </cell>
          <cell r="W391">
            <v>0</v>
          </cell>
          <cell r="Y391">
            <v>6.6988697052001953</v>
          </cell>
          <cell r="Z391">
            <v>0</v>
          </cell>
          <cell r="AA391">
            <v>0</v>
          </cell>
          <cell r="AB391">
            <v>0</v>
          </cell>
          <cell r="AC391">
            <v>0</v>
          </cell>
          <cell r="AD391">
            <v>0</v>
          </cell>
          <cell r="AE391">
            <v>0</v>
          </cell>
          <cell r="AG391">
            <v>5.5804527997970581</v>
          </cell>
          <cell r="AH391">
            <v>0</v>
          </cell>
          <cell r="AI391">
            <v>0</v>
          </cell>
          <cell r="AJ391">
            <v>0</v>
          </cell>
          <cell r="AK391">
            <v>0</v>
          </cell>
          <cell r="AL391">
            <v>0</v>
          </cell>
          <cell r="AM391">
            <v>0</v>
          </cell>
        </row>
        <row r="392">
          <cell r="H392">
            <v>11.759884595870972</v>
          </cell>
          <cell r="I392">
            <v>0</v>
          </cell>
          <cell r="J392">
            <v>0</v>
          </cell>
          <cell r="K392">
            <v>0</v>
          </cell>
          <cell r="L392">
            <v>0</v>
          </cell>
          <cell r="M392">
            <v>0</v>
          </cell>
          <cell r="N392">
            <v>0</v>
          </cell>
          <cell r="Q392">
            <v>11.759884595870972</v>
          </cell>
          <cell r="R392">
            <v>0</v>
          </cell>
          <cell r="S392">
            <v>0</v>
          </cell>
          <cell r="T392">
            <v>0</v>
          </cell>
          <cell r="U392">
            <v>0</v>
          </cell>
          <cell r="V392">
            <v>0</v>
          </cell>
          <cell r="W392">
            <v>0</v>
          </cell>
          <cell r="Y392">
            <v>4.4487355232238768</v>
          </cell>
          <cell r="Z392">
            <v>0</v>
          </cell>
          <cell r="AA392">
            <v>0</v>
          </cell>
          <cell r="AB392">
            <v>0</v>
          </cell>
          <cell r="AC392">
            <v>0</v>
          </cell>
          <cell r="AD392">
            <v>0</v>
          </cell>
          <cell r="AE392">
            <v>0</v>
          </cell>
          <cell r="AG392">
            <v>6.7742405891418462</v>
          </cell>
          <cell r="AH392">
            <v>0</v>
          </cell>
          <cell r="AI392">
            <v>0</v>
          </cell>
          <cell r="AJ392">
            <v>0</v>
          </cell>
          <cell r="AK392">
            <v>0</v>
          </cell>
          <cell r="AL392">
            <v>0</v>
          </cell>
          <cell r="AM392">
            <v>0</v>
          </cell>
        </row>
        <row r="393">
          <cell r="H393">
            <v>375.50550441741939</v>
          </cell>
          <cell r="I393">
            <v>278.2355916600855</v>
          </cell>
          <cell r="J393">
            <v>187.40265013917144</v>
          </cell>
          <cell r="K393">
            <v>101.96960751180657</v>
          </cell>
          <cell r="L393">
            <v>52.410746494566197</v>
          </cell>
          <cell r="M393">
            <v>40.062217864044058</v>
          </cell>
          <cell r="N393">
            <v>24.204223555368333</v>
          </cell>
          <cell r="Q393">
            <v>375.50550441741939</v>
          </cell>
          <cell r="R393">
            <v>278.2355916600855</v>
          </cell>
          <cell r="S393">
            <v>187.40265013917144</v>
          </cell>
          <cell r="T393">
            <v>101.96960751180657</v>
          </cell>
          <cell r="U393">
            <v>52.410746494566197</v>
          </cell>
          <cell r="V393">
            <v>40.062217864044058</v>
          </cell>
          <cell r="W393">
            <v>24.204223555368333</v>
          </cell>
          <cell r="Y393">
            <v>278.00590705871582</v>
          </cell>
          <cell r="Z393">
            <v>213.06329091087628</v>
          </cell>
          <cell r="AA393">
            <v>144.08286535176356</v>
          </cell>
          <cell r="AB393">
            <v>78.714550989025341</v>
          </cell>
          <cell r="AC393">
            <v>40.62181723053331</v>
          </cell>
          <cell r="AD393">
            <v>31.177108679811624</v>
          </cell>
          <cell r="AE393">
            <v>18.913026311880017</v>
          </cell>
          <cell r="AG393">
            <v>97.02581272125245</v>
          </cell>
          <cell r="AH393">
            <v>65.172300749209214</v>
          </cell>
          <cell r="AI393">
            <v>43.319784787407883</v>
          </cell>
          <cell r="AJ393">
            <v>23.255056522781231</v>
          </cell>
          <cell r="AK393">
            <v>11.788929264032891</v>
          </cell>
          <cell r="AL393">
            <v>8.8851091842324319</v>
          </cell>
          <cell r="AM393">
            <v>5.2911972434883152</v>
          </cell>
        </row>
        <row r="394">
          <cell r="H394">
            <v>670.86012558937068</v>
          </cell>
          <cell r="I394">
            <v>354.96265605408149</v>
          </cell>
          <cell r="J394">
            <v>213.86335665133601</v>
          </cell>
          <cell r="K394">
            <v>100.74985870939788</v>
          </cell>
          <cell r="L394">
            <v>45.207507405059111</v>
          </cell>
          <cell r="M394">
            <v>20.796901014121524</v>
          </cell>
          <cell r="N394">
            <v>7.5618526696560826</v>
          </cell>
          <cell r="Q394">
            <v>670.86012558937068</v>
          </cell>
          <cell r="R394">
            <v>354.96265605408149</v>
          </cell>
          <cell r="S394">
            <v>213.86335665133601</v>
          </cell>
          <cell r="T394">
            <v>100.74985870939788</v>
          </cell>
          <cell r="U394">
            <v>45.207507405059111</v>
          </cell>
          <cell r="V394">
            <v>20.796901014121524</v>
          </cell>
          <cell r="W394">
            <v>7.5618526696560826</v>
          </cell>
          <cell r="Y394">
            <v>503.01435604095462</v>
          </cell>
          <cell r="Z394">
            <v>267.80100741446716</v>
          </cell>
          <cell r="AA394">
            <v>161.99685435722688</v>
          </cell>
          <cell r="AB394">
            <v>76.623558024309602</v>
          </cell>
          <cell r="AC394">
            <v>34.52098336577194</v>
          </cell>
          <cell r="AD394">
            <v>15.94531368440877</v>
          </cell>
          <cell r="AE394">
            <v>5.8214567723403645</v>
          </cell>
          <cell r="AG394">
            <v>133.58292503356935</v>
          </cell>
          <cell r="AH394">
            <v>87.161648639614313</v>
          </cell>
          <cell r="AI394">
            <v>51.866502294109118</v>
          </cell>
          <cell r="AJ394">
            <v>24.126300685088275</v>
          </cell>
          <cell r="AK394">
            <v>10.686524039287173</v>
          </cell>
          <cell r="AL394">
            <v>4.8515873297127508</v>
          </cell>
          <cell r="AM394">
            <v>1.7403958973157183</v>
          </cell>
        </row>
        <row r="395">
          <cell r="H395">
            <v>801.47783861160281</v>
          </cell>
          <cell r="I395">
            <v>1289.758949666156</v>
          </cell>
          <cell r="J395">
            <v>1666.9022165565095</v>
          </cell>
          <cell r="K395">
            <v>2015.974931065464</v>
          </cell>
          <cell r="L395">
            <v>2221.2511971524032</v>
          </cell>
          <cell r="M395">
            <v>2393.2805599407488</v>
          </cell>
          <cell r="N395">
            <v>2609.3916671189436</v>
          </cell>
          <cell r="Q395">
            <v>801.47783861160281</v>
          </cell>
          <cell r="R395">
            <v>1289.758949666156</v>
          </cell>
          <cell r="S395">
            <v>1666.9022165565095</v>
          </cell>
          <cell r="T395">
            <v>2015.974931065464</v>
          </cell>
          <cell r="U395">
            <v>2221.2511971524032</v>
          </cell>
          <cell r="V395">
            <v>2393.2805599407488</v>
          </cell>
          <cell r="W395">
            <v>2609.3916671189436</v>
          </cell>
          <cell r="Y395">
            <v>788.01490714809506</v>
          </cell>
          <cell r="Z395">
            <v>1113.0570193021629</v>
          </cell>
          <cell r="AA395">
            <v>1438.530209934811</v>
          </cell>
          <cell r="AB395">
            <v>1739.7786216877371</v>
          </cell>
          <cell r="AC395">
            <v>1916.9312508075795</v>
          </cell>
          <cell r="AD395">
            <v>2065.3919300897114</v>
          </cell>
          <cell r="AE395">
            <v>2251.8949854521998</v>
          </cell>
          <cell r="AG395">
            <v>124.85942269791104</v>
          </cell>
          <cell r="AH395">
            <v>176.7019303639932</v>
          </cell>
          <cell r="AI395">
            <v>228.37200662169849</v>
          </cell>
          <cell r="AJ395">
            <v>276.19630937772683</v>
          </cell>
          <cell r="AK395">
            <v>304.31994634482351</v>
          </cell>
          <cell r="AL395">
            <v>327.88862985103731</v>
          </cell>
          <cell r="AM395">
            <v>357.49668166674388</v>
          </cell>
        </row>
        <row r="396">
          <cell r="H396">
            <v>83.16340446472168</v>
          </cell>
          <cell r="I396">
            <v>130.26696658082034</v>
          </cell>
          <cell r="J396">
            <v>169.98734116583529</v>
          </cell>
          <cell r="K396">
            <v>209.89982466552652</v>
          </cell>
          <cell r="L396">
            <v>238.22418873316988</v>
          </cell>
          <cell r="M396">
            <v>263.74647824075373</v>
          </cell>
          <cell r="N396">
            <v>295.48619911763149</v>
          </cell>
          <cell r="Q396">
            <v>83.16340446472168</v>
          </cell>
          <cell r="R396">
            <v>130.26696658082034</v>
          </cell>
          <cell r="S396">
            <v>169.98734116583529</v>
          </cell>
          <cell r="T396">
            <v>209.89982466552652</v>
          </cell>
          <cell r="U396">
            <v>238.22418873316988</v>
          </cell>
          <cell r="V396">
            <v>263.74647824075373</v>
          </cell>
          <cell r="W396">
            <v>295.48619911763149</v>
          </cell>
          <cell r="Y396">
            <v>61.301974511146547</v>
          </cell>
          <cell r="Z396">
            <v>92.81521368883449</v>
          </cell>
          <cell r="AA396">
            <v>121.11598058065765</v>
          </cell>
          <cell r="AB396">
            <v>149.55362507418766</v>
          </cell>
          <cell r="AC396">
            <v>169.73473447238354</v>
          </cell>
          <cell r="AD396">
            <v>187.91936574653704</v>
          </cell>
          <cell r="AE396">
            <v>210.53391687131244</v>
          </cell>
          <cell r="AG396">
            <v>24.830716657638551</v>
          </cell>
          <cell r="AH396">
            <v>37.451752891985841</v>
          </cell>
          <cell r="AI396">
            <v>48.871360585177641</v>
          </cell>
          <cell r="AJ396">
            <v>60.346199591338873</v>
          </cell>
          <cell r="AK396">
            <v>68.489454260786331</v>
          </cell>
          <cell r="AL396">
            <v>75.827112494216692</v>
          </cell>
          <cell r="AM396">
            <v>84.952282246319044</v>
          </cell>
        </row>
        <row r="397">
          <cell r="H397">
            <v>379.65611042976377</v>
          </cell>
          <cell r="I397">
            <v>0</v>
          </cell>
          <cell r="J397">
            <v>0</v>
          </cell>
          <cell r="K397">
            <v>0</v>
          </cell>
          <cell r="L397">
            <v>0</v>
          </cell>
          <cell r="M397">
            <v>0</v>
          </cell>
          <cell r="N397">
            <v>0</v>
          </cell>
          <cell r="Q397">
            <v>379.65611042976377</v>
          </cell>
          <cell r="R397">
            <v>0</v>
          </cell>
          <cell r="S397">
            <v>0</v>
          </cell>
          <cell r="T397">
            <v>0</v>
          </cell>
          <cell r="U397">
            <v>0</v>
          </cell>
          <cell r="V397">
            <v>0</v>
          </cell>
          <cell r="W397">
            <v>0</v>
          </cell>
          <cell r="Y397">
            <v>265.56443233489995</v>
          </cell>
          <cell r="Z397">
            <v>0</v>
          </cell>
          <cell r="AA397">
            <v>0</v>
          </cell>
          <cell r="AB397">
            <v>0</v>
          </cell>
          <cell r="AC397">
            <v>0</v>
          </cell>
          <cell r="AD397">
            <v>0</v>
          </cell>
          <cell r="AE397">
            <v>0</v>
          </cell>
          <cell r="AG397">
            <v>79.697046279907227</v>
          </cell>
          <cell r="AH397">
            <v>0</v>
          </cell>
          <cell r="AI397">
            <v>0</v>
          </cell>
          <cell r="AJ397">
            <v>0</v>
          </cell>
          <cell r="AK397">
            <v>0</v>
          </cell>
          <cell r="AL397">
            <v>0</v>
          </cell>
          <cell r="AM397">
            <v>0</v>
          </cell>
        </row>
        <row r="398">
          <cell r="H398">
            <v>492.31417346000671</v>
          </cell>
          <cell r="I398">
            <v>0</v>
          </cell>
          <cell r="J398">
            <v>0</v>
          </cell>
          <cell r="K398">
            <v>0</v>
          </cell>
          <cell r="L398">
            <v>0</v>
          </cell>
          <cell r="M398">
            <v>0</v>
          </cell>
          <cell r="N398">
            <v>0</v>
          </cell>
          <cell r="Q398">
            <v>492.31417346000671</v>
          </cell>
          <cell r="R398">
            <v>0</v>
          </cell>
          <cell r="S398">
            <v>0</v>
          </cell>
          <cell r="T398">
            <v>0</v>
          </cell>
          <cell r="U398">
            <v>0</v>
          </cell>
          <cell r="V398">
            <v>0</v>
          </cell>
          <cell r="W398">
            <v>0</v>
          </cell>
          <cell r="Y398">
            <v>337.21220978331019</v>
          </cell>
          <cell r="Z398">
            <v>0</v>
          </cell>
          <cell r="AA398">
            <v>0</v>
          </cell>
          <cell r="AB398">
            <v>0</v>
          </cell>
          <cell r="AC398">
            <v>0</v>
          </cell>
          <cell r="AD398">
            <v>0</v>
          </cell>
          <cell r="AE398">
            <v>0</v>
          </cell>
          <cell r="AG398">
            <v>103.35109087346234</v>
          </cell>
          <cell r="AH398">
            <v>0</v>
          </cell>
          <cell r="AI398">
            <v>0</v>
          </cell>
          <cell r="AJ398">
            <v>0</v>
          </cell>
          <cell r="AK398">
            <v>0</v>
          </cell>
          <cell r="AL398">
            <v>0</v>
          </cell>
          <cell r="AM398">
            <v>0</v>
          </cell>
        </row>
        <row r="399">
          <cell r="H399">
            <v>154.46796646118165</v>
          </cell>
          <cell r="I399">
            <v>0</v>
          </cell>
          <cell r="J399">
            <v>0</v>
          </cell>
          <cell r="K399">
            <v>0</v>
          </cell>
          <cell r="L399">
            <v>0</v>
          </cell>
          <cell r="M399">
            <v>0</v>
          </cell>
          <cell r="N399">
            <v>0</v>
          </cell>
          <cell r="Q399">
            <v>154.46796646118165</v>
          </cell>
          <cell r="R399">
            <v>0</v>
          </cell>
          <cell r="S399">
            <v>0</v>
          </cell>
          <cell r="T399">
            <v>0</v>
          </cell>
          <cell r="U399">
            <v>0</v>
          </cell>
          <cell r="V399">
            <v>0</v>
          </cell>
          <cell r="W399">
            <v>0</v>
          </cell>
          <cell r="Y399">
            <v>127.87302718162537</v>
          </cell>
          <cell r="Z399">
            <v>0</v>
          </cell>
          <cell r="AA399">
            <v>0</v>
          </cell>
          <cell r="AB399">
            <v>0</v>
          </cell>
          <cell r="AC399">
            <v>0</v>
          </cell>
          <cell r="AD399">
            <v>0</v>
          </cell>
          <cell r="AE399">
            <v>0</v>
          </cell>
          <cell r="AG399">
            <v>23.399419188499451</v>
          </cell>
          <cell r="AH399">
            <v>0</v>
          </cell>
          <cell r="AI399">
            <v>0</v>
          </cell>
          <cell r="AJ399">
            <v>0</v>
          </cell>
          <cell r="AK399">
            <v>0</v>
          </cell>
          <cell r="AL399">
            <v>0</v>
          </cell>
          <cell r="AM399">
            <v>0</v>
          </cell>
        </row>
        <row r="400">
          <cell r="H400">
            <v>75.508288335800174</v>
          </cell>
          <cell r="I400">
            <v>0</v>
          </cell>
          <cell r="J400">
            <v>0</v>
          </cell>
          <cell r="K400">
            <v>0</v>
          </cell>
          <cell r="L400">
            <v>0</v>
          </cell>
          <cell r="M400">
            <v>0</v>
          </cell>
          <cell r="N400">
            <v>0</v>
          </cell>
          <cell r="Q400">
            <v>75.508288335800174</v>
          </cell>
          <cell r="R400">
            <v>0</v>
          </cell>
          <cell r="S400">
            <v>0</v>
          </cell>
          <cell r="T400">
            <v>0</v>
          </cell>
          <cell r="U400">
            <v>0</v>
          </cell>
          <cell r="V400">
            <v>0</v>
          </cell>
          <cell r="W400">
            <v>0</v>
          </cell>
          <cell r="Y400">
            <v>73.573956441879275</v>
          </cell>
          <cell r="Z400">
            <v>0</v>
          </cell>
          <cell r="AA400">
            <v>0</v>
          </cell>
          <cell r="AB400">
            <v>0</v>
          </cell>
          <cell r="AC400">
            <v>0</v>
          </cell>
          <cell r="AD400">
            <v>0</v>
          </cell>
          <cell r="AE400">
            <v>0</v>
          </cell>
          <cell r="AG400">
            <v>3.4439321517944337</v>
          </cell>
          <cell r="AH400">
            <v>0</v>
          </cell>
          <cell r="AI400">
            <v>0</v>
          </cell>
          <cell r="AJ400">
            <v>0</v>
          </cell>
          <cell r="AK400">
            <v>0</v>
          </cell>
          <cell r="AL400">
            <v>0</v>
          </cell>
          <cell r="AM400">
            <v>0</v>
          </cell>
        </row>
        <row r="401">
          <cell r="H401">
            <v>2.4899404048919678</v>
          </cell>
          <cell r="I401">
            <v>0</v>
          </cell>
          <cell r="J401">
            <v>0</v>
          </cell>
          <cell r="K401">
            <v>0</v>
          </cell>
          <cell r="L401">
            <v>0</v>
          </cell>
          <cell r="M401">
            <v>0</v>
          </cell>
          <cell r="N401">
            <v>0</v>
          </cell>
          <cell r="Q401">
            <v>2.4899404048919678</v>
          </cell>
          <cell r="R401">
            <v>0</v>
          </cell>
          <cell r="S401">
            <v>0</v>
          </cell>
          <cell r="T401">
            <v>0</v>
          </cell>
          <cell r="U401">
            <v>0</v>
          </cell>
          <cell r="V401">
            <v>0</v>
          </cell>
          <cell r="W401">
            <v>0</v>
          </cell>
          <cell r="Y401">
            <v>3.2339249610900875</v>
          </cell>
          <cell r="Z401">
            <v>0</v>
          </cell>
          <cell r="AA401">
            <v>0</v>
          </cell>
          <cell r="AB401">
            <v>0</v>
          </cell>
          <cell r="AC401">
            <v>0</v>
          </cell>
          <cell r="AD401">
            <v>0</v>
          </cell>
          <cell r="AE401">
            <v>0</v>
          </cell>
          <cell r="AG401">
            <v>0</v>
          </cell>
          <cell r="AH401">
            <v>0</v>
          </cell>
          <cell r="AI401">
            <v>0</v>
          </cell>
          <cell r="AJ401">
            <v>0</v>
          </cell>
          <cell r="AK401">
            <v>0</v>
          </cell>
          <cell r="AL401">
            <v>0</v>
          </cell>
          <cell r="AM401">
            <v>0</v>
          </cell>
        </row>
        <row r="402">
          <cell r="H402">
            <v>11.706366634368898</v>
          </cell>
          <cell r="I402">
            <v>0</v>
          </cell>
          <cell r="J402">
            <v>0</v>
          </cell>
          <cell r="K402">
            <v>0</v>
          </cell>
          <cell r="L402">
            <v>0</v>
          </cell>
          <cell r="M402">
            <v>0</v>
          </cell>
          <cell r="N402">
            <v>0</v>
          </cell>
          <cell r="Q402">
            <v>11.706366634368898</v>
          </cell>
          <cell r="R402">
            <v>0</v>
          </cell>
          <cell r="S402">
            <v>0</v>
          </cell>
          <cell r="T402">
            <v>0</v>
          </cell>
          <cell r="U402">
            <v>0</v>
          </cell>
          <cell r="V402">
            <v>0</v>
          </cell>
          <cell r="W402">
            <v>0</v>
          </cell>
          <cell r="Y402">
            <v>10.386501860618592</v>
          </cell>
          <cell r="Z402">
            <v>0</v>
          </cell>
          <cell r="AA402">
            <v>0</v>
          </cell>
          <cell r="AB402">
            <v>0</v>
          </cell>
          <cell r="AC402">
            <v>0</v>
          </cell>
          <cell r="AD402">
            <v>0</v>
          </cell>
          <cell r="AE402">
            <v>0</v>
          </cell>
          <cell r="AG402">
            <v>3.0129203796386719</v>
          </cell>
          <cell r="AH402">
            <v>0</v>
          </cell>
          <cell r="AI402">
            <v>0</v>
          </cell>
          <cell r="AJ402">
            <v>0</v>
          </cell>
          <cell r="AK402">
            <v>0</v>
          </cell>
          <cell r="AL402">
            <v>0</v>
          </cell>
          <cell r="AM402">
            <v>0</v>
          </cell>
        </row>
        <row r="403">
          <cell r="H403">
            <v>1.1039916038513184</v>
          </cell>
          <cell r="I403">
            <v>0</v>
          </cell>
          <cell r="J403">
            <v>0</v>
          </cell>
          <cell r="K403">
            <v>0</v>
          </cell>
          <cell r="L403">
            <v>0</v>
          </cell>
          <cell r="M403">
            <v>0</v>
          </cell>
          <cell r="N403">
            <v>0</v>
          </cell>
          <cell r="Q403">
            <v>1.1039916038513184</v>
          </cell>
          <cell r="R403">
            <v>0</v>
          </cell>
          <cell r="S403">
            <v>0</v>
          </cell>
          <cell r="T403">
            <v>0</v>
          </cell>
          <cell r="U403">
            <v>0</v>
          </cell>
          <cell r="V403">
            <v>0</v>
          </cell>
          <cell r="W403">
            <v>0</v>
          </cell>
          <cell r="Y403">
            <v>0.85088667869567869</v>
          </cell>
          <cell r="Z403">
            <v>0</v>
          </cell>
          <cell r="AA403">
            <v>0</v>
          </cell>
          <cell r="AB403">
            <v>0</v>
          </cell>
          <cell r="AC403">
            <v>0</v>
          </cell>
          <cell r="AD403">
            <v>0</v>
          </cell>
          <cell r="AE403">
            <v>0</v>
          </cell>
          <cell r="AG403">
            <v>0</v>
          </cell>
          <cell r="AH403">
            <v>0</v>
          </cell>
          <cell r="AI403">
            <v>0</v>
          </cell>
          <cell r="AJ403">
            <v>0</v>
          </cell>
          <cell r="AK403">
            <v>0</v>
          </cell>
          <cell r="AL403">
            <v>0</v>
          </cell>
          <cell r="AM403">
            <v>0</v>
          </cell>
        </row>
        <row r="404">
          <cell r="H404">
            <v>28.744689178466796</v>
          </cell>
          <cell r="I404">
            <v>0</v>
          </cell>
          <cell r="J404">
            <v>0</v>
          </cell>
          <cell r="K404">
            <v>0</v>
          </cell>
          <cell r="L404">
            <v>0</v>
          </cell>
          <cell r="M404">
            <v>0</v>
          </cell>
          <cell r="N404">
            <v>0</v>
          </cell>
          <cell r="Q404">
            <v>28.744689178466796</v>
          </cell>
          <cell r="R404">
            <v>0</v>
          </cell>
          <cell r="S404">
            <v>0</v>
          </cell>
          <cell r="T404">
            <v>0</v>
          </cell>
          <cell r="U404">
            <v>0</v>
          </cell>
          <cell r="V404">
            <v>0</v>
          </cell>
          <cell r="W404">
            <v>0</v>
          </cell>
          <cell r="Y404">
            <v>23.085965704148816</v>
          </cell>
          <cell r="Z404">
            <v>0</v>
          </cell>
          <cell r="AA404">
            <v>0</v>
          </cell>
          <cell r="AB404">
            <v>0</v>
          </cell>
          <cell r="AC404">
            <v>0</v>
          </cell>
          <cell r="AD404">
            <v>0</v>
          </cell>
          <cell r="AE404">
            <v>0</v>
          </cell>
          <cell r="AG404">
            <v>5.3980941772460938</v>
          </cell>
          <cell r="AH404">
            <v>0</v>
          </cell>
          <cell r="AI404">
            <v>0</v>
          </cell>
          <cell r="AJ404">
            <v>0</v>
          </cell>
          <cell r="AK404">
            <v>0</v>
          </cell>
          <cell r="AL404">
            <v>0</v>
          </cell>
          <cell r="AM404">
            <v>0</v>
          </cell>
        </row>
        <row r="405">
          <cell r="H405">
            <v>12.368752241134644</v>
          </cell>
          <cell r="I405">
            <v>12.836113064494841</v>
          </cell>
          <cell r="J405">
            <v>0</v>
          </cell>
          <cell r="K405">
            <v>0</v>
          </cell>
          <cell r="L405">
            <v>0</v>
          </cell>
          <cell r="M405">
            <v>0</v>
          </cell>
          <cell r="N405">
            <v>0</v>
          </cell>
          <cell r="Q405">
            <v>12.368752241134644</v>
          </cell>
          <cell r="R405">
            <v>12.836113064494841</v>
          </cell>
          <cell r="S405">
            <v>0</v>
          </cell>
          <cell r="T405">
            <v>0</v>
          </cell>
          <cell r="U405">
            <v>0</v>
          </cell>
          <cell r="V405">
            <v>0</v>
          </cell>
          <cell r="W405">
            <v>0</v>
          </cell>
          <cell r="Y405">
            <v>9.9876789093017582</v>
          </cell>
          <cell r="Z405">
            <v>10.861326439187941</v>
          </cell>
          <cell r="AA405">
            <v>0</v>
          </cell>
          <cell r="AB405">
            <v>0</v>
          </cell>
          <cell r="AC405">
            <v>0</v>
          </cell>
          <cell r="AD405">
            <v>0</v>
          </cell>
          <cell r="AE405">
            <v>0</v>
          </cell>
          <cell r="AG405">
            <v>1.8763605594635009</v>
          </cell>
          <cell r="AH405">
            <v>1.9747866253068986</v>
          </cell>
          <cell r="AI405">
            <v>0</v>
          </cell>
          <cell r="AJ405">
            <v>0</v>
          </cell>
          <cell r="AK405">
            <v>0</v>
          </cell>
          <cell r="AL405">
            <v>0</v>
          </cell>
          <cell r="AM405">
            <v>0</v>
          </cell>
        </row>
        <row r="406">
          <cell r="H406">
            <v>1243.6899585962294</v>
          </cell>
          <cell r="I406">
            <v>840.95467728396591</v>
          </cell>
          <cell r="J406">
            <v>506.67129910192136</v>
          </cell>
          <cell r="K406">
            <v>238.69008041358057</v>
          </cell>
          <cell r="L406">
            <v>107.10271672871897</v>
          </cell>
          <cell r="M406">
            <v>49.270679274420679</v>
          </cell>
          <cell r="N406">
            <v>17.915054620592691</v>
          </cell>
          <cell r="Q406">
            <v>1243.6899585962294</v>
          </cell>
          <cell r="R406">
            <v>840.95467728396591</v>
          </cell>
          <cell r="S406">
            <v>506.67129910192136</v>
          </cell>
          <cell r="T406">
            <v>238.69008041358057</v>
          </cell>
          <cell r="U406">
            <v>107.10271672871897</v>
          </cell>
          <cell r="V406">
            <v>49.270679274420679</v>
          </cell>
          <cell r="W406">
            <v>17.915054620592691</v>
          </cell>
          <cell r="Y406">
            <v>654.1457771062851</v>
          </cell>
          <cell r="Z406">
            <v>521.9495105733173</v>
          </cell>
          <cell r="AA406">
            <v>315.73510369701376</v>
          </cell>
          <cell r="AB406">
            <v>149.34084451473962</v>
          </cell>
          <cell r="AC406">
            <v>67.282085852605036</v>
          </cell>
          <cell r="AD406">
            <v>31.077734747406968</v>
          </cell>
          <cell r="AE406">
            <v>11.346135485010242</v>
          </cell>
          <cell r="AG406">
            <v>583.01396598815916</v>
          </cell>
          <cell r="AH406">
            <v>319.00516671064861</v>
          </cell>
          <cell r="AI406">
            <v>190.93619540490764</v>
          </cell>
          <cell r="AJ406">
            <v>89.349235898840945</v>
          </cell>
          <cell r="AK406">
            <v>39.820630876113945</v>
          </cell>
          <cell r="AL406">
            <v>18.192944527013712</v>
          </cell>
          <cell r="AM406">
            <v>6.5689191355824512</v>
          </cell>
        </row>
        <row r="407">
          <cell r="H407">
            <v>253.66794738769534</v>
          </cell>
          <cell r="I407">
            <v>321.95304923911618</v>
          </cell>
          <cell r="J407">
            <v>416.09655164069318</v>
          </cell>
          <cell r="K407">
            <v>503.23300831844938</v>
          </cell>
          <cell r="L407">
            <v>554.47461421714627</v>
          </cell>
          <cell r="M407">
            <v>597.41703994926149</v>
          </cell>
          <cell r="N407">
            <v>651.36326761333078</v>
          </cell>
          <cell r="Q407">
            <v>253.66794738769534</v>
          </cell>
          <cell r="R407">
            <v>321.95304923911618</v>
          </cell>
          <cell r="S407">
            <v>416.09655164069318</v>
          </cell>
          <cell r="T407">
            <v>503.23300831844938</v>
          </cell>
          <cell r="U407">
            <v>554.47461421714627</v>
          </cell>
          <cell r="V407">
            <v>597.41703994926149</v>
          </cell>
          <cell r="W407">
            <v>651.36326761333078</v>
          </cell>
          <cell r="Y407">
            <v>190.57582020759583</v>
          </cell>
          <cell r="Z407">
            <v>262.9497015697961</v>
          </cell>
          <cell r="AA407">
            <v>339.83981309299645</v>
          </cell>
          <cell r="AB407">
            <v>411.00703866646262</v>
          </cell>
          <cell r="AC407">
            <v>452.85775264747008</v>
          </cell>
          <cell r="AD407">
            <v>487.93025175138888</v>
          </cell>
          <cell r="AE407">
            <v>531.98991976387572</v>
          </cell>
          <cell r="AG407">
            <v>43.628571367263795</v>
          </cell>
          <cell r="AH407">
            <v>59.0033476693201</v>
          </cell>
          <cell r="AI407">
            <v>76.256738547696756</v>
          </cell>
          <cell r="AJ407">
            <v>92.225969651986745</v>
          </cell>
          <cell r="AK407">
            <v>101.61686156967622</v>
          </cell>
          <cell r="AL407">
            <v>109.48678819787263</v>
          </cell>
          <cell r="AM407">
            <v>119.37334784945504</v>
          </cell>
        </row>
        <row r="408">
          <cell r="H408">
            <v>79757.132208600553</v>
          </cell>
          <cell r="I408">
            <v>82260.024183984526</v>
          </cell>
          <cell r="J408">
            <v>78182.212830508463</v>
          </cell>
          <cell r="K408">
            <v>73929.419912371071</v>
          </cell>
          <cell r="L408">
            <v>69849.980784089275</v>
          </cell>
          <cell r="M408">
            <v>65382.035033578104</v>
          </cell>
          <cell r="N408">
            <v>60893.750372188304</v>
          </cell>
          <cell r="Q408">
            <v>79757.132208600553</v>
          </cell>
          <cell r="R408">
            <v>82260.024183984526</v>
          </cell>
          <cell r="S408">
            <v>78182.212830508463</v>
          </cell>
          <cell r="T408">
            <v>73929.419912371071</v>
          </cell>
          <cell r="U408">
            <v>69849.980784089275</v>
          </cell>
          <cell r="V408">
            <v>65382.035033578104</v>
          </cell>
          <cell r="W408">
            <v>60893.750372188304</v>
          </cell>
          <cell r="Y408">
            <v>59184.385930753248</v>
          </cell>
          <cell r="Z408">
            <v>47758.149103239077</v>
          </cell>
          <cell r="AA408">
            <v>45390.672013776864</v>
          </cell>
          <cell r="AB408">
            <v>42921.604926763437</v>
          </cell>
          <cell r="AC408">
            <v>40553.182791239669</v>
          </cell>
          <cell r="AD408">
            <v>37959.203255556044</v>
          </cell>
          <cell r="AE408">
            <v>35353.415447896143</v>
          </cell>
          <cell r="AG408">
            <v>33941.264125717433</v>
          </cell>
          <cell r="AH408">
            <v>34501.875080745449</v>
          </cell>
          <cell r="AI408">
            <v>32791.540816731598</v>
          </cell>
          <cell r="AJ408">
            <v>31007.814985607631</v>
          </cell>
          <cell r="AK408">
            <v>29296.797992849606</v>
          </cell>
          <cell r="AL408">
            <v>27422.83177802206</v>
          </cell>
          <cell r="AM408">
            <v>25540.334924292158</v>
          </cell>
        </row>
        <row r="409">
          <cell r="H409">
            <v>79043.954753284939</v>
          </cell>
          <cell r="I409">
            <v>78998.260213792615</v>
          </cell>
          <cell r="J409">
            <v>76241.048880452829</v>
          </cell>
          <cell r="K409">
            <v>73052.766117415711</v>
          </cell>
          <cell r="L409">
            <v>69496.072798092631</v>
          </cell>
          <cell r="M409">
            <v>65255.765616519551</v>
          </cell>
          <cell r="N409">
            <v>60889.239034336861</v>
          </cell>
          <cell r="Q409">
            <v>79043.954753284939</v>
          </cell>
          <cell r="R409">
            <v>78998.260213792615</v>
          </cell>
          <cell r="S409">
            <v>76241.048880452829</v>
          </cell>
          <cell r="T409">
            <v>73052.766117415711</v>
          </cell>
          <cell r="U409">
            <v>69496.072798092631</v>
          </cell>
          <cell r="V409">
            <v>65255.765616519551</v>
          </cell>
          <cell r="W409">
            <v>60889.239034336861</v>
          </cell>
          <cell r="Y409">
            <v>48885.366806682097</v>
          </cell>
          <cell r="Z409">
            <v>56308.908478393794</v>
          </cell>
          <cell r="AA409">
            <v>54343.60493620878</v>
          </cell>
          <cell r="AB409">
            <v>52071.03941614239</v>
          </cell>
          <cell r="AC409">
            <v>49535.87575479746</v>
          </cell>
          <cell r="AD409">
            <v>46513.441230780096</v>
          </cell>
          <cell r="AE409">
            <v>43401.039197884806</v>
          </cell>
          <cell r="AG409">
            <v>19513.285977621541</v>
          </cell>
          <cell r="AH409">
            <v>22689.351735398821</v>
          </cell>
          <cell r="AI409">
            <v>21897.443944244053</v>
          </cell>
          <cell r="AJ409">
            <v>20981.726701273321</v>
          </cell>
          <cell r="AK409">
            <v>19960.197043295171</v>
          </cell>
          <cell r="AL409">
            <v>18742.324385739459</v>
          </cell>
          <cell r="AM409">
            <v>17488.199836452055</v>
          </cell>
        </row>
        <row r="410">
          <cell r="H410">
            <v>53305.328821809984</v>
          </cell>
          <cell r="I410">
            <v>60047.946389797697</v>
          </cell>
          <cell r="J410">
            <v>60504.490071646025</v>
          </cell>
          <cell r="K410">
            <v>60583.959358718137</v>
          </cell>
          <cell r="L410">
            <v>59266.845126822707</v>
          </cell>
          <cell r="M410">
            <v>57425.092876429298</v>
          </cell>
          <cell r="N410">
            <v>55070.860784952863</v>
          </cell>
          <cell r="Q410">
            <v>53305.328821809984</v>
          </cell>
          <cell r="R410">
            <v>60047.946389797697</v>
          </cell>
          <cell r="S410">
            <v>60504.490071646025</v>
          </cell>
          <cell r="T410">
            <v>60583.959358718137</v>
          </cell>
          <cell r="U410">
            <v>59266.845126822707</v>
          </cell>
          <cell r="V410">
            <v>57425.092876429298</v>
          </cell>
          <cell r="W410">
            <v>55070.860784952863</v>
          </cell>
          <cell r="Y410">
            <v>40202.142474028245</v>
          </cell>
          <cell r="Z410">
            <v>37051.230933403393</v>
          </cell>
          <cell r="AA410">
            <v>37332.930914907221</v>
          </cell>
          <cell r="AB410">
            <v>37381.965646058685</v>
          </cell>
          <cell r="AC410">
            <v>36569.270016888579</v>
          </cell>
          <cell r="AD410">
            <v>35432.858331658397</v>
          </cell>
          <cell r="AE410">
            <v>33980.232519513338</v>
          </cell>
          <cell r="AG410">
            <v>25627.752902742464</v>
          </cell>
          <cell r="AH410">
            <v>22996.715456394304</v>
          </cell>
          <cell r="AI410">
            <v>23171.559156738807</v>
          </cell>
          <cell r="AJ410">
            <v>23201.993712659449</v>
          </cell>
          <cell r="AK410">
            <v>22697.575109934132</v>
          </cell>
          <cell r="AL410">
            <v>21992.234544770905</v>
          </cell>
          <cell r="AM410">
            <v>21090.628265439525</v>
          </cell>
        </row>
        <row r="411">
          <cell r="H411">
            <v>66518.827377433947</v>
          </cell>
          <cell r="I411">
            <v>83586.037985032715</v>
          </cell>
          <cell r="J411">
            <v>84221.541442304748</v>
          </cell>
          <cell r="K411">
            <v>84332.161759021867</v>
          </cell>
          <cell r="L411">
            <v>82498.754176634597</v>
          </cell>
          <cell r="M411">
            <v>79935.05661800236</v>
          </cell>
          <cell r="N411">
            <v>76657.993123668362</v>
          </cell>
          <cell r="Q411">
            <v>66518.827377433947</v>
          </cell>
          <cell r="R411">
            <v>83586.037985032715</v>
          </cell>
          <cell r="S411">
            <v>84221.541442304748</v>
          </cell>
          <cell r="T411">
            <v>84332.161759021867</v>
          </cell>
          <cell r="U411">
            <v>82498.754176634597</v>
          </cell>
          <cell r="V411">
            <v>79935.05661800236</v>
          </cell>
          <cell r="W411">
            <v>76657.993123668362</v>
          </cell>
          <cell r="Y411">
            <v>71712.043935663518</v>
          </cell>
          <cell r="Z411">
            <v>66169.811785458209</v>
          </cell>
          <cell r="AA411">
            <v>66672.899922788376</v>
          </cell>
          <cell r="AB411">
            <v>66760.471073584282</v>
          </cell>
          <cell r="AC411">
            <v>65309.077544508036</v>
          </cell>
          <cell r="AD411">
            <v>63279.559349616327</v>
          </cell>
          <cell r="AE411">
            <v>60685.314187907556</v>
          </cell>
          <cell r="AG411">
            <v>19294.925158831469</v>
          </cell>
          <cell r="AH411">
            <v>17416.226199574499</v>
          </cell>
          <cell r="AI411">
            <v>17548.641519516368</v>
          </cell>
          <cell r="AJ411">
            <v>17571.690685437581</v>
          </cell>
          <cell r="AK411">
            <v>17189.676632126557</v>
          </cell>
          <cell r="AL411">
            <v>16655.497268386032</v>
          </cell>
          <cell r="AM411">
            <v>15972.678935760807</v>
          </cell>
        </row>
        <row r="412">
          <cell r="H412">
            <v>436.85755470479944</v>
          </cell>
          <cell r="I412">
            <v>0</v>
          </cell>
          <cell r="J412">
            <v>0</v>
          </cell>
          <cell r="K412">
            <v>0</v>
          </cell>
          <cell r="L412">
            <v>0</v>
          </cell>
          <cell r="M412">
            <v>0</v>
          </cell>
          <cell r="N412">
            <v>0</v>
          </cell>
          <cell r="Q412">
            <v>436.85755470479944</v>
          </cell>
          <cell r="R412">
            <v>0</v>
          </cell>
          <cell r="S412">
            <v>0</v>
          </cell>
          <cell r="T412">
            <v>0</v>
          </cell>
          <cell r="U412">
            <v>0</v>
          </cell>
          <cell r="V412">
            <v>0</v>
          </cell>
          <cell r="W412">
            <v>0</v>
          </cell>
          <cell r="Y412">
            <v>221.57615726827402</v>
          </cell>
          <cell r="Z412">
            <v>0</v>
          </cell>
          <cell r="AA412">
            <v>0</v>
          </cell>
          <cell r="AB412">
            <v>0</v>
          </cell>
          <cell r="AC412">
            <v>0</v>
          </cell>
          <cell r="AD412">
            <v>0</v>
          </cell>
          <cell r="AE412">
            <v>0</v>
          </cell>
          <cell r="AG412">
            <v>94.488132508541995</v>
          </cell>
          <cell r="AH412">
            <v>0</v>
          </cell>
          <cell r="AI412">
            <v>0</v>
          </cell>
          <cell r="AJ412">
            <v>0</v>
          </cell>
          <cell r="AK412">
            <v>0</v>
          </cell>
          <cell r="AL412">
            <v>0</v>
          </cell>
          <cell r="AM412">
            <v>0</v>
          </cell>
        </row>
        <row r="413">
          <cell r="H413">
            <v>3.0141270653777603</v>
          </cell>
          <cell r="I413">
            <v>0</v>
          </cell>
          <cell r="J413">
            <v>0</v>
          </cell>
          <cell r="K413">
            <v>0</v>
          </cell>
          <cell r="L413">
            <v>0</v>
          </cell>
          <cell r="M413">
            <v>0</v>
          </cell>
          <cell r="N413">
            <v>0</v>
          </cell>
          <cell r="Q413">
            <v>3.0141270653777603</v>
          </cell>
          <cell r="R413">
            <v>0</v>
          </cell>
          <cell r="S413">
            <v>0</v>
          </cell>
          <cell r="T413">
            <v>0</v>
          </cell>
          <cell r="U413">
            <v>0</v>
          </cell>
          <cell r="V413">
            <v>0</v>
          </cell>
          <cell r="W413">
            <v>0</v>
          </cell>
          <cell r="Y413">
            <v>3.7830612651892617</v>
          </cell>
          <cell r="Z413">
            <v>0</v>
          </cell>
          <cell r="AA413">
            <v>0</v>
          </cell>
          <cell r="AB413">
            <v>0</v>
          </cell>
          <cell r="AC413">
            <v>0</v>
          </cell>
          <cell r="AD413">
            <v>0</v>
          </cell>
          <cell r="AE413">
            <v>0</v>
          </cell>
          <cell r="AG413">
            <v>0.24748415713921873</v>
          </cell>
          <cell r="AH413">
            <v>0</v>
          </cell>
          <cell r="AI413">
            <v>0</v>
          </cell>
          <cell r="AJ413">
            <v>0</v>
          </cell>
          <cell r="AK413">
            <v>0</v>
          </cell>
          <cell r="AL413">
            <v>0</v>
          </cell>
          <cell r="AM413">
            <v>0</v>
          </cell>
        </row>
        <row r="414">
          <cell r="H414">
            <v>8145.7579090234913</v>
          </cell>
          <cell r="I414">
            <v>0</v>
          </cell>
          <cell r="J414">
            <v>0</v>
          </cell>
          <cell r="K414">
            <v>0</v>
          </cell>
          <cell r="L414">
            <v>0</v>
          </cell>
          <cell r="M414">
            <v>0</v>
          </cell>
          <cell r="N414">
            <v>0</v>
          </cell>
          <cell r="Q414">
            <v>8145.7579090234913</v>
          </cell>
          <cell r="R414">
            <v>0</v>
          </cell>
          <cell r="S414">
            <v>0</v>
          </cell>
          <cell r="T414">
            <v>0</v>
          </cell>
          <cell r="U414">
            <v>0</v>
          </cell>
          <cell r="V414">
            <v>0</v>
          </cell>
          <cell r="W414">
            <v>0</v>
          </cell>
          <cell r="Y414">
            <v>6918.9235282295449</v>
          </cell>
          <cell r="Z414">
            <v>0</v>
          </cell>
          <cell r="AA414">
            <v>0</v>
          </cell>
          <cell r="AB414">
            <v>0</v>
          </cell>
          <cell r="AC414">
            <v>0</v>
          </cell>
          <cell r="AD414">
            <v>0</v>
          </cell>
          <cell r="AE414">
            <v>0</v>
          </cell>
          <cell r="AG414">
            <v>1602.0743627488011</v>
          </cell>
          <cell r="AH414">
            <v>0</v>
          </cell>
          <cell r="AI414">
            <v>0</v>
          </cell>
          <cell r="AJ414">
            <v>0</v>
          </cell>
          <cell r="AK414">
            <v>0</v>
          </cell>
          <cell r="AL414">
            <v>0</v>
          </cell>
          <cell r="AM414">
            <v>0</v>
          </cell>
        </row>
        <row r="415">
          <cell r="H415">
            <v>14388.098504006599</v>
          </cell>
          <cell r="I415">
            <v>0</v>
          </cell>
          <cell r="J415">
            <v>0</v>
          </cell>
          <cell r="K415">
            <v>0</v>
          </cell>
          <cell r="L415">
            <v>0</v>
          </cell>
          <cell r="M415">
            <v>0</v>
          </cell>
          <cell r="N415">
            <v>0</v>
          </cell>
          <cell r="Q415">
            <v>14388.098504006599</v>
          </cell>
          <cell r="R415">
            <v>0</v>
          </cell>
          <cell r="S415">
            <v>0</v>
          </cell>
          <cell r="T415">
            <v>0</v>
          </cell>
          <cell r="U415">
            <v>0</v>
          </cell>
          <cell r="V415">
            <v>0</v>
          </cell>
          <cell r="W415">
            <v>0</v>
          </cell>
          <cell r="Y415">
            <v>8216.0544009760979</v>
          </cell>
          <cell r="Z415">
            <v>0</v>
          </cell>
          <cell r="AA415">
            <v>0</v>
          </cell>
          <cell r="AB415">
            <v>0</v>
          </cell>
          <cell r="AC415">
            <v>0</v>
          </cell>
          <cell r="AD415">
            <v>0</v>
          </cell>
          <cell r="AE415">
            <v>0</v>
          </cell>
          <cell r="AG415">
            <v>3554.8014950626152</v>
          </cell>
          <cell r="AH415">
            <v>0</v>
          </cell>
          <cell r="AI415">
            <v>0</v>
          </cell>
          <cell r="AJ415">
            <v>0</v>
          </cell>
          <cell r="AK415">
            <v>0</v>
          </cell>
          <cell r="AL415">
            <v>0</v>
          </cell>
          <cell r="AM415">
            <v>0</v>
          </cell>
        </row>
        <row r="416">
          <cell r="H416">
            <v>786.16276440348645</v>
          </cell>
          <cell r="I416">
            <v>1129.6804148475837</v>
          </cell>
          <cell r="J416">
            <v>1460.0145151133333</v>
          </cell>
          <cell r="K416">
            <v>1765.7620418434403</v>
          </cell>
          <cell r="L416">
            <v>1945.5604278065548</v>
          </cell>
          <cell r="M416">
            <v>2096.2383525234222</v>
          </cell>
          <cell r="N416">
            <v>2285.526812412324</v>
          </cell>
          <cell r="Q416">
            <v>786.16276440348645</v>
          </cell>
          <cell r="R416">
            <v>1129.6804148475837</v>
          </cell>
          <cell r="S416">
            <v>1460.0145151133333</v>
          </cell>
          <cell r="T416">
            <v>1765.7620418434403</v>
          </cell>
          <cell r="U416">
            <v>1945.5604278065548</v>
          </cell>
          <cell r="V416">
            <v>2096.2383525234222</v>
          </cell>
          <cell r="W416">
            <v>2285.526812412324</v>
          </cell>
          <cell r="Y416">
            <v>605.36445627231842</v>
          </cell>
          <cell r="Z416">
            <v>922.64735077193097</v>
          </cell>
          <cell r="AA416">
            <v>1192.4421338575034</v>
          </cell>
          <cell r="AB416">
            <v>1442.1562493143635</v>
          </cell>
          <cell r="AC416">
            <v>1589.0035366547559</v>
          </cell>
          <cell r="AD416">
            <v>1712.0671803478149</v>
          </cell>
          <cell r="AE416">
            <v>1866.6653248785913</v>
          </cell>
          <cell r="AG416">
            <v>177.98994273113885</v>
          </cell>
          <cell r="AH416">
            <v>207.03306407565279</v>
          </cell>
          <cell r="AI416">
            <v>267.57238125583001</v>
          </cell>
          <cell r="AJ416">
            <v>323.60579252907672</v>
          </cell>
          <cell r="AK416">
            <v>356.55689115179888</v>
          </cell>
          <cell r="AL416">
            <v>384.1711721756073</v>
          </cell>
          <cell r="AM416">
            <v>418.86148753373271</v>
          </cell>
        </row>
        <row r="417">
          <cell r="H417">
            <v>3944.0089507883226</v>
          </cell>
          <cell r="I417">
            <v>5664.9187870390424</v>
          </cell>
          <cell r="J417">
            <v>7321.4190024982609</v>
          </cell>
          <cell r="K417">
            <v>8854.6268774863311</v>
          </cell>
          <cell r="L417">
            <v>9756.2475846658599</v>
          </cell>
          <cell r="M417">
            <v>10511.840224231808</v>
          </cell>
          <cell r="N417">
            <v>11461.050052516737</v>
          </cell>
          <cell r="Q417">
            <v>3944.0089507883226</v>
          </cell>
          <cell r="R417">
            <v>5664.9187870390424</v>
          </cell>
          <cell r="S417">
            <v>7321.4190024982609</v>
          </cell>
          <cell r="T417">
            <v>8854.6268774863311</v>
          </cell>
          <cell r="U417">
            <v>9756.2475846658599</v>
          </cell>
          <cell r="V417">
            <v>10511.840224231808</v>
          </cell>
          <cell r="W417">
            <v>11461.050052516737</v>
          </cell>
          <cell r="Y417">
            <v>3027.5312923474785</v>
          </cell>
          <cell r="Z417">
            <v>4888.8031529632708</v>
          </cell>
          <cell r="AA417">
            <v>6318.3564759075898</v>
          </cell>
          <cell r="AB417">
            <v>7641.5089826194453</v>
          </cell>
          <cell r="AC417">
            <v>8419.604189583597</v>
          </cell>
          <cell r="AD417">
            <v>9071.6777351245055</v>
          </cell>
          <cell r="AE417">
            <v>9890.8421708018959</v>
          </cell>
          <cell r="AG417">
            <v>426.41209776574868</v>
          </cell>
          <cell r="AH417">
            <v>776.11563407577148</v>
          </cell>
          <cell r="AI417">
            <v>1003.0625265906708</v>
          </cell>
          <cell r="AJ417">
            <v>1213.1178948668853</v>
          </cell>
          <cell r="AK417">
            <v>1336.6433950822625</v>
          </cell>
          <cell r="AL417">
            <v>1440.1624891073027</v>
          </cell>
          <cell r="AM417">
            <v>1570.2078817148411</v>
          </cell>
        </row>
        <row r="418">
          <cell r="H418">
            <v>16830.961176684163</v>
          </cell>
          <cell r="I418">
            <v>15781.273175757095</v>
          </cell>
          <cell r="J418">
            <v>19706.403999173952</v>
          </cell>
          <cell r="K418">
            <v>22763.126674091836</v>
          </cell>
          <cell r="L418">
            <v>24293.752654638789</v>
          </cell>
          <cell r="M418">
            <v>25569.261916384035</v>
          </cell>
          <cell r="N418">
            <v>27232.749924120937</v>
          </cell>
          <cell r="Q418">
            <v>16830.961176684163</v>
          </cell>
          <cell r="R418">
            <v>15781.273175757095</v>
          </cell>
          <cell r="S418">
            <v>19706.403999173952</v>
          </cell>
          <cell r="T418">
            <v>22763.126674091836</v>
          </cell>
          <cell r="U418">
            <v>24293.752654638789</v>
          </cell>
          <cell r="V418">
            <v>25569.261916384035</v>
          </cell>
          <cell r="W418">
            <v>27232.749924120937</v>
          </cell>
          <cell r="Y418">
            <v>10078.003453935538</v>
          </cell>
          <cell r="Z418">
            <v>12956.801462393769</v>
          </cell>
          <cell r="AA418">
            <v>16179.427433475761</v>
          </cell>
          <cell r="AB418">
            <v>18689.069614016</v>
          </cell>
          <cell r="AC418">
            <v>19945.750030244664</v>
          </cell>
          <cell r="AD418">
            <v>20992.973539008541</v>
          </cell>
          <cell r="AE418">
            <v>22358.736846650288</v>
          </cell>
          <cell r="AG418">
            <v>2686.4499837509379</v>
          </cell>
          <cell r="AH418">
            <v>2824.4717133633253</v>
          </cell>
          <cell r="AI418">
            <v>3526.9765656981908</v>
          </cell>
          <cell r="AJ418">
            <v>4074.0570600758351</v>
          </cell>
          <cell r="AK418">
            <v>4348.0026243941247</v>
          </cell>
          <cell r="AL418">
            <v>4576.2883773754938</v>
          </cell>
          <cell r="AM418">
            <v>4874.0130774706486</v>
          </cell>
        </row>
        <row r="419">
          <cell r="H419">
            <v>21046.509113923323</v>
          </cell>
          <cell r="I419">
            <v>26528.762345792064</v>
          </cell>
          <cell r="J419">
            <v>33127.017228707969</v>
          </cell>
          <cell r="K419">
            <v>38265.453684168424</v>
          </cell>
          <cell r="L419">
            <v>40838.478840377167</v>
          </cell>
          <cell r="M419">
            <v>42982.645644781594</v>
          </cell>
          <cell r="N419">
            <v>45779.015591036601</v>
          </cell>
          <cell r="Q419">
            <v>21046.509113923323</v>
          </cell>
          <cell r="R419">
            <v>26528.762345792064</v>
          </cell>
          <cell r="S419">
            <v>33127.017228707969</v>
          </cell>
          <cell r="T419">
            <v>38265.453684168424</v>
          </cell>
          <cell r="U419">
            <v>40838.478840377167</v>
          </cell>
          <cell r="V419">
            <v>42982.645644781594</v>
          </cell>
          <cell r="W419">
            <v>45779.015591036601</v>
          </cell>
          <cell r="Y419">
            <v>18712.647498931652</v>
          </cell>
          <cell r="Z419">
            <v>21954.040083851465</v>
          </cell>
          <cell r="AA419">
            <v>27414.46640509602</v>
          </cell>
          <cell r="AB419">
            <v>31666.811027927477</v>
          </cell>
          <cell r="AC419">
            <v>33796.133786368373</v>
          </cell>
          <cell r="AD419">
            <v>35570.55218390908</v>
          </cell>
          <cell r="AE419">
            <v>37884.70529399933</v>
          </cell>
          <cell r="AG419">
            <v>4198.6172632722792</v>
          </cell>
          <cell r="AH419">
            <v>4574.7222619405975</v>
          </cell>
          <cell r="AI419">
            <v>5712.5508236119476</v>
          </cell>
          <cell r="AJ419">
            <v>6598.642656240947</v>
          </cell>
          <cell r="AK419">
            <v>7042.3450540087942</v>
          </cell>
          <cell r="AL419">
            <v>7412.0934608725183</v>
          </cell>
          <cell r="AM419">
            <v>7894.3102970372684</v>
          </cell>
        </row>
        <row r="420">
          <cell r="H420">
            <v>811.3759417802861</v>
          </cell>
          <cell r="I420">
            <v>803.71706676614281</v>
          </cell>
          <cell r="J420">
            <v>0</v>
          </cell>
          <cell r="K420">
            <v>0</v>
          </cell>
          <cell r="L420">
            <v>0</v>
          </cell>
          <cell r="M420">
            <v>0</v>
          </cell>
          <cell r="N420">
            <v>0</v>
          </cell>
          <cell r="Q420">
            <v>811.3759417802861</v>
          </cell>
          <cell r="R420">
            <v>803.71706676614281</v>
          </cell>
          <cell r="S420">
            <v>0</v>
          </cell>
          <cell r="T420">
            <v>0</v>
          </cell>
          <cell r="U420">
            <v>0</v>
          </cell>
          <cell r="V420">
            <v>0</v>
          </cell>
          <cell r="W420">
            <v>0</v>
          </cell>
          <cell r="Y420">
            <v>678.16074234091093</v>
          </cell>
          <cell r="Z420">
            <v>680.06828726365927</v>
          </cell>
          <cell r="AA420">
            <v>0</v>
          </cell>
          <cell r="AB420">
            <v>0</v>
          </cell>
          <cell r="AC420">
            <v>0</v>
          </cell>
          <cell r="AD420">
            <v>0</v>
          </cell>
          <cell r="AE420">
            <v>0</v>
          </cell>
          <cell r="AG420">
            <v>107.85902141557128</v>
          </cell>
          <cell r="AH420">
            <v>123.64877950248352</v>
          </cell>
          <cell r="AI420">
            <v>0</v>
          </cell>
          <cell r="AJ420">
            <v>0</v>
          </cell>
          <cell r="AK420">
            <v>0</v>
          </cell>
          <cell r="AL420">
            <v>0</v>
          </cell>
          <cell r="AM420">
            <v>0</v>
          </cell>
        </row>
        <row r="421">
          <cell r="H421">
            <v>0</v>
          </cell>
          <cell r="I421">
            <v>0</v>
          </cell>
          <cell r="J421">
            <v>0</v>
          </cell>
          <cell r="K421">
            <v>0</v>
          </cell>
          <cell r="L421">
            <v>0</v>
          </cell>
          <cell r="M421">
            <v>0</v>
          </cell>
          <cell r="N421">
            <v>0</v>
          </cell>
          <cell r="Q421">
            <v>0</v>
          </cell>
          <cell r="R421">
            <v>0</v>
          </cell>
          <cell r="S421">
            <v>0</v>
          </cell>
          <cell r="T421">
            <v>0</v>
          </cell>
          <cell r="U421">
            <v>0</v>
          </cell>
          <cell r="V421">
            <v>0</v>
          </cell>
          <cell r="W421">
            <v>0</v>
          </cell>
        </row>
        <row r="422">
          <cell r="H422">
            <v>0</v>
          </cell>
          <cell r="I422">
            <v>0</v>
          </cell>
          <cell r="J422">
            <v>0</v>
          </cell>
          <cell r="K422">
            <v>0</v>
          </cell>
          <cell r="L422">
            <v>0</v>
          </cell>
          <cell r="M422">
            <v>0</v>
          </cell>
          <cell r="N422">
            <v>0</v>
          </cell>
          <cell r="Q422">
            <v>0</v>
          </cell>
          <cell r="R422">
            <v>0</v>
          </cell>
          <cell r="S422">
            <v>0</v>
          </cell>
          <cell r="T422">
            <v>0</v>
          </cell>
          <cell r="U422">
            <v>0</v>
          </cell>
          <cell r="V422">
            <v>0</v>
          </cell>
          <cell r="W422">
            <v>0</v>
          </cell>
        </row>
        <row r="423">
          <cell r="H423">
            <v>0</v>
          </cell>
          <cell r="I423">
            <v>0</v>
          </cell>
          <cell r="J423">
            <v>0</v>
          </cell>
          <cell r="K423">
            <v>0</v>
          </cell>
          <cell r="L423">
            <v>0</v>
          </cell>
          <cell r="M423">
            <v>0</v>
          </cell>
          <cell r="N423">
            <v>0</v>
          </cell>
          <cell r="Q423">
            <v>0</v>
          </cell>
          <cell r="R423">
            <v>0</v>
          </cell>
          <cell r="S423">
            <v>0</v>
          </cell>
          <cell r="T423">
            <v>0</v>
          </cell>
          <cell r="U423">
            <v>0</v>
          </cell>
          <cell r="V423">
            <v>0</v>
          </cell>
          <cell r="W423">
            <v>0</v>
          </cell>
        </row>
        <row r="424">
          <cell r="H424">
            <v>0</v>
          </cell>
          <cell r="I424">
            <v>0</v>
          </cell>
          <cell r="J424">
            <v>0</v>
          </cell>
          <cell r="K424">
            <v>0</v>
          </cell>
          <cell r="L424">
            <v>0</v>
          </cell>
          <cell r="M424">
            <v>0</v>
          </cell>
          <cell r="N424">
            <v>0</v>
          </cell>
          <cell r="Q424">
            <v>0</v>
          </cell>
          <cell r="R424">
            <v>0</v>
          </cell>
          <cell r="S424">
            <v>0</v>
          </cell>
          <cell r="T424">
            <v>0</v>
          </cell>
          <cell r="U424">
            <v>0</v>
          </cell>
          <cell r="V424">
            <v>0</v>
          </cell>
          <cell r="W424">
            <v>0</v>
          </cell>
        </row>
        <row r="425">
          <cell r="H425">
            <v>24.192035007476807</v>
          </cell>
          <cell r="I425">
            <v>35.701115138310264</v>
          </cell>
          <cell r="J425">
            <v>26.928460408539479</v>
          </cell>
          <cell r="K425">
            <v>25.442638245515834</v>
          </cell>
          <cell r="L425">
            <v>19.306810025801568</v>
          </cell>
          <cell r="M425">
            <v>16.352380695298812</v>
          </cell>
          <cell r="N425">
            <v>20.757138448514642</v>
          </cell>
          <cell r="Q425">
            <v>24.192035007476807</v>
          </cell>
          <cell r="R425">
            <v>35.701115138310264</v>
          </cell>
          <cell r="S425">
            <v>26.928460408539479</v>
          </cell>
          <cell r="T425">
            <v>25.442638245515834</v>
          </cell>
          <cell r="U425">
            <v>19.306810025801568</v>
          </cell>
          <cell r="V425">
            <v>16.352380695298812</v>
          </cell>
          <cell r="W425">
            <v>20.757138448514642</v>
          </cell>
          <cell r="Y425">
            <v>24.192035007476807</v>
          </cell>
          <cell r="Z425">
            <v>35.701115138310264</v>
          </cell>
          <cell r="AA425">
            <v>26.928460408539479</v>
          </cell>
          <cell r="AB425">
            <v>25.442638245515834</v>
          </cell>
          <cell r="AC425">
            <v>19.306810025801568</v>
          </cell>
          <cell r="AD425">
            <v>16.352380695298812</v>
          </cell>
          <cell r="AE425">
            <v>20.757138448514642</v>
          </cell>
          <cell r="AG425">
            <v>0</v>
          </cell>
          <cell r="AH425">
            <v>0</v>
          </cell>
          <cell r="AI425">
            <v>0</v>
          </cell>
          <cell r="AJ425">
            <v>0</v>
          </cell>
          <cell r="AK425">
            <v>0</v>
          </cell>
          <cell r="AL425">
            <v>0</v>
          </cell>
          <cell r="AM425">
            <v>0</v>
          </cell>
        </row>
        <row r="426">
          <cell r="H426">
            <v>23.167037773132321</v>
          </cell>
          <cell r="I426">
            <v>20.204206971940874</v>
          </cell>
          <cell r="J426">
            <v>18.141333686408299</v>
          </cell>
          <cell r="K426">
            <v>20.153577847448254</v>
          </cell>
          <cell r="L426">
            <v>11.148205460955849</v>
          </cell>
          <cell r="M426">
            <v>12.449952351194742</v>
          </cell>
          <cell r="N426">
            <v>13.061828273877399</v>
          </cell>
          <cell r="Q426">
            <v>23.167037773132321</v>
          </cell>
          <cell r="R426">
            <v>20.204206971940874</v>
          </cell>
          <cell r="S426">
            <v>18.141333686408299</v>
          </cell>
          <cell r="T426">
            <v>20.153577847448254</v>
          </cell>
          <cell r="U426">
            <v>11.148205460955849</v>
          </cell>
          <cell r="V426">
            <v>12.449952351194742</v>
          </cell>
          <cell r="W426">
            <v>13.061828273877399</v>
          </cell>
          <cell r="Y426">
            <v>23.167037773132321</v>
          </cell>
          <cell r="Z426">
            <v>20.204206971940874</v>
          </cell>
          <cell r="AA426">
            <v>18.141333686408299</v>
          </cell>
          <cell r="AB426">
            <v>20.153577847448254</v>
          </cell>
          <cell r="AC426">
            <v>11.148205460955849</v>
          </cell>
          <cell r="AD426">
            <v>12.449952351194742</v>
          </cell>
          <cell r="AE426">
            <v>13.061828273877399</v>
          </cell>
          <cell r="AG426">
            <v>0</v>
          </cell>
          <cell r="AH426">
            <v>0</v>
          </cell>
          <cell r="AI426">
            <v>0</v>
          </cell>
          <cell r="AJ426">
            <v>0</v>
          </cell>
          <cell r="AK426">
            <v>0</v>
          </cell>
          <cell r="AL426">
            <v>0</v>
          </cell>
          <cell r="AM426">
            <v>0</v>
          </cell>
        </row>
        <row r="427">
          <cell r="H427">
            <v>0.86107072830200193</v>
          </cell>
          <cell r="I427">
            <v>1.012145639072821</v>
          </cell>
          <cell r="J427">
            <v>0</v>
          </cell>
          <cell r="K427">
            <v>0</v>
          </cell>
          <cell r="L427">
            <v>0</v>
          </cell>
          <cell r="M427">
            <v>0</v>
          </cell>
          <cell r="N427">
            <v>0</v>
          </cell>
          <cell r="Q427">
            <v>0.86107072830200193</v>
          </cell>
          <cell r="R427">
            <v>1.012145639072821</v>
          </cell>
          <cell r="S427">
            <v>0</v>
          </cell>
          <cell r="T427">
            <v>0</v>
          </cell>
          <cell r="U427">
            <v>0</v>
          </cell>
          <cell r="V427">
            <v>0</v>
          </cell>
          <cell r="W427">
            <v>0</v>
          </cell>
          <cell r="Y427">
            <v>0.86107072830200193</v>
          </cell>
          <cell r="Z427">
            <v>1.012145639072821</v>
          </cell>
          <cell r="AA427">
            <v>0</v>
          </cell>
          <cell r="AB427">
            <v>0</v>
          </cell>
          <cell r="AC427">
            <v>0</v>
          </cell>
          <cell r="AD427">
            <v>0</v>
          </cell>
          <cell r="AE427">
            <v>0</v>
          </cell>
          <cell r="AG427">
            <v>0</v>
          </cell>
          <cell r="AH427">
            <v>0</v>
          </cell>
          <cell r="AI427">
            <v>0</v>
          </cell>
          <cell r="AJ427">
            <v>0</v>
          </cell>
          <cell r="AK427">
            <v>0</v>
          </cell>
          <cell r="AL427">
            <v>0</v>
          </cell>
          <cell r="AM427">
            <v>0</v>
          </cell>
        </row>
        <row r="428">
          <cell r="H428">
            <v>851.96920459270484</v>
          </cell>
          <cell r="I428">
            <v>1161.7807535266359</v>
          </cell>
          <cell r="J428">
            <v>765.4679832976035</v>
          </cell>
          <cell r="K428">
            <v>706.59717858187389</v>
          </cell>
          <cell r="L428">
            <v>642.47604538891881</v>
          </cell>
          <cell r="M428">
            <v>475.04398543859969</v>
          </cell>
          <cell r="N428">
            <v>338.11839793311009</v>
          </cell>
          <cell r="Q428">
            <v>851.96920459270484</v>
          </cell>
          <cell r="R428">
            <v>1161.7807535266359</v>
          </cell>
          <cell r="S428">
            <v>765.4679832976035</v>
          </cell>
          <cell r="T428">
            <v>706.59717858187389</v>
          </cell>
          <cell r="U428">
            <v>642.47604538891881</v>
          </cell>
          <cell r="V428">
            <v>475.04398543859969</v>
          </cell>
          <cell r="W428">
            <v>338.11839793311009</v>
          </cell>
          <cell r="Y428">
            <v>851.96920459270484</v>
          </cell>
          <cell r="Z428">
            <v>1161.7807535266359</v>
          </cell>
          <cell r="AA428">
            <v>765.4679832976035</v>
          </cell>
          <cell r="AB428">
            <v>706.59717858187389</v>
          </cell>
          <cell r="AC428">
            <v>642.47604538891881</v>
          </cell>
          <cell r="AD428">
            <v>475.04398543859969</v>
          </cell>
          <cell r="AE428">
            <v>338.11839793311009</v>
          </cell>
          <cell r="AG428">
            <v>0</v>
          </cell>
          <cell r="AH428">
            <v>0</v>
          </cell>
          <cell r="AI428">
            <v>0</v>
          </cell>
          <cell r="AJ428">
            <v>0</v>
          </cell>
          <cell r="AK428">
            <v>0</v>
          </cell>
          <cell r="AL428">
            <v>0</v>
          </cell>
          <cell r="AM428">
            <v>0</v>
          </cell>
        </row>
        <row r="429">
          <cell r="H429">
            <v>598.75171427726741</v>
          </cell>
          <cell r="I429">
            <v>819.90834804465248</v>
          </cell>
          <cell r="J429">
            <v>597.13402777963677</v>
          </cell>
          <cell r="K429">
            <v>432.00441138940835</v>
          </cell>
          <cell r="L429">
            <v>472.46955039596031</v>
          </cell>
          <cell r="M429">
            <v>381.37317256335439</v>
          </cell>
          <cell r="N429">
            <v>210.70381808163754</v>
          </cell>
          <cell r="Q429">
            <v>598.75171427726741</v>
          </cell>
          <cell r="R429">
            <v>819.90834804465248</v>
          </cell>
          <cell r="S429">
            <v>597.13402777963677</v>
          </cell>
          <cell r="T429">
            <v>432.00441138940835</v>
          </cell>
          <cell r="U429">
            <v>472.46955039596031</v>
          </cell>
          <cell r="V429">
            <v>381.37317256335439</v>
          </cell>
          <cell r="W429">
            <v>210.70381808163754</v>
          </cell>
          <cell r="Y429">
            <v>598.75171427726741</v>
          </cell>
          <cell r="Z429">
            <v>819.90834804465248</v>
          </cell>
          <cell r="AA429">
            <v>597.13402777963677</v>
          </cell>
          <cell r="AB429">
            <v>432.00441138940835</v>
          </cell>
          <cell r="AC429">
            <v>472.46955039596031</v>
          </cell>
          <cell r="AD429">
            <v>381.37317256335439</v>
          </cell>
          <cell r="AE429">
            <v>210.70381808163754</v>
          </cell>
          <cell r="AG429">
            <v>0</v>
          </cell>
          <cell r="AH429">
            <v>0</v>
          </cell>
          <cell r="AI429">
            <v>0</v>
          </cell>
          <cell r="AJ429">
            <v>0</v>
          </cell>
          <cell r="AK429">
            <v>0</v>
          </cell>
          <cell r="AL429">
            <v>0</v>
          </cell>
          <cell r="AM429">
            <v>0</v>
          </cell>
        </row>
        <row r="430">
          <cell r="H430">
            <v>707.37913861274717</v>
          </cell>
          <cell r="I430">
            <v>899.59068750001552</v>
          </cell>
          <cell r="J430">
            <v>679.63953962631433</v>
          </cell>
          <cell r="K430">
            <v>682.21280855424936</v>
          </cell>
          <cell r="L430">
            <v>648.08492187974377</v>
          </cell>
          <cell r="M430">
            <v>868.58655352669939</v>
          </cell>
          <cell r="N430">
            <v>794.87494322393832</v>
          </cell>
          <cell r="Q430">
            <v>707.37913861274717</v>
          </cell>
          <cell r="R430">
            <v>899.59068750001552</v>
          </cell>
          <cell r="S430">
            <v>679.63953962631433</v>
          </cell>
          <cell r="T430">
            <v>682.21280855424936</v>
          </cell>
          <cell r="U430">
            <v>648.08492187974377</v>
          </cell>
          <cell r="V430">
            <v>868.58655352669939</v>
          </cell>
          <cell r="W430">
            <v>794.87494322393832</v>
          </cell>
          <cell r="Y430">
            <v>707.37913861274717</v>
          </cell>
          <cell r="Z430">
            <v>899.59068750001552</v>
          </cell>
          <cell r="AA430">
            <v>679.63953962631433</v>
          </cell>
          <cell r="AB430">
            <v>682.21280855424936</v>
          </cell>
          <cell r="AC430">
            <v>648.08492187974377</v>
          </cell>
          <cell r="AD430">
            <v>868.58655352669939</v>
          </cell>
          <cell r="AE430">
            <v>794.87494322393832</v>
          </cell>
          <cell r="AG430">
            <v>0</v>
          </cell>
          <cell r="AH430">
            <v>0</v>
          </cell>
          <cell r="AI430">
            <v>0</v>
          </cell>
          <cell r="AJ430">
            <v>0</v>
          </cell>
          <cell r="AK430">
            <v>0</v>
          </cell>
          <cell r="AL430">
            <v>0</v>
          </cell>
          <cell r="AM430">
            <v>0</v>
          </cell>
        </row>
        <row r="431">
          <cell r="H431">
            <v>440.49590511322026</v>
          </cell>
          <cell r="I431">
            <v>433.09573046096511</v>
          </cell>
          <cell r="J431">
            <v>290.377381612345</v>
          </cell>
          <cell r="K431">
            <v>325.08729793928728</v>
          </cell>
          <cell r="L431">
            <v>256.18018628791907</v>
          </cell>
          <cell r="M431">
            <v>293.40109005317396</v>
          </cell>
          <cell r="N431">
            <v>276.96525018216175</v>
          </cell>
          <cell r="Q431">
            <v>440.49590511322026</v>
          </cell>
          <cell r="R431">
            <v>433.09573046096511</v>
          </cell>
          <cell r="S431">
            <v>290.377381612345</v>
          </cell>
          <cell r="T431">
            <v>325.08729793928728</v>
          </cell>
          <cell r="U431">
            <v>256.18018628791907</v>
          </cell>
          <cell r="V431">
            <v>293.40109005317396</v>
          </cell>
          <cell r="W431">
            <v>276.96525018216175</v>
          </cell>
          <cell r="Y431">
            <v>440.49590511322026</v>
          </cell>
          <cell r="Z431">
            <v>433.09573046096511</v>
          </cell>
          <cell r="AA431">
            <v>290.377381612345</v>
          </cell>
          <cell r="AB431">
            <v>325.08729793928728</v>
          </cell>
          <cell r="AC431">
            <v>256.18018628791907</v>
          </cell>
          <cell r="AD431">
            <v>293.40109005317396</v>
          </cell>
          <cell r="AE431">
            <v>276.96525018216175</v>
          </cell>
          <cell r="AG431">
            <v>0</v>
          </cell>
          <cell r="AH431">
            <v>0</v>
          </cell>
          <cell r="AI431">
            <v>0</v>
          </cell>
          <cell r="AJ431">
            <v>0</v>
          </cell>
          <cell r="AK431">
            <v>0</v>
          </cell>
          <cell r="AL431">
            <v>0</v>
          </cell>
          <cell r="AM431">
            <v>0</v>
          </cell>
        </row>
        <row r="432">
          <cell r="H432">
            <v>6.0107017993926997</v>
          </cell>
          <cell r="I432">
            <v>6.2173301382427129</v>
          </cell>
          <cell r="J432">
            <v>0</v>
          </cell>
          <cell r="K432">
            <v>0</v>
          </cell>
          <cell r="L432">
            <v>0</v>
          </cell>
          <cell r="M432">
            <v>0</v>
          </cell>
          <cell r="N432">
            <v>0</v>
          </cell>
          <cell r="Q432">
            <v>6.0107017993926997</v>
          </cell>
          <cell r="R432">
            <v>6.2173301382427129</v>
          </cell>
          <cell r="S432">
            <v>0</v>
          </cell>
          <cell r="T432">
            <v>0</v>
          </cell>
          <cell r="U432">
            <v>0</v>
          </cell>
          <cell r="V432">
            <v>0</v>
          </cell>
          <cell r="W432">
            <v>0</v>
          </cell>
          <cell r="Y432">
            <v>6.0107017993926997</v>
          </cell>
          <cell r="Z432">
            <v>6.2173301382427129</v>
          </cell>
          <cell r="AA432">
            <v>0</v>
          </cell>
          <cell r="AB432">
            <v>0</v>
          </cell>
          <cell r="AC432">
            <v>0</v>
          </cell>
          <cell r="AD432">
            <v>0</v>
          </cell>
          <cell r="AE432">
            <v>0</v>
          </cell>
          <cell r="AG432">
            <v>0</v>
          </cell>
          <cell r="AH432">
            <v>0</v>
          </cell>
          <cell r="AI432">
            <v>0</v>
          </cell>
          <cell r="AJ432">
            <v>0</v>
          </cell>
          <cell r="AK432">
            <v>0</v>
          </cell>
          <cell r="AL432">
            <v>0</v>
          </cell>
          <cell r="AM432">
            <v>0</v>
          </cell>
        </row>
        <row r="433">
          <cell r="H433">
            <v>320.47556033134458</v>
          </cell>
          <cell r="I433">
            <v>431.41839401067244</v>
          </cell>
          <cell r="J433">
            <v>295.17546275138272</v>
          </cell>
          <cell r="K433">
            <v>249.24378074620185</v>
          </cell>
          <cell r="L433">
            <v>251.54018271646103</v>
          </cell>
          <cell r="M433">
            <v>240.11744641464438</v>
          </cell>
          <cell r="N433">
            <v>149.18384497575212</v>
          </cell>
          <cell r="Q433">
            <v>320.47556033134458</v>
          </cell>
          <cell r="R433">
            <v>431.41839401067244</v>
          </cell>
          <cell r="S433">
            <v>295.17546275138272</v>
          </cell>
          <cell r="T433">
            <v>249.24378074620185</v>
          </cell>
          <cell r="U433">
            <v>251.54018271646103</v>
          </cell>
          <cell r="V433">
            <v>240.11744641464438</v>
          </cell>
          <cell r="W433">
            <v>149.18384497575212</v>
          </cell>
          <cell r="Y433">
            <v>320.47556033134458</v>
          </cell>
          <cell r="Z433">
            <v>431.41839401067244</v>
          </cell>
          <cell r="AA433">
            <v>295.17546275138272</v>
          </cell>
          <cell r="AB433">
            <v>249.24378074620185</v>
          </cell>
          <cell r="AC433">
            <v>251.54018271646103</v>
          </cell>
          <cell r="AD433">
            <v>240.11744641464438</v>
          </cell>
          <cell r="AE433">
            <v>149.18384497575212</v>
          </cell>
          <cell r="AG433">
            <v>0</v>
          </cell>
          <cell r="AH433">
            <v>0</v>
          </cell>
          <cell r="AI433">
            <v>0</v>
          </cell>
          <cell r="AJ433">
            <v>0</v>
          </cell>
          <cell r="AK433">
            <v>0</v>
          </cell>
          <cell r="AL433">
            <v>0</v>
          </cell>
          <cell r="AM433">
            <v>0</v>
          </cell>
        </row>
        <row r="434">
          <cell r="H434">
            <v>190.25319564342499</v>
          </cell>
          <cell r="I434">
            <v>226.2615880425785</v>
          </cell>
          <cell r="J434">
            <v>117.9528048756854</v>
          </cell>
          <cell r="K434">
            <v>145.32808448156615</v>
          </cell>
          <cell r="L434">
            <v>124.3748786122691</v>
          </cell>
          <cell r="M434">
            <v>98.052429849836841</v>
          </cell>
          <cell r="N434">
            <v>59.4569539566793</v>
          </cell>
          <cell r="Q434">
            <v>190.25319564342499</v>
          </cell>
          <cell r="R434">
            <v>226.2615880425785</v>
          </cell>
          <cell r="S434">
            <v>117.9528048756854</v>
          </cell>
          <cell r="T434">
            <v>145.32808448156615</v>
          </cell>
          <cell r="U434">
            <v>124.3748786122691</v>
          </cell>
          <cell r="V434">
            <v>98.052429849836841</v>
          </cell>
          <cell r="W434">
            <v>59.4569539566793</v>
          </cell>
          <cell r="Y434">
            <v>190.25319564342499</v>
          </cell>
          <cell r="Z434">
            <v>226.2615880425785</v>
          </cell>
          <cell r="AA434">
            <v>117.9528048756854</v>
          </cell>
          <cell r="AB434">
            <v>145.32808448156615</v>
          </cell>
          <cell r="AC434">
            <v>124.3748786122691</v>
          </cell>
          <cell r="AD434">
            <v>98.052429849836841</v>
          </cell>
          <cell r="AE434">
            <v>59.4569539566793</v>
          </cell>
          <cell r="AG434">
            <v>0</v>
          </cell>
          <cell r="AH434">
            <v>0</v>
          </cell>
          <cell r="AI434">
            <v>0</v>
          </cell>
          <cell r="AJ434">
            <v>0</v>
          </cell>
          <cell r="AK434">
            <v>0</v>
          </cell>
          <cell r="AL434">
            <v>0</v>
          </cell>
          <cell r="AM434">
            <v>0</v>
          </cell>
        </row>
        <row r="435">
          <cell r="H435">
            <v>639.59610452651975</v>
          </cell>
          <cell r="I435">
            <v>565.65864285233101</v>
          </cell>
          <cell r="J435">
            <v>364.63815897382705</v>
          </cell>
          <cell r="K435">
            <v>358.58782485188425</v>
          </cell>
          <cell r="L435">
            <v>360.27957158522315</v>
          </cell>
          <cell r="M435">
            <v>452.00167466020815</v>
          </cell>
          <cell r="N435">
            <v>406.72883501797548</v>
          </cell>
          <cell r="Q435">
            <v>639.59610452651975</v>
          </cell>
          <cell r="R435">
            <v>565.65864285233101</v>
          </cell>
          <cell r="S435">
            <v>364.63815897382705</v>
          </cell>
          <cell r="T435">
            <v>358.58782485188425</v>
          </cell>
          <cell r="U435">
            <v>360.27957158522315</v>
          </cell>
          <cell r="V435">
            <v>452.00167466020815</v>
          </cell>
          <cell r="W435">
            <v>406.72883501797548</v>
          </cell>
          <cell r="Y435">
            <v>639.59610452651975</v>
          </cell>
          <cell r="Z435">
            <v>565.65864285233101</v>
          </cell>
          <cell r="AA435">
            <v>364.63815897382705</v>
          </cell>
          <cell r="AB435">
            <v>358.58782485188425</v>
          </cell>
          <cell r="AC435">
            <v>360.27957158522315</v>
          </cell>
          <cell r="AD435">
            <v>452.00167466020815</v>
          </cell>
          <cell r="AE435">
            <v>406.72883501797548</v>
          </cell>
          <cell r="AG435">
            <v>0</v>
          </cell>
          <cell r="AH435">
            <v>0</v>
          </cell>
          <cell r="AI435">
            <v>0</v>
          </cell>
          <cell r="AJ435">
            <v>0</v>
          </cell>
          <cell r="AK435">
            <v>0</v>
          </cell>
          <cell r="AL435">
            <v>0</v>
          </cell>
          <cell r="AM435">
            <v>0</v>
          </cell>
        </row>
        <row r="436">
          <cell r="H436">
            <v>132.2652987241745</v>
          </cell>
          <cell r="I436">
            <v>137.72711644920005</v>
          </cell>
          <cell r="J436">
            <v>128.37033911507754</v>
          </cell>
          <cell r="K436">
            <v>137.86859313565125</v>
          </cell>
          <cell r="L436">
            <v>92.732665292563269</v>
          </cell>
          <cell r="M436">
            <v>129.87720104097289</v>
          </cell>
          <cell r="N436">
            <v>97.092492212843752</v>
          </cell>
          <cell r="Q436">
            <v>132.2652987241745</v>
          </cell>
          <cell r="R436">
            <v>137.72711644920005</v>
          </cell>
          <cell r="S436">
            <v>128.37033911507754</v>
          </cell>
          <cell r="T436">
            <v>137.86859313565125</v>
          </cell>
          <cell r="U436">
            <v>92.732665292563269</v>
          </cell>
          <cell r="V436">
            <v>129.87720104097289</v>
          </cell>
          <cell r="W436">
            <v>97.092492212843752</v>
          </cell>
          <cell r="Y436">
            <v>132.2652987241745</v>
          </cell>
          <cell r="Z436">
            <v>137.72711644920005</v>
          </cell>
          <cell r="AA436">
            <v>128.37033911507754</v>
          </cell>
          <cell r="AB436">
            <v>137.86859313565125</v>
          </cell>
          <cell r="AC436">
            <v>92.732665292563269</v>
          </cell>
          <cell r="AD436">
            <v>129.87720104097289</v>
          </cell>
          <cell r="AE436">
            <v>97.092492212843752</v>
          </cell>
          <cell r="AG436">
            <v>0</v>
          </cell>
          <cell r="AH436">
            <v>0</v>
          </cell>
          <cell r="AI436">
            <v>0</v>
          </cell>
          <cell r="AJ436">
            <v>0</v>
          </cell>
          <cell r="AK436">
            <v>0</v>
          </cell>
          <cell r="AL436">
            <v>0</v>
          </cell>
          <cell r="AM436">
            <v>0</v>
          </cell>
        </row>
        <row r="437">
          <cell r="H437">
            <v>76.656838464736936</v>
          </cell>
          <cell r="I437">
            <v>104.07858001276209</v>
          </cell>
          <cell r="J437">
            <v>108.62357893383115</v>
          </cell>
          <cell r="K437">
            <v>121.03621826208555</v>
          </cell>
          <cell r="L437">
            <v>69.977958018736814</v>
          </cell>
          <cell r="M437">
            <v>56.891515158576823</v>
          </cell>
          <cell r="N437">
            <v>55.080649543455536</v>
          </cell>
          <cell r="Q437">
            <v>76.656838464736936</v>
          </cell>
          <cell r="R437">
            <v>104.07858001276209</v>
          </cell>
          <cell r="S437">
            <v>108.62357893383115</v>
          </cell>
          <cell r="T437">
            <v>121.03621826208555</v>
          </cell>
          <cell r="U437">
            <v>69.977958018736814</v>
          </cell>
          <cell r="V437">
            <v>56.891515158576823</v>
          </cell>
          <cell r="W437">
            <v>55.080649543455536</v>
          </cell>
          <cell r="Y437">
            <v>76.656838464736936</v>
          </cell>
          <cell r="Z437">
            <v>104.07858001276209</v>
          </cell>
          <cell r="AA437">
            <v>108.62357893383115</v>
          </cell>
          <cell r="AB437">
            <v>121.03621826208555</v>
          </cell>
          <cell r="AC437">
            <v>69.977958018736814</v>
          </cell>
          <cell r="AD437">
            <v>56.891515158576823</v>
          </cell>
          <cell r="AE437">
            <v>55.080649543455536</v>
          </cell>
          <cell r="AG437">
            <v>0</v>
          </cell>
          <cell r="AH437">
            <v>0</v>
          </cell>
          <cell r="AI437">
            <v>0</v>
          </cell>
          <cell r="AJ437">
            <v>0</v>
          </cell>
          <cell r="AK437">
            <v>0</v>
          </cell>
          <cell r="AL437">
            <v>0</v>
          </cell>
          <cell r="AM437">
            <v>0</v>
          </cell>
        </row>
        <row r="438">
          <cell r="H438">
            <v>27.464607954025269</v>
          </cell>
          <cell r="I438">
            <v>29.298189174876356</v>
          </cell>
          <cell r="J438">
            <v>28.878119692479956</v>
          </cell>
          <cell r="K438">
            <v>19.50956016199029</v>
          </cell>
          <cell r="L438">
            <v>16.374702738029043</v>
          </cell>
          <cell r="M438">
            <v>10.374442304722386</v>
          </cell>
          <cell r="N438">
            <v>14.6306069864218</v>
          </cell>
          <cell r="Q438">
            <v>27.464607954025269</v>
          </cell>
          <cell r="R438">
            <v>29.298189174876356</v>
          </cell>
          <cell r="S438">
            <v>28.878119692479956</v>
          </cell>
          <cell r="T438">
            <v>19.50956016199029</v>
          </cell>
          <cell r="U438">
            <v>16.374702738029043</v>
          </cell>
          <cell r="V438">
            <v>10.374442304722386</v>
          </cell>
          <cell r="W438">
            <v>14.6306069864218</v>
          </cell>
          <cell r="Y438">
            <v>27.464607954025269</v>
          </cell>
          <cell r="Z438">
            <v>29.298189174876356</v>
          </cell>
          <cell r="AA438">
            <v>28.878119692479956</v>
          </cell>
          <cell r="AB438">
            <v>19.50956016199029</v>
          </cell>
          <cell r="AC438">
            <v>16.374702738029043</v>
          </cell>
          <cell r="AD438">
            <v>10.374442304722386</v>
          </cell>
          <cell r="AE438">
            <v>14.6306069864218</v>
          </cell>
          <cell r="AG438">
            <v>0</v>
          </cell>
          <cell r="AH438">
            <v>0</v>
          </cell>
          <cell r="AI438">
            <v>0</v>
          </cell>
          <cell r="AJ438">
            <v>0</v>
          </cell>
          <cell r="AK438">
            <v>0</v>
          </cell>
          <cell r="AL438">
            <v>0</v>
          </cell>
          <cell r="AM438">
            <v>0</v>
          </cell>
        </row>
        <row r="439">
          <cell r="H439">
            <v>0</v>
          </cell>
          <cell r="I439">
            <v>0</v>
          </cell>
          <cell r="J439">
            <v>0</v>
          </cell>
          <cell r="K439">
            <v>0</v>
          </cell>
          <cell r="L439">
            <v>0</v>
          </cell>
          <cell r="M439">
            <v>0</v>
          </cell>
          <cell r="N439">
            <v>0</v>
          </cell>
          <cell r="Q439">
            <v>0</v>
          </cell>
          <cell r="R439">
            <v>0</v>
          </cell>
          <cell r="S439">
            <v>0</v>
          </cell>
          <cell r="T439">
            <v>0</v>
          </cell>
          <cell r="U439">
            <v>0</v>
          </cell>
          <cell r="V439">
            <v>0</v>
          </cell>
          <cell r="W439">
            <v>0</v>
          </cell>
        </row>
        <row r="440">
          <cell r="H440">
            <v>0</v>
          </cell>
          <cell r="I440">
            <v>0</v>
          </cell>
          <cell r="J440">
            <v>0</v>
          </cell>
          <cell r="K440">
            <v>0</v>
          </cell>
          <cell r="L440">
            <v>0</v>
          </cell>
          <cell r="M440">
            <v>0</v>
          </cell>
          <cell r="N440">
            <v>0</v>
          </cell>
          <cell r="Q440">
            <v>0</v>
          </cell>
          <cell r="R440">
            <v>0</v>
          </cell>
          <cell r="S440">
            <v>0</v>
          </cell>
          <cell r="T440">
            <v>0</v>
          </cell>
          <cell r="U440">
            <v>0</v>
          </cell>
          <cell r="V440">
            <v>0</v>
          </cell>
          <cell r="W440">
            <v>0</v>
          </cell>
        </row>
        <row r="441">
          <cell r="H441">
            <v>5.6438629627227783</v>
          </cell>
          <cell r="I441">
            <v>5.7682846588983496</v>
          </cell>
          <cell r="J441">
            <v>7.6530748721857265</v>
          </cell>
          <cell r="K441">
            <v>6.4604685961570842</v>
          </cell>
          <cell r="L441">
            <v>3.332692400749429</v>
          </cell>
          <cell r="M441">
            <v>3.0490852975689506</v>
          </cell>
          <cell r="N441">
            <v>4.0609381024326101</v>
          </cell>
          <cell r="Q441">
            <v>5.6438629627227783</v>
          </cell>
          <cell r="R441">
            <v>5.7682846588983496</v>
          </cell>
          <cell r="S441">
            <v>7.6530748721857265</v>
          </cell>
          <cell r="T441">
            <v>6.4604685961570842</v>
          </cell>
          <cell r="U441">
            <v>3.332692400749429</v>
          </cell>
          <cell r="V441">
            <v>3.0490852975689506</v>
          </cell>
          <cell r="W441">
            <v>4.0609381024326101</v>
          </cell>
          <cell r="Y441">
            <v>5.6438629627227783</v>
          </cell>
          <cell r="Z441">
            <v>5.7682846588983496</v>
          </cell>
          <cell r="AA441">
            <v>7.6530748721857265</v>
          </cell>
          <cell r="AB441">
            <v>6.4604685961570842</v>
          </cell>
          <cell r="AC441">
            <v>3.332692400749429</v>
          </cell>
          <cell r="AD441">
            <v>3.0490852975689506</v>
          </cell>
          <cell r="AE441">
            <v>4.0609381024326101</v>
          </cell>
          <cell r="AG441">
            <v>0</v>
          </cell>
          <cell r="AH441">
            <v>0</v>
          </cell>
          <cell r="AI441">
            <v>0</v>
          </cell>
          <cell r="AJ441">
            <v>0</v>
          </cell>
          <cell r="AK441">
            <v>0</v>
          </cell>
          <cell r="AL441">
            <v>0</v>
          </cell>
          <cell r="AM441">
            <v>0</v>
          </cell>
        </row>
        <row r="442">
          <cell r="H442">
            <v>102.74905962944031</v>
          </cell>
          <cell r="I442">
            <v>132.53390146279352</v>
          </cell>
          <cell r="J442">
            <v>190.50988894750157</v>
          </cell>
          <cell r="K442">
            <v>145.66840496329095</v>
          </cell>
          <cell r="L442">
            <v>79.656794357218416</v>
          </cell>
          <cell r="M442">
            <v>71.900022714508566</v>
          </cell>
          <cell r="N442">
            <v>72.61022565704414</v>
          </cell>
          <cell r="Q442">
            <v>102.74905962944031</v>
          </cell>
          <cell r="R442">
            <v>132.53390146279352</v>
          </cell>
          <cell r="S442">
            <v>190.50988894750157</v>
          </cell>
          <cell r="T442">
            <v>145.66840496329095</v>
          </cell>
          <cell r="U442">
            <v>79.656794357218416</v>
          </cell>
          <cell r="V442">
            <v>71.900022714508566</v>
          </cell>
          <cell r="W442">
            <v>72.61022565704414</v>
          </cell>
          <cell r="Y442">
            <v>102.74905962944031</v>
          </cell>
          <cell r="Z442">
            <v>132.53390146279352</v>
          </cell>
          <cell r="AA442">
            <v>190.50988894750157</v>
          </cell>
          <cell r="AB442">
            <v>145.66840496329095</v>
          </cell>
          <cell r="AC442">
            <v>79.656794357218416</v>
          </cell>
          <cell r="AD442">
            <v>71.900022714508566</v>
          </cell>
          <cell r="AE442">
            <v>72.61022565704414</v>
          </cell>
          <cell r="AG442">
            <v>0</v>
          </cell>
          <cell r="AH442">
            <v>0</v>
          </cell>
          <cell r="AI442">
            <v>0</v>
          </cell>
          <cell r="AJ442">
            <v>0</v>
          </cell>
          <cell r="AK442">
            <v>0</v>
          </cell>
          <cell r="AL442">
            <v>0</v>
          </cell>
          <cell r="AM442">
            <v>0</v>
          </cell>
        </row>
        <row r="443">
          <cell r="H443">
            <v>4727.8979153633118</v>
          </cell>
          <cell r="I443">
            <v>6440.1305514678161</v>
          </cell>
          <cell r="J443">
            <v>4813.5222321311712</v>
          </cell>
          <cell r="K443">
            <v>5198.6178699168113</v>
          </cell>
          <cell r="L443">
            <v>6733.5033738426982</v>
          </cell>
          <cell r="M443">
            <v>6282.9706701009882</v>
          </cell>
          <cell r="N443">
            <v>4793.471421763692</v>
          </cell>
          <cell r="Q443">
            <v>4727.8979153633118</v>
          </cell>
          <cell r="R443">
            <v>6440.1305514678161</v>
          </cell>
          <cell r="S443">
            <v>4813.5222321311712</v>
          </cell>
          <cell r="T443">
            <v>5198.6178699168113</v>
          </cell>
          <cell r="U443">
            <v>6733.5033738426982</v>
          </cell>
          <cell r="V443">
            <v>6282.9706701009882</v>
          </cell>
          <cell r="W443">
            <v>4793.471421763692</v>
          </cell>
          <cell r="Y443">
            <v>4727.8979153633118</v>
          </cell>
          <cell r="Z443">
            <v>6440.1305514678161</v>
          </cell>
          <cell r="AA443">
            <v>4813.5222321311712</v>
          </cell>
          <cell r="AB443">
            <v>5198.6178699168113</v>
          </cell>
          <cell r="AC443">
            <v>6733.5033738426982</v>
          </cell>
          <cell r="AD443">
            <v>6282.9706701009882</v>
          </cell>
          <cell r="AE443">
            <v>4793.471421763692</v>
          </cell>
          <cell r="AG443">
            <v>0</v>
          </cell>
          <cell r="AH443">
            <v>0</v>
          </cell>
          <cell r="AI443">
            <v>0</v>
          </cell>
          <cell r="AJ443">
            <v>0</v>
          </cell>
          <cell r="AK443">
            <v>0</v>
          </cell>
          <cell r="AL443">
            <v>0</v>
          </cell>
          <cell r="AM443">
            <v>0</v>
          </cell>
        </row>
        <row r="444">
          <cell r="H444">
            <v>3960.2780455350876</v>
          </cell>
          <cell r="I444">
            <v>4382.8146199025305</v>
          </cell>
          <cell r="J444">
            <v>4495.5897265709809</v>
          </cell>
          <cell r="K444">
            <v>5846.3277486779098</v>
          </cell>
          <cell r="L444">
            <v>4452.4495555861422</v>
          </cell>
          <cell r="M444">
            <v>4343.783308153922</v>
          </cell>
          <cell r="N444">
            <v>5066.4165937156049</v>
          </cell>
          <cell r="Q444">
            <v>3960.2780455350876</v>
          </cell>
          <cell r="R444">
            <v>4382.8146199025305</v>
          </cell>
          <cell r="S444">
            <v>4495.5897265709809</v>
          </cell>
          <cell r="T444">
            <v>5846.3277486779098</v>
          </cell>
          <cell r="U444">
            <v>4452.4495555861422</v>
          </cell>
          <cell r="V444">
            <v>4343.783308153922</v>
          </cell>
          <cell r="W444">
            <v>5066.4165937156049</v>
          </cell>
          <cell r="Y444">
            <v>3960.2780455350876</v>
          </cell>
          <cell r="Z444">
            <v>4382.8146199025305</v>
          </cell>
          <cell r="AA444">
            <v>4495.5897265709809</v>
          </cell>
          <cell r="AB444">
            <v>5846.3277486779098</v>
          </cell>
          <cell r="AC444">
            <v>4452.4495555861422</v>
          </cell>
          <cell r="AD444">
            <v>4343.783308153922</v>
          </cell>
          <cell r="AE444">
            <v>5066.4165937156049</v>
          </cell>
          <cell r="AG444">
            <v>0</v>
          </cell>
          <cell r="AH444">
            <v>0</v>
          </cell>
          <cell r="AI444">
            <v>0</v>
          </cell>
          <cell r="AJ444">
            <v>0</v>
          </cell>
          <cell r="AK444">
            <v>0</v>
          </cell>
          <cell r="AL444">
            <v>0</v>
          </cell>
          <cell r="AM444">
            <v>0</v>
          </cell>
        </row>
        <row r="445">
          <cell r="H445">
            <v>62.828383970260617</v>
          </cell>
          <cell r="I445">
            <v>145.43944973164912</v>
          </cell>
          <cell r="J445">
            <v>197.47849154996408</v>
          </cell>
          <cell r="K445">
            <v>242.61136536500348</v>
          </cell>
          <cell r="L445">
            <v>230.3991486976594</v>
          </cell>
          <cell r="M445">
            <v>312.11374487111698</v>
          </cell>
          <cell r="N445">
            <v>336.57742143742911</v>
          </cell>
          <cell r="Q445">
            <v>62.828383970260617</v>
          </cell>
          <cell r="R445">
            <v>145.43944973164912</v>
          </cell>
          <cell r="S445">
            <v>197.47849154996408</v>
          </cell>
          <cell r="T445">
            <v>242.61136536500348</v>
          </cell>
          <cell r="U445">
            <v>230.3991486976594</v>
          </cell>
          <cell r="V445">
            <v>312.11374487111698</v>
          </cell>
          <cell r="W445">
            <v>336.57742143742911</v>
          </cell>
          <cell r="Y445">
            <v>62.828383970260617</v>
          </cell>
          <cell r="Z445">
            <v>145.43944973164912</v>
          </cell>
          <cell r="AA445">
            <v>197.47849154996408</v>
          </cell>
          <cell r="AB445">
            <v>242.61136536500348</v>
          </cell>
          <cell r="AC445">
            <v>230.3991486976594</v>
          </cell>
          <cell r="AD445">
            <v>312.11374487111698</v>
          </cell>
          <cell r="AE445">
            <v>336.57742143742911</v>
          </cell>
          <cell r="AG445">
            <v>0</v>
          </cell>
          <cell r="AH445">
            <v>0</v>
          </cell>
          <cell r="AI445">
            <v>0</v>
          </cell>
          <cell r="AJ445">
            <v>0</v>
          </cell>
          <cell r="AK445">
            <v>0</v>
          </cell>
          <cell r="AL445">
            <v>0</v>
          </cell>
          <cell r="AM445">
            <v>0</v>
          </cell>
        </row>
        <row r="446">
          <cell r="H446">
            <v>36.136595678329471</v>
          </cell>
          <cell r="I446">
            <v>0</v>
          </cell>
          <cell r="J446">
            <v>0</v>
          </cell>
          <cell r="K446">
            <v>0</v>
          </cell>
          <cell r="L446">
            <v>0</v>
          </cell>
          <cell r="M446">
            <v>0</v>
          </cell>
          <cell r="N446">
            <v>0</v>
          </cell>
          <cell r="Q446">
            <v>36.136595678329471</v>
          </cell>
          <cell r="R446">
            <v>0</v>
          </cell>
          <cell r="S446">
            <v>0</v>
          </cell>
          <cell r="T446">
            <v>0</v>
          </cell>
          <cell r="U446">
            <v>0</v>
          </cell>
          <cell r="V446">
            <v>0</v>
          </cell>
          <cell r="W446">
            <v>0</v>
          </cell>
          <cell r="Y446">
            <v>36.136595678329471</v>
          </cell>
          <cell r="Z446">
            <v>0</v>
          </cell>
          <cell r="AA446">
            <v>0</v>
          </cell>
          <cell r="AB446">
            <v>0</v>
          </cell>
          <cell r="AC446">
            <v>0</v>
          </cell>
          <cell r="AD446">
            <v>0</v>
          </cell>
          <cell r="AE446">
            <v>0</v>
          </cell>
          <cell r="AG446">
            <v>0</v>
          </cell>
          <cell r="AH446">
            <v>0</v>
          </cell>
          <cell r="AI446">
            <v>0</v>
          </cell>
          <cell r="AJ446">
            <v>0</v>
          </cell>
          <cell r="AK446">
            <v>0</v>
          </cell>
          <cell r="AL446">
            <v>0</v>
          </cell>
          <cell r="AM446">
            <v>0</v>
          </cell>
        </row>
        <row r="447">
          <cell r="H447">
            <v>75.271734237670898</v>
          </cell>
          <cell r="I447">
            <v>0</v>
          </cell>
          <cell r="J447">
            <v>0</v>
          </cell>
          <cell r="K447">
            <v>0</v>
          </cell>
          <cell r="L447">
            <v>0</v>
          </cell>
          <cell r="M447">
            <v>0</v>
          </cell>
          <cell r="N447">
            <v>0</v>
          </cell>
          <cell r="Q447">
            <v>75.271734237670898</v>
          </cell>
          <cell r="R447">
            <v>0</v>
          </cell>
          <cell r="S447">
            <v>0</v>
          </cell>
          <cell r="T447">
            <v>0</v>
          </cell>
          <cell r="U447">
            <v>0</v>
          </cell>
          <cell r="V447">
            <v>0</v>
          </cell>
          <cell r="W447">
            <v>0</v>
          </cell>
          <cell r="Y447">
            <v>75.271734237670898</v>
          </cell>
          <cell r="Z447">
            <v>0</v>
          </cell>
          <cell r="AA447">
            <v>0</v>
          </cell>
          <cell r="AB447">
            <v>0</v>
          </cell>
          <cell r="AC447">
            <v>0</v>
          </cell>
          <cell r="AD447">
            <v>0</v>
          </cell>
          <cell r="AE447">
            <v>0</v>
          </cell>
          <cell r="AG447">
            <v>0</v>
          </cell>
          <cell r="AH447">
            <v>0</v>
          </cell>
          <cell r="AI447">
            <v>0</v>
          </cell>
          <cell r="AJ447">
            <v>0</v>
          </cell>
          <cell r="AK447">
            <v>0</v>
          </cell>
          <cell r="AL447">
            <v>0</v>
          </cell>
          <cell r="AM447">
            <v>0</v>
          </cell>
        </row>
        <row r="448">
          <cell r="H448">
            <v>8.3426867723464966</v>
          </cell>
          <cell r="I448">
            <v>0</v>
          </cell>
          <cell r="J448">
            <v>0</v>
          </cell>
          <cell r="K448">
            <v>0</v>
          </cell>
          <cell r="L448">
            <v>0</v>
          </cell>
          <cell r="M448">
            <v>0</v>
          </cell>
          <cell r="N448">
            <v>0</v>
          </cell>
          <cell r="Q448">
            <v>8.3426867723464966</v>
          </cell>
          <cell r="R448">
            <v>0</v>
          </cell>
          <cell r="S448">
            <v>0</v>
          </cell>
          <cell r="T448">
            <v>0</v>
          </cell>
          <cell r="U448">
            <v>0</v>
          </cell>
          <cell r="V448">
            <v>0</v>
          </cell>
          <cell r="W448">
            <v>0</v>
          </cell>
          <cell r="Y448">
            <v>8.3426867723464966</v>
          </cell>
          <cell r="Z448">
            <v>0</v>
          </cell>
          <cell r="AA448">
            <v>0</v>
          </cell>
          <cell r="AB448">
            <v>0</v>
          </cell>
          <cell r="AC448">
            <v>0</v>
          </cell>
          <cell r="AD448">
            <v>0</v>
          </cell>
          <cell r="AE448">
            <v>0</v>
          </cell>
          <cell r="AG448">
            <v>0</v>
          </cell>
          <cell r="AH448">
            <v>0</v>
          </cell>
          <cell r="AI448">
            <v>0</v>
          </cell>
          <cell r="AJ448">
            <v>0</v>
          </cell>
          <cell r="AK448">
            <v>0</v>
          </cell>
          <cell r="AL448">
            <v>0</v>
          </cell>
          <cell r="AM448">
            <v>0</v>
          </cell>
        </row>
        <row r="449">
          <cell r="H449">
            <v>2.2976944923400877</v>
          </cell>
          <cell r="I449">
            <v>0</v>
          </cell>
          <cell r="J449">
            <v>0</v>
          </cell>
          <cell r="K449">
            <v>0</v>
          </cell>
          <cell r="L449">
            <v>0</v>
          </cell>
          <cell r="M449">
            <v>0</v>
          </cell>
          <cell r="N449">
            <v>0</v>
          </cell>
          <cell r="Q449">
            <v>2.2976944923400877</v>
          </cell>
          <cell r="R449">
            <v>0</v>
          </cell>
          <cell r="S449">
            <v>0</v>
          </cell>
          <cell r="T449">
            <v>0</v>
          </cell>
          <cell r="U449">
            <v>0</v>
          </cell>
          <cell r="V449">
            <v>0</v>
          </cell>
          <cell r="W449">
            <v>0</v>
          </cell>
          <cell r="Y449">
            <v>2.2976944923400877</v>
          </cell>
          <cell r="Z449">
            <v>0</v>
          </cell>
          <cell r="AA449">
            <v>0</v>
          </cell>
          <cell r="AB449">
            <v>0</v>
          </cell>
          <cell r="AC449">
            <v>0</v>
          </cell>
          <cell r="AD449">
            <v>0</v>
          </cell>
          <cell r="AE449">
            <v>0</v>
          </cell>
          <cell r="AG449">
            <v>0</v>
          </cell>
          <cell r="AH449">
            <v>0</v>
          </cell>
          <cell r="AI449">
            <v>0</v>
          </cell>
          <cell r="AJ449">
            <v>0</v>
          </cell>
          <cell r="AK449">
            <v>0</v>
          </cell>
          <cell r="AL449">
            <v>0</v>
          </cell>
          <cell r="AM449">
            <v>0</v>
          </cell>
        </row>
        <row r="450">
          <cell r="H450">
            <v>1.0326010942459107</v>
          </cell>
          <cell r="I450">
            <v>0</v>
          </cell>
          <cell r="J450">
            <v>0</v>
          </cell>
          <cell r="K450">
            <v>0</v>
          </cell>
          <cell r="L450">
            <v>0</v>
          </cell>
          <cell r="M450">
            <v>0</v>
          </cell>
          <cell r="N450">
            <v>0</v>
          </cell>
          <cell r="Q450">
            <v>1.0326010942459107</v>
          </cell>
          <cell r="R450">
            <v>0</v>
          </cell>
          <cell r="S450">
            <v>0</v>
          </cell>
          <cell r="T450">
            <v>0</v>
          </cell>
          <cell r="U450">
            <v>0</v>
          </cell>
          <cell r="V450">
            <v>0</v>
          </cell>
          <cell r="W450">
            <v>0</v>
          </cell>
          <cell r="Y450">
            <v>1.0326010942459107</v>
          </cell>
          <cell r="Z450">
            <v>0</v>
          </cell>
          <cell r="AA450">
            <v>0</v>
          </cell>
          <cell r="AB450">
            <v>0</v>
          </cell>
          <cell r="AC450">
            <v>0</v>
          </cell>
          <cell r="AD450">
            <v>0</v>
          </cell>
          <cell r="AE450">
            <v>0</v>
          </cell>
          <cell r="AG450">
            <v>0</v>
          </cell>
          <cell r="AH450">
            <v>0</v>
          </cell>
          <cell r="AI450">
            <v>0</v>
          </cell>
          <cell r="AJ450">
            <v>0</v>
          </cell>
          <cell r="AK450">
            <v>0</v>
          </cell>
          <cell r="AL450">
            <v>0</v>
          </cell>
          <cell r="AM450">
            <v>0</v>
          </cell>
        </row>
        <row r="451">
          <cell r="H451">
            <v>5.4588217735290527</v>
          </cell>
          <cell r="I451">
            <v>0</v>
          </cell>
          <cell r="J451">
            <v>0</v>
          </cell>
          <cell r="K451">
            <v>0</v>
          </cell>
          <cell r="L451">
            <v>0</v>
          </cell>
          <cell r="M451">
            <v>0</v>
          </cell>
          <cell r="N451">
            <v>0</v>
          </cell>
          <cell r="Q451">
            <v>5.4588217735290527</v>
          </cell>
          <cell r="R451">
            <v>0</v>
          </cell>
          <cell r="S451">
            <v>0</v>
          </cell>
          <cell r="T451">
            <v>0</v>
          </cell>
          <cell r="U451">
            <v>0</v>
          </cell>
          <cell r="V451">
            <v>0</v>
          </cell>
          <cell r="W451">
            <v>0</v>
          </cell>
          <cell r="Y451">
            <v>5.4588217735290527</v>
          </cell>
          <cell r="Z451">
            <v>0</v>
          </cell>
          <cell r="AA451">
            <v>0</v>
          </cell>
          <cell r="AB451">
            <v>0</v>
          </cell>
          <cell r="AC451">
            <v>0</v>
          </cell>
          <cell r="AD451">
            <v>0</v>
          </cell>
          <cell r="AE451">
            <v>0</v>
          </cell>
          <cell r="AG451">
            <v>0</v>
          </cell>
          <cell r="AH451">
            <v>0</v>
          </cell>
          <cell r="AI451">
            <v>0</v>
          </cell>
          <cell r="AJ451">
            <v>0</v>
          </cell>
          <cell r="AK451">
            <v>0</v>
          </cell>
          <cell r="AL451">
            <v>0</v>
          </cell>
          <cell r="AM451">
            <v>0</v>
          </cell>
        </row>
        <row r="452">
          <cell r="H452">
            <v>1.7160003185272217</v>
          </cell>
          <cell r="I452">
            <v>0</v>
          </cell>
          <cell r="J452">
            <v>0</v>
          </cell>
          <cell r="K452">
            <v>0</v>
          </cell>
          <cell r="L452">
            <v>0</v>
          </cell>
          <cell r="M452">
            <v>0</v>
          </cell>
          <cell r="N452">
            <v>0</v>
          </cell>
          <cell r="Q452">
            <v>1.7160003185272217</v>
          </cell>
          <cell r="R452">
            <v>0</v>
          </cell>
          <cell r="S452">
            <v>0</v>
          </cell>
          <cell r="T452">
            <v>0</v>
          </cell>
          <cell r="U452">
            <v>0</v>
          </cell>
          <cell r="V452">
            <v>0</v>
          </cell>
          <cell r="W452">
            <v>0</v>
          </cell>
          <cell r="Y452">
            <v>1.7160003185272217</v>
          </cell>
          <cell r="Z452">
            <v>0</v>
          </cell>
          <cell r="AA452">
            <v>0</v>
          </cell>
          <cell r="AB452">
            <v>0</v>
          </cell>
          <cell r="AC452">
            <v>0</v>
          </cell>
          <cell r="AD452">
            <v>0</v>
          </cell>
          <cell r="AE452">
            <v>0</v>
          </cell>
          <cell r="AG452">
            <v>0</v>
          </cell>
          <cell r="AH452">
            <v>0</v>
          </cell>
          <cell r="AI452">
            <v>0</v>
          </cell>
          <cell r="AJ452">
            <v>0</v>
          </cell>
          <cell r="AK452">
            <v>0</v>
          </cell>
          <cell r="AL452">
            <v>0</v>
          </cell>
          <cell r="AM452">
            <v>0</v>
          </cell>
        </row>
        <row r="453">
          <cell r="H453">
            <v>27.996595621109009</v>
          </cell>
          <cell r="I453">
            <v>22.163996310987748</v>
          </cell>
          <cell r="J453">
            <v>12.136938260908023</v>
          </cell>
          <cell r="K453">
            <v>7.9607321275094165</v>
          </cell>
          <cell r="L453">
            <v>3.1827160854729102</v>
          </cell>
          <cell r="M453">
            <v>2.5734020449646122</v>
          </cell>
          <cell r="N453">
            <v>1.401106808783704</v>
          </cell>
          <cell r="Q453">
            <v>27.996595621109009</v>
          </cell>
          <cell r="R453">
            <v>22.163996310987748</v>
          </cell>
          <cell r="S453">
            <v>12.136938260908023</v>
          </cell>
          <cell r="T453">
            <v>7.9607321275094165</v>
          </cell>
          <cell r="U453">
            <v>3.1827160854729102</v>
          </cell>
          <cell r="V453">
            <v>2.5734020449646122</v>
          </cell>
          <cell r="W453">
            <v>1.401106808783704</v>
          </cell>
          <cell r="Y453">
            <v>27.996595621109009</v>
          </cell>
          <cell r="Z453">
            <v>22.163996310987748</v>
          </cell>
          <cell r="AA453">
            <v>12.136938260908023</v>
          </cell>
          <cell r="AB453">
            <v>7.9607321275094165</v>
          </cell>
          <cell r="AC453">
            <v>3.1827160854729102</v>
          </cell>
          <cell r="AD453">
            <v>2.5734020449646122</v>
          </cell>
          <cell r="AE453">
            <v>1.401106808783704</v>
          </cell>
          <cell r="AG453">
            <v>0</v>
          </cell>
          <cell r="AH453">
            <v>0</v>
          </cell>
          <cell r="AI453">
            <v>0</v>
          </cell>
          <cell r="AJ453">
            <v>0</v>
          </cell>
          <cell r="AK453">
            <v>0</v>
          </cell>
          <cell r="AL453">
            <v>0</v>
          </cell>
          <cell r="AM453">
            <v>0</v>
          </cell>
        </row>
        <row r="454">
          <cell r="H454">
            <v>2390.0861931324007</v>
          </cell>
          <cell r="I454">
            <v>3747.0301172712352</v>
          </cell>
          <cell r="J454">
            <v>3977.9104176285869</v>
          </cell>
          <cell r="K454">
            <v>4492.0346165657456</v>
          </cell>
          <cell r="L454">
            <v>3631.9157222737026</v>
          </cell>
          <cell r="M454">
            <v>4237.1745707467016</v>
          </cell>
          <cell r="N454">
            <v>3947.3068498333992</v>
          </cell>
          <cell r="Q454">
            <v>2390.0861931324007</v>
          </cell>
          <cell r="R454">
            <v>3747.0301172712352</v>
          </cell>
          <cell r="S454">
            <v>3977.9104176285869</v>
          </cell>
          <cell r="T454">
            <v>4492.0346165657456</v>
          </cell>
          <cell r="U454">
            <v>3631.9157222737026</v>
          </cell>
          <cell r="V454">
            <v>4237.1745707467016</v>
          </cell>
          <cell r="W454">
            <v>3947.3068498333992</v>
          </cell>
          <cell r="Y454">
            <v>2390.0861931324007</v>
          </cell>
          <cell r="Z454">
            <v>3747.0301172712352</v>
          </cell>
          <cell r="AA454">
            <v>3977.9104176285869</v>
          </cell>
          <cell r="AB454">
            <v>4492.0346165657456</v>
          </cell>
          <cell r="AC454">
            <v>3631.9157222737026</v>
          </cell>
          <cell r="AD454">
            <v>4237.1745707467016</v>
          </cell>
          <cell r="AE454">
            <v>3947.3068498333992</v>
          </cell>
          <cell r="AG454">
            <v>0</v>
          </cell>
          <cell r="AH454">
            <v>0</v>
          </cell>
          <cell r="AI454">
            <v>0</v>
          </cell>
          <cell r="AJ454">
            <v>0</v>
          </cell>
          <cell r="AK454">
            <v>0</v>
          </cell>
          <cell r="AL454">
            <v>0</v>
          </cell>
          <cell r="AM454">
            <v>0</v>
          </cell>
        </row>
        <row r="455">
          <cell r="H455">
            <v>41.852904891967775</v>
          </cell>
          <cell r="I455">
            <v>21.751878348644418</v>
          </cell>
          <cell r="J455">
            <v>15.544347311432292</v>
          </cell>
          <cell r="K455">
            <v>6.970746490621381</v>
          </cell>
          <cell r="L455">
            <v>3.5282252606225177</v>
          </cell>
          <cell r="M455">
            <v>1.5486489211068797</v>
          </cell>
          <cell r="N455">
            <v>0.50860082683856966</v>
          </cell>
          <cell r="Q455">
            <v>41.852904891967775</v>
          </cell>
          <cell r="R455">
            <v>21.751878348644418</v>
          </cell>
          <cell r="S455">
            <v>15.544347311432292</v>
          </cell>
          <cell r="T455">
            <v>6.970746490621381</v>
          </cell>
          <cell r="U455">
            <v>3.5282252606225177</v>
          </cell>
          <cell r="V455">
            <v>1.5486489211068797</v>
          </cell>
          <cell r="W455">
            <v>0.50860082683856966</v>
          </cell>
          <cell r="Y455">
            <v>41.852904891967775</v>
          </cell>
          <cell r="Z455">
            <v>21.751878348644418</v>
          </cell>
          <cell r="AA455">
            <v>15.544347311432292</v>
          </cell>
          <cell r="AB455">
            <v>6.970746490621381</v>
          </cell>
          <cell r="AC455">
            <v>3.5282252606225177</v>
          </cell>
          <cell r="AD455">
            <v>1.5486489211068797</v>
          </cell>
          <cell r="AE455">
            <v>0.50860082683856966</v>
          </cell>
          <cell r="AG455">
            <v>0</v>
          </cell>
          <cell r="AH455">
            <v>0</v>
          </cell>
          <cell r="AI455">
            <v>0</v>
          </cell>
          <cell r="AJ455">
            <v>0</v>
          </cell>
          <cell r="AK455">
            <v>0</v>
          </cell>
          <cell r="AL455">
            <v>0</v>
          </cell>
          <cell r="AM455">
            <v>0</v>
          </cell>
        </row>
        <row r="456">
          <cell r="H456">
            <v>1729.031935954094</v>
          </cell>
          <cell r="I456">
            <v>1701.2609793810168</v>
          </cell>
          <cell r="J456">
            <v>1388.3445895109312</v>
          </cell>
          <cell r="K456">
            <v>1771.0071215973062</v>
          </cell>
          <cell r="L456">
            <v>1346.6656249442851</v>
          </cell>
          <cell r="M456">
            <v>1415.3798921638929</v>
          </cell>
          <cell r="N456">
            <v>1315.2477103276965</v>
          </cell>
          <cell r="Q456">
            <v>1729.031935954094</v>
          </cell>
          <cell r="R456">
            <v>1701.2609793810168</v>
          </cell>
          <cell r="S456">
            <v>1388.3445895109312</v>
          </cell>
          <cell r="T456">
            <v>1771.0071215973062</v>
          </cell>
          <cell r="U456">
            <v>1346.6656249442851</v>
          </cell>
          <cell r="V456">
            <v>1415.3798921638929</v>
          </cell>
          <cell r="W456">
            <v>1315.2477103276965</v>
          </cell>
          <cell r="Y456">
            <v>1729.031935954094</v>
          </cell>
          <cell r="Z456">
            <v>1701.2609793810168</v>
          </cell>
          <cell r="AA456">
            <v>1388.3445895109312</v>
          </cell>
          <cell r="AB456">
            <v>1771.0071215973062</v>
          </cell>
          <cell r="AC456">
            <v>1346.6656249442851</v>
          </cell>
          <cell r="AD456">
            <v>1415.3798921638929</v>
          </cell>
          <cell r="AE456">
            <v>1315.2477103276965</v>
          </cell>
          <cell r="AG456">
            <v>0</v>
          </cell>
          <cell r="AH456">
            <v>0</v>
          </cell>
          <cell r="AI456">
            <v>0</v>
          </cell>
          <cell r="AJ456">
            <v>0</v>
          </cell>
          <cell r="AK456">
            <v>0</v>
          </cell>
          <cell r="AL456">
            <v>0</v>
          </cell>
          <cell r="AM456">
            <v>0</v>
          </cell>
        </row>
        <row r="457">
          <cell r="H457">
            <v>2079.9690469264983</v>
          </cell>
          <cell r="I457">
            <v>2154.4200632023712</v>
          </cell>
          <cell r="J457">
            <v>2121.4002650257548</v>
          </cell>
          <cell r="K457">
            <v>2093.9780410737135</v>
          </cell>
          <cell r="L457">
            <v>2095.9108432454641</v>
          </cell>
          <cell r="M457">
            <v>1654.4315749256923</v>
          </cell>
          <cell r="N457">
            <v>1784.2661277513639</v>
          </cell>
          <cell r="Q457">
            <v>2079.9690469264983</v>
          </cell>
          <cell r="R457">
            <v>2154.4200632023712</v>
          </cell>
          <cell r="S457">
            <v>2121.4002650257548</v>
          </cell>
          <cell r="T457">
            <v>2093.9780410737135</v>
          </cell>
          <cell r="U457">
            <v>2095.9108432454641</v>
          </cell>
          <cell r="V457">
            <v>1654.4315749256923</v>
          </cell>
          <cell r="W457">
            <v>1784.2661277513639</v>
          </cell>
          <cell r="Y457">
            <v>2079.9690469264983</v>
          </cell>
          <cell r="Z457">
            <v>2154.4200632023712</v>
          </cell>
          <cell r="AA457">
            <v>2121.4002650257548</v>
          </cell>
          <cell r="AB457">
            <v>2093.9780410737135</v>
          </cell>
          <cell r="AC457">
            <v>2095.9108432454641</v>
          </cell>
          <cell r="AD457">
            <v>1654.4315749256923</v>
          </cell>
          <cell r="AE457">
            <v>1784.2661277513639</v>
          </cell>
          <cell r="AG457">
            <v>0</v>
          </cell>
          <cell r="AH457">
            <v>0</v>
          </cell>
          <cell r="AI457">
            <v>0</v>
          </cell>
          <cell r="AJ457">
            <v>0</v>
          </cell>
          <cell r="AK457">
            <v>0</v>
          </cell>
          <cell r="AL457">
            <v>0</v>
          </cell>
          <cell r="AM457">
            <v>0</v>
          </cell>
        </row>
        <row r="458">
          <cell r="H458">
            <v>139.96148943901062</v>
          </cell>
          <cell r="I458">
            <v>255.15023053772376</v>
          </cell>
          <cell r="J458">
            <v>337.1333203123308</v>
          </cell>
          <cell r="K458">
            <v>362.65454401641989</v>
          </cell>
          <cell r="L458">
            <v>423.08835306186995</v>
          </cell>
          <cell r="M458">
            <v>443.52860894251944</v>
          </cell>
          <cell r="N458">
            <v>611.43304179102154</v>
          </cell>
          <cell r="Q458">
            <v>139.96148943901062</v>
          </cell>
          <cell r="R458">
            <v>255.15023053772376</v>
          </cell>
          <cell r="S458">
            <v>337.1333203123308</v>
          </cell>
          <cell r="T458">
            <v>362.65454401641989</v>
          </cell>
          <cell r="U458">
            <v>423.08835306186995</v>
          </cell>
          <cell r="V458">
            <v>443.52860894251944</v>
          </cell>
          <cell r="W458">
            <v>611.43304179102154</v>
          </cell>
          <cell r="Y458">
            <v>139.96148943901062</v>
          </cell>
          <cell r="Z458">
            <v>255.15023053772376</v>
          </cell>
          <cell r="AA458">
            <v>337.1333203123308</v>
          </cell>
          <cell r="AB458">
            <v>362.65454401641989</v>
          </cell>
          <cell r="AC458">
            <v>423.08835306186995</v>
          </cell>
          <cell r="AD458">
            <v>443.52860894251944</v>
          </cell>
          <cell r="AE458">
            <v>611.43304179102154</v>
          </cell>
          <cell r="AG458">
            <v>0</v>
          </cell>
          <cell r="AH458">
            <v>0</v>
          </cell>
          <cell r="AI458">
            <v>0</v>
          </cell>
          <cell r="AJ458">
            <v>0</v>
          </cell>
          <cell r="AK458">
            <v>0</v>
          </cell>
          <cell r="AL458">
            <v>0</v>
          </cell>
          <cell r="AM458">
            <v>0</v>
          </cell>
        </row>
        <row r="459">
          <cell r="H459">
            <v>34.313191890716553</v>
          </cell>
          <cell r="I459">
            <v>37.640542322649154</v>
          </cell>
          <cell r="J459">
            <v>48.199802348334551</v>
          </cell>
          <cell r="K459">
            <v>53.136356580304671</v>
          </cell>
          <cell r="L459">
            <v>46.748655960996977</v>
          </cell>
          <cell r="M459">
            <v>57.573900471492095</v>
          </cell>
          <cell r="N459">
            <v>55.128785886340211</v>
          </cell>
          <cell r="Q459">
            <v>34.313191890716553</v>
          </cell>
          <cell r="R459">
            <v>37.640542322649154</v>
          </cell>
          <cell r="S459">
            <v>48.199802348334551</v>
          </cell>
          <cell r="T459">
            <v>53.136356580304671</v>
          </cell>
          <cell r="U459">
            <v>46.748655960996977</v>
          </cell>
          <cell r="V459">
            <v>57.573900471492095</v>
          </cell>
          <cell r="W459">
            <v>55.128785886340211</v>
          </cell>
          <cell r="Y459">
            <v>34.313191890716553</v>
          </cell>
          <cell r="Z459">
            <v>37.640542322649154</v>
          </cell>
          <cell r="AA459">
            <v>48.199802348334551</v>
          </cell>
          <cell r="AB459">
            <v>53.136356580304671</v>
          </cell>
          <cell r="AC459">
            <v>46.748655960996977</v>
          </cell>
          <cell r="AD459">
            <v>57.573900471492095</v>
          </cell>
          <cell r="AE459">
            <v>55.128785886340211</v>
          </cell>
          <cell r="AG459">
            <v>0</v>
          </cell>
          <cell r="AH459">
            <v>0</v>
          </cell>
          <cell r="AI459">
            <v>0</v>
          </cell>
          <cell r="AJ459">
            <v>0</v>
          </cell>
          <cell r="AK459">
            <v>0</v>
          </cell>
          <cell r="AL459">
            <v>0</v>
          </cell>
          <cell r="AM459">
            <v>0</v>
          </cell>
        </row>
        <row r="460">
          <cell r="H460">
            <v>36.793630886077885</v>
          </cell>
          <cell r="I460">
            <v>62.235302587772239</v>
          </cell>
          <cell r="J460">
            <v>65.883981263769314</v>
          </cell>
          <cell r="K460">
            <v>83.044807688782996</v>
          </cell>
          <cell r="L460">
            <v>101.85795988907807</v>
          </cell>
          <cell r="M460">
            <v>99.48657739633515</v>
          </cell>
          <cell r="N460">
            <v>139.10589747686836</v>
          </cell>
          <cell r="Q460">
            <v>36.793630886077885</v>
          </cell>
          <cell r="R460">
            <v>62.235302587772239</v>
          </cell>
          <cell r="S460">
            <v>65.883981263769314</v>
          </cell>
          <cell r="T460">
            <v>83.044807688782996</v>
          </cell>
          <cell r="U460">
            <v>101.85795988907807</v>
          </cell>
          <cell r="V460">
            <v>99.48657739633515</v>
          </cell>
          <cell r="W460">
            <v>139.10589747686836</v>
          </cell>
          <cell r="Y460">
            <v>36.793630886077885</v>
          </cell>
          <cell r="Z460">
            <v>62.235302587772239</v>
          </cell>
          <cell r="AA460">
            <v>65.883981263769314</v>
          </cell>
          <cell r="AB460">
            <v>83.044807688782996</v>
          </cell>
          <cell r="AC460">
            <v>101.85795988907807</v>
          </cell>
          <cell r="AD460">
            <v>99.48657739633515</v>
          </cell>
          <cell r="AE460">
            <v>139.10589747686836</v>
          </cell>
          <cell r="AG460">
            <v>0</v>
          </cell>
          <cell r="AH460">
            <v>0</v>
          </cell>
          <cell r="AI460">
            <v>0</v>
          </cell>
          <cell r="AJ460">
            <v>0</v>
          </cell>
          <cell r="AK460">
            <v>0</v>
          </cell>
          <cell r="AL460">
            <v>0</v>
          </cell>
          <cell r="AM460">
            <v>0</v>
          </cell>
        </row>
        <row r="461">
          <cell r="H461">
            <v>40.367956352233882</v>
          </cell>
          <cell r="I461">
            <v>0</v>
          </cell>
          <cell r="J461">
            <v>0</v>
          </cell>
          <cell r="K461">
            <v>0</v>
          </cell>
          <cell r="L461">
            <v>0</v>
          </cell>
          <cell r="M461">
            <v>0</v>
          </cell>
          <cell r="N461">
            <v>0</v>
          </cell>
          <cell r="Q461">
            <v>40.367956352233882</v>
          </cell>
          <cell r="R461">
            <v>0</v>
          </cell>
          <cell r="S461">
            <v>0</v>
          </cell>
          <cell r="T461">
            <v>0</v>
          </cell>
          <cell r="U461">
            <v>0</v>
          </cell>
          <cell r="V461">
            <v>0</v>
          </cell>
          <cell r="W461">
            <v>0</v>
          </cell>
          <cell r="Y461">
            <v>40.367956352233882</v>
          </cell>
          <cell r="Z461">
            <v>0</v>
          </cell>
          <cell r="AA461">
            <v>0</v>
          </cell>
          <cell r="AB461">
            <v>0</v>
          </cell>
          <cell r="AC461">
            <v>0</v>
          </cell>
          <cell r="AD461">
            <v>0</v>
          </cell>
          <cell r="AE461">
            <v>0</v>
          </cell>
          <cell r="AG461">
            <v>0</v>
          </cell>
          <cell r="AH461">
            <v>0</v>
          </cell>
          <cell r="AI461">
            <v>0</v>
          </cell>
          <cell r="AJ461">
            <v>0</v>
          </cell>
          <cell r="AK461">
            <v>0</v>
          </cell>
          <cell r="AL461">
            <v>0</v>
          </cell>
          <cell r="AM461">
            <v>0</v>
          </cell>
        </row>
        <row r="462">
          <cell r="H462">
            <v>56.407762885093682</v>
          </cell>
          <cell r="I462">
            <v>0</v>
          </cell>
          <cell r="J462">
            <v>0</v>
          </cell>
          <cell r="K462">
            <v>0</v>
          </cell>
          <cell r="L462">
            <v>0</v>
          </cell>
          <cell r="M462">
            <v>0</v>
          </cell>
          <cell r="N462">
            <v>0</v>
          </cell>
          <cell r="Q462">
            <v>56.407762885093682</v>
          </cell>
          <cell r="R462">
            <v>0</v>
          </cell>
          <cell r="S462">
            <v>0</v>
          </cell>
          <cell r="T462">
            <v>0</v>
          </cell>
          <cell r="U462">
            <v>0</v>
          </cell>
          <cell r="V462">
            <v>0</v>
          </cell>
          <cell r="W462">
            <v>0</v>
          </cell>
          <cell r="Y462">
            <v>56.407762885093682</v>
          </cell>
          <cell r="Z462">
            <v>0</v>
          </cell>
          <cell r="AA462">
            <v>0</v>
          </cell>
          <cell r="AB462">
            <v>0</v>
          </cell>
          <cell r="AC462">
            <v>0</v>
          </cell>
          <cell r="AD462">
            <v>0</v>
          </cell>
          <cell r="AE462">
            <v>0</v>
          </cell>
          <cell r="AG462">
            <v>0</v>
          </cell>
          <cell r="AH462">
            <v>0</v>
          </cell>
          <cell r="AI462">
            <v>0</v>
          </cell>
          <cell r="AJ462">
            <v>0</v>
          </cell>
          <cell r="AK462">
            <v>0</v>
          </cell>
          <cell r="AL462">
            <v>0</v>
          </cell>
          <cell r="AM462">
            <v>0</v>
          </cell>
        </row>
        <row r="463">
          <cell r="H463">
            <v>46.715944480895999</v>
          </cell>
          <cell r="I463">
            <v>0</v>
          </cell>
          <cell r="J463">
            <v>0</v>
          </cell>
          <cell r="K463">
            <v>0</v>
          </cell>
          <cell r="L463">
            <v>0</v>
          </cell>
          <cell r="M463">
            <v>0</v>
          </cell>
          <cell r="N463">
            <v>0</v>
          </cell>
          <cell r="Q463">
            <v>46.715944480895999</v>
          </cell>
          <cell r="R463">
            <v>0</v>
          </cell>
          <cell r="S463">
            <v>0</v>
          </cell>
          <cell r="T463">
            <v>0</v>
          </cell>
          <cell r="U463">
            <v>0</v>
          </cell>
          <cell r="V463">
            <v>0</v>
          </cell>
          <cell r="W463">
            <v>0</v>
          </cell>
          <cell r="Y463">
            <v>46.715944480895999</v>
          </cell>
          <cell r="Z463">
            <v>0</v>
          </cell>
          <cell r="AA463">
            <v>0</v>
          </cell>
          <cell r="AB463">
            <v>0</v>
          </cell>
          <cell r="AC463">
            <v>0</v>
          </cell>
          <cell r="AD463">
            <v>0</v>
          </cell>
          <cell r="AE463">
            <v>0</v>
          </cell>
          <cell r="AG463">
            <v>0</v>
          </cell>
          <cell r="AH463">
            <v>0</v>
          </cell>
          <cell r="AI463">
            <v>0</v>
          </cell>
          <cell r="AJ463">
            <v>0</v>
          </cell>
          <cell r="AK463">
            <v>0</v>
          </cell>
          <cell r="AL463">
            <v>0</v>
          </cell>
          <cell r="AM463">
            <v>0</v>
          </cell>
        </row>
        <row r="464">
          <cell r="H464">
            <v>26.49112343788147</v>
          </cell>
          <cell r="I464">
            <v>0</v>
          </cell>
          <cell r="J464">
            <v>0</v>
          </cell>
          <cell r="K464">
            <v>0</v>
          </cell>
          <cell r="L464">
            <v>0</v>
          </cell>
          <cell r="M464">
            <v>0</v>
          </cell>
          <cell r="N464">
            <v>0</v>
          </cell>
          <cell r="Q464">
            <v>26.49112343788147</v>
          </cell>
          <cell r="R464">
            <v>0</v>
          </cell>
          <cell r="S464">
            <v>0</v>
          </cell>
          <cell r="T464">
            <v>0</v>
          </cell>
          <cell r="U464">
            <v>0</v>
          </cell>
          <cell r="V464">
            <v>0</v>
          </cell>
          <cell r="W464">
            <v>0</v>
          </cell>
          <cell r="Y464">
            <v>26.49112343788147</v>
          </cell>
          <cell r="Z464">
            <v>0</v>
          </cell>
          <cell r="AA464">
            <v>0</v>
          </cell>
          <cell r="AB464">
            <v>0</v>
          </cell>
          <cell r="AC464">
            <v>0</v>
          </cell>
          <cell r="AD464">
            <v>0</v>
          </cell>
          <cell r="AE464">
            <v>0</v>
          </cell>
          <cell r="AG464">
            <v>0</v>
          </cell>
          <cell r="AH464">
            <v>0</v>
          </cell>
          <cell r="AI464">
            <v>0</v>
          </cell>
          <cell r="AJ464">
            <v>0</v>
          </cell>
          <cell r="AK464">
            <v>0</v>
          </cell>
          <cell r="AL464">
            <v>0</v>
          </cell>
          <cell r="AM464">
            <v>0</v>
          </cell>
        </row>
        <row r="465">
          <cell r="H465">
            <v>180.66216616630555</v>
          </cell>
          <cell r="I465">
            <v>144.16494293521839</v>
          </cell>
          <cell r="J465">
            <v>77.191995321283116</v>
          </cell>
          <cell r="K465">
            <v>54.531631333152546</v>
          </cell>
          <cell r="L465">
            <v>23.344283604042328</v>
          </cell>
          <cell r="M465">
            <v>16.260296848082138</v>
          </cell>
          <cell r="N465">
            <v>10.863059102697534</v>
          </cell>
          <cell r="Q465">
            <v>180.66216616630555</v>
          </cell>
          <cell r="R465">
            <v>144.16494293521839</v>
          </cell>
          <cell r="S465">
            <v>77.191995321283116</v>
          </cell>
          <cell r="T465">
            <v>54.531631333152546</v>
          </cell>
          <cell r="U465">
            <v>23.344283604042328</v>
          </cell>
          <cell r="V465">
            <v>16.260296848082138</v>
          </cell>
          <cell r="W465">
            <v>10.863059102697534</v>
          </cell>
          <cell r="Y465">
            <v>180.66216616630555</v>
          </cell>
          <cell r="Z465">
            <v>144.16494293521839</v>
          </cell>
          <cell r="AA465">
            <v>77.191995321283116</v>
          </cell>
          <cell r="AB465">
            <v>54.531631333152546</v>
          </cell>
          <cell r="AC465">
            <v>23.344283604042328</v>
          </cell>
          <cell r="AD465">
            <v>16.260296848082138</v>
          </cell>
          <cell r="AE465">
            <v>10.863059102697534</v>
          </cell>
          <cell r="AG465">
            <v>0</v>
          </cell>
          <cell r="AH465">
            <v>0</v>
          </cell>
          <cell r="AI465">
            <v>0</v>
          </cell>
          <cell r="AJ465">
            <v>0</v>
          </cell>
          <cell r="AK465">
            <v>0</v>
          </cell>
          <cell r="AL465">
            <v>0</v>
          </cell>
          <cell r="AM465">
            <v>0</v>
          </cell>
        </row>
        <row r="466">
          <cell r="H466">
            <v>2148.3741019010545</v>
          </cell>
          <cell r="I466">
            <v>2656.5037830421793</v>
          </cell>
          <cell r="J466">
            <v>2253.2483573345771</v>
          </cell>
          <cell r="K466">
            <v>2733.5988183782456</v>
          </cell>
          <cell r="L466">
            <v>2524.4162087111367</v>
          </cell>
          <cell r="M466">
            <v>2586.2848212367294</v>
          </cell>
          <cell r="N466">
            <v>2567.8472812767409</v>
          </cell>
          <cell r="Q466">
            <v>2148.3741019010545</v>
          </cell>
          <cell r="R466">
            <v>2656.5037830421793</v>
          </cell>
          <cell r="S466">
            <v>2253.2483573345771</v>
          </cell>
          <cell r="T466">
            <v>2733.5988183782456</v>
          </cell>
          <cell r="U466">
            <v>2524.4162087111367</v>
          </cell>
          <cell r="V466">
            <v>2586.2848212367294</v>
          </cell>
          <cell r="W466">
            <v>2567.8472812767409</v>
          </cell>
          <cell r="Y466">
            <v>2148.3741019010545</v>
          </cell>
          <cell r="Z466">
            <v>2656.5037830421793</v>
          </cell>
          <cell r="AA466">
            <v>2253.2483573345771</v>
          </cell>
          <cell r="AB466">
            <v>2733.5988183782456</v>
          </cell>
          <cell r="AC466">
            <v>2524.4162087111367</v>
          </cell>
          <cell r="AD466">
            <v>2586.2848212367294</v>
          </cell>
          <cell r="AE466">
            <v>2567.8472812767409</v>
          </cell>
          <cell r="AG466">
            <v>0</v>
          </cell>
          <cell r="AH466">
            <v>0</v>
          </cell>
          <cell r="AI466">
            <v>0</v>
          </cell>
          <cell r="AJ466">
            <v>0</v>
          </cell>
          <cell r="AK466">
            <v>0</v>
          </cell>
          <cell r="AL466">
            <v>0</v>
          </cell>
          <cell r="AM466">
            <v>0</v>
          </cell>
        </row>
        <row r="467">
          <cell r="H467">
            <v>29.067842197418212</v>
          </cell>
          <cell r="I467">
            <v>17.806594888098768</v>
          </cell>
          <cell r="J467">
            <v>10.716626767230192</v>
          </cell>
          <cell r="K467">
            <v>5.5296771599043701</v>
          </cell>
          <cell r="L467">
            <v>2.6802085061086989</v>
          </cell>
          <cell r="M467">
            <v>1.0558574187201482</v>
          </cell>
          <cell r="N467">
            <v>0.46007181446654616</v>
          </cell>
          <cell r="Q467">
            <v>29.067842197418212</v>
          </cell>
          <cell r="R467">
            <v>17.806594888098768</v>
          </cell>
          <cell r="S467">
            <v>10.716626767230192</v>
          </cell>
          <cell r="T467">
            <v>5.5296771599043701</v>
          </cell>
          <cell r="U467">
            <v>2.6802085061086989</v>
          </cell>
          <cell r="V467">
            <v>1.0558574187201482</v>
          </cell>
          <cell r="W467">
            <v>0.46007181446654616</v>
          </cell>
          <cell r="Y467">
            <v>29.067842197418212</v>
          </cell>
          <cell r="Z467">
            <v>17.806594888098768</v>
          </cell>
          <cell r="AA467">
            <v>10.716626767230192</v>
          </cell>
          <cell r="AB467">
            <v>5.5296771599043701</v>
          </cell>
          <cell r="AC467">
            <v>2.6802085061086989</v>
          </cell>
          <cell r="AD467">
            <v>1.0558574187201482</v>
          </cell>
          <cell r="AE467">
            <v>0.46007181446654616</v>
          </cell>
          <cell r="AG467">
            <v>0</v>
          </cell>
          <cell r="AH467">
            <v>0</v>
          </cell>
          <cell r="AI467">
            <v>0</v>
          </cell>
          <cell r="AJ467">
            <v>0</v>
          </cell>
          <cell r="AK467">
            <v>0</v>
          </cell>
          <cell r="AL467">
            <v>0</v>
          </cell>
          <cell r="AM467">
            <v>0</v>
          </cell>
        </row>
        <row r="468">
          <cell r="H468">
            <v>670.48650419712067</v>
          </cell>
          <cell r="I468">
            <v>664.52157584634188</v>
          </cell>
          <cell r="J468">
            <v>648.66568250681189</v>
          </cell>
          <cell r="K468">
            <v>498.76232971678195</v>
          </cell>
          <cell r="L468">
            <v>466.9023673442228</v>
          </cell>
          <cell r="M468">
            <v>460.75685651825768</v>
          </cell>
          <cell r="N468">
            <v>447.21119659044467</v>
          </cell>
          <cell r="Q468">
            <v>670.48650419712067</v>
          </cell>
          <cell r="R468">
            <v>664.52157584634188</v>
          </cell>
          <cell r="S468">
            <v>648.66568250681189</v>
          </cell>
          <cell r="T468">
            <v>498.76232971678195</v>
          </cell>
          <cell r="U468">
            <v>466.9023673442228</v>
          </cell>
          <cell r="V468">
            <v>460.75685651825768</v>
          </cell>
          <cell r="W468">
            <v>447.21119659044467</v>
          </cell>
          <cell r="Y468">
            <v>670.48650419712067</v>
          </cell>
          <cell r="Z468">
            <v>664.52157584634188</v>
          </cell>
          <cell r="AA468">
            <v>648.66568250681189</v>
          </cell>
          <cell r="AB468">
            <v>498.76232971678195</v>
          </cell>
          <cell r="AC468">
            <v>466.9023673442228</v>
          </cell>
          <cell r="AD468">
            <v>460.75685651825768</v>
          </cell>
          <cell r="AE468">
            <v>447.21119659044467</v>
          </cell>
          <cell r="AG468">
            <v>0</v>
          </cell>
          <cell r="AH468">
            <v>0</v>
          </cell>
          <cell r="AI468">
            <v>0</v>
          </cell>
          <cell r="AJ468">
            <v>0</v>
          </cell>
          <cell r="AK468">
            <v>0</v>
          </cell>
          <cell r="AL468">
            <v>0</v>
          </cell>
          <cell r="AM468">
            <v>0</v>
          </cell>
        </row>
        <row r="469">
          <cell r="H469">
            <v>805.26102495193481</v>
          </cell>
          <cell r="I469">
            <v>792.94799214977354</v>
          </cell>
          <cell r="J469">
            <v>857.21103276989777</v>
          </cell>
          <cell r="K469">
            <v>756.85977728323428</v>
          </cell>
          <cell r="L469">
            <v>914.30886115274438</v>
          </cell>
          <cell r="M469">
            <v>901.50521816647654</v>
          </cell>
          <cell r="N469">
            <v>750.66807467927867</v>
          </cell>
          <cell r="Q469">
            <v>805.26102495193481</v>
          </cell>
          <cell r="R469">
            <v>792.94799214977354</v>
          </cell>
          <cell r="S469">
            <v>857.21103276989777</v>
          </cell>
          <cell r="T469">
            <v>756.85977728323428</v>
          </cell>
          <cell r="U469">
            <v>914.30886115274438</v>
          </cell>
          <cell r="V469">
            <v>901.50521816647654</v>
          </cell>
          <cell r="W469">
            <v>750.66807467927867</v>
          </cell>
          <cell r="Y469">
            <v>805.26102495193481</v>
          </cell>
          <cell r="Z469">
            <v>792.94799214977354</v>
          </cell>
          <cell r="AA469">
            <v>857.21103276989777</v>
          </cell>
          <cell r="AB469">
            <v>756.85977728323428</v>
          </cell>
          <cell r="AC469">
            <v>914.30886115274438</v>
          </cell>
          <cell r="AD469">
            <v>901.50521816647654</v>
          </cell>
          <cell r="AE469">
            <v>750.66807467927867</v>
          </cell>
          <cell r="AG469">
            <v>0</v>
          </cell>
          <cell r="AH469">
            <v>0</v>
          </cell>
          <cell r="AI469">
            <v>0</v>
          </cell>
          <cell r="AJ469">
            <v>0</v>
          </cell>
          <cell r="AK469">
            <v>0</v>
          </cell>
          <cell r="AL469">
            <v>0</v>
          </cell>
          <cell r="AM469">
            <v>0</v>
          </cell>
        </row>
        <row r="470">
          <cell r="H470">
            <v>51.460267305374138</v>
          </cell>
          <cell r="I470">
            <v>61.248984906521073</v>
          </cell>
          <cell r="J470">
            <v>66.400219307459949</v>
          </cell>
          <cell r="K470">
            <v>90.255930368279664</v>
          </cell>
          <cell r="L470">
            <v>95.556888771136599</v>
          </cell>
          <cell r="M470">
            <v>125.91614133779785</v>
          </cell>
          <cell r="N470">
            <v>154.72585888329155</v>
          </cell>
          <cell r="Q470">
            <v>51.460267305374138</v>
          </cell>
          <cell r="R470">
            <v>61.248984906521073</v>
          </cell>
          <cell r="S470">
            <v>66.400219307459949</v>
          </cell>
          <cell r="T470">
            <v>90.255930368279664</v>
          </cell>
          <cell r="U470">
            <v>95.556888771136599</v>
          </cell>
          <cell r="V470">
            <v>125.91614133779785</v>
          </cell>
          <cell r="W470">
            <v>154.72585888329155</v>
          </cell>
          <cell r="Y470">
            <v>51.460267305374138</v>
          </cell>
          <cell r="Z470">
            <v>61.248984906521073</v>
          </cell>
          <cell r="AA470">
            <v>66.400219307459949</v>
          </cell>
          <cell r="AB470">
            <v>90.255930368279664</v>
          </cell>
          <cell r="AC470">
            <v>95.556888771136599</v>
          </cell>
          <cell r="AD470">
            <v>125.91614133779785</v>
          </cell>
          <cell r="AE470">
            <v>154.72585888329155</v>
          </cell>
          <cell r="AG470">
            <v>0</v>
          </cell>
          <cell r="AH470">
            <v>0</v>
          </cell>
          <cell r="AI470">
            <v>0</v>
          </cell>
          <cell r="AJ470">
            <v>0</v>
          </cell>
          <cell r="AK470">
            <v>0</v>
          </cell>
          <cell r="AL470">
            <v>0</v>
          </cell>
          <cell r="AM470">
            <v>0</v>
          </cell>
        </row>
        <row r="471">
          <cell r="H471">
            <v>364.08799438476558</v>
          </cell>
          <cell r="I471">
            <v>505.37921133630817</v>
          </cell>
          <cell r="J471">
            <v>611.63858981982685</v>
          </cell>
          <cell r="K471">
            <v>907.64573978920441</v>
          </cell>
          <cell r="L471">
            <v>716.6469276173458</v>
          </cell>
          <cell r="M471">
            <v>910.16666695620336</v>
          </cell>
          <cell r="N471">
            <v>983.39121073029651</v>
          </cell>
          <cell r="Q471">
            <v>364.08799438476558</v>
          </cell>
          <cell r="R471">
            <v>505.37921133630817</v>
          </cell>
          <cell r="S471">
            <v>611.63858981982685</v>
          </cell>
          <cell r="T471">
            <v>907.64573978920441</v>
          </cell>
          <cell r="U471">
            <v>716.6469276173458</v>
          </cell>
          <cell r="V471">
            <v>910.16666695620336</v>
          </cell>
          <cell r="W471">
            <v>983.39121073029651</v>
          </cell>
          <cell r="Y471">
            <v>364.08799438476558</v>
          </cell>
          <cell r="Z471">
            <v>505.37921133630817</v>
          </cell>
          <cell r="AA471">
            <v>611.63858981982685</v>
          </cell>
          <cell r="AB471">
            <v>907.64573978920441</v>
          </cell>
          <cell r="AC471">
            <v>716.6469276173458</v>
          </cell>
          <cell r="AD471">
            <v>910.16666695620336</v>
          </cell>
          <cell r="AE471">
            <v>983.39121073029651</v>
          </cell>
          <cell r="AG471">
            <v>0</v>
          </cell>
          <cell r="AH471">
            <v>0</v>
          </cell>
          <cell r="AI471">
            <v>0</v>
          </cell>
          <cell r="AJ471">
            <v>0</v>
          </cell>
          <cell r="AK471">
            <v>0</v>
          </cell>
          <cell r="AL471">
            <v>0</v>
          </cell>
          <cell r="AM471">
            <v>0</v>
          </cell>
        </row>
        <row r="472">
          <cell r="H472">
            <v>922.0887563512988</v>
          </cell>
          <cell r="I472">
            <v>900.56743759404253</v>
          </cell>
          <cell r="J472">
            <v>895.93659865425957</v>
          </cell>
          <cell r="K472">
            <v>907.3202082465898</v>
          </cell>
          <cell r="L472">
            <v>634.92889218701509</v>
          </cell>
          <cell r="M472">
            <v>680.41299739301553</v>
          </cell>
          <cell r="N472">
            <v>748.35885539989874</v>
          </cell>
          <cell r="Q472">
            <v>922.0887563512988</v>
          </cell>
          <cell r="R472">
            <v>900.56743759404253</v>
          </cell>
          <cell r="S472">
            <v>895.93659865425957</v>
          </cell>
          <cell r="T472">
            <v>907.3202082465898</v>
          </cell>
          <cell r="U472">
            <v>634.92889218701509</v>
          </cell>
          <cell r="V472">
            <v>680.41299739301553</v>
          </cell>
          <cell r="W472">
            <v>748.35885539989874</v>
          </cell>
          <cell r="Y472">
            <v>922.0887563512988</v>
          </cell>
          <cell r="Z472">
            <v>900.56743759404253</v>
          </cell>
          <cell r="AA472">
            <v>895.93659865425957</v>
          </cell>
          <cell r="AB472">
            <v>907.3202082465898</v>
          </cell>
          <cell r="AC472">
            <v>634.92889218701509</v>
          </cell>
          <cell r="AD472">
            <v>680.41299739301553</v>
          </cell>
          <cell r="AE472">
            <v>748.35885539989874</v>
          </cell>
          <cell r="AG472">
            <v>0</v>
          </cell>
          <cell r="AH472">
            <v>0</v>
          </cell>
          <cell r="AI472">
            <v>0</v>
          </cell>
          <cell r="AJ472">
            <v>0</v>
          </cell>
          <cell r="AK472">
            <v>0</v>
          </cell>
          <cell r="AL472">
            <v>0</v>
          </cell>
          <cell r="AM472">
            <v>0</v>
          </cell>
        </row>
        <row r="473">
          <cell r="H473">
            <v>2459.7341953421915</v>
          </cell>
          <cell r="I473">
            <v>2631.6533005529573</v>
          </cell>
          <cell r="J473">
            <v>3014.4214712036055</v>
          </cell>
          <cell r="K473">
            <v>2595.0670271770427</v>
          </cell>
          <cell r="L473">
            <v>2926.5696737945555</v>
          </cell>
          <cell r="M473">
            <v>2361.0283475051533</v>
          </cell>
          <cell r="N473">
            <v>2569.6070496885409</v>
          </cell>
          <cell r="Q473">
            <v>2459.7341953421915</v>
          </cell>
          <cell r="R473">
            <v>2631.6533005529573</v>
          </cell>
          <cell r="S473">
            <v>3014.4214712036055</v>
          </cell>
          <cell r="T473">
            <v>2595.0670271770427</v>
          </cell>
          <cell r="U473">
            <v>2926.5696737945555</v>
          </cell>
          <cell r="V473">
            <v>2361.0283475051533</v>
          </cell>
          <cell r="W473">
            <v>2569.6070496885409</v>
          </cell>
          <cell r="Y473">
            <v>2459.7341953421915</v>
          </cell>
          <cell r="Z473">
            <v>2631.6533005529573</v>
          </cell>
          <cell r="AA473">
            <v>3014.4214712036055</v>
          </cell>
          <cell r="AB473">
            <v>2595.0670271770427</v>
          </cell>
          <cell r="AC473">
            <v>2926.5696737945555</v>
          </cell>
          <cell r="AD473">
            <v>2361.0283475051533</v>
          </cell>
          <cell r="AE473">
            <v>2569.6070496885409</v>
          </cell>
          <cell r="AG473">
            <v>0</v>
          </cell>
          <cell r="AH473">
            <v>0</v>
          </cell>
          <cell r="AI473">
            <v>0</v>
          </cell>
          <cell r="AJ473">
            <v>0</v>
          </cell>
          <cell r="AK473">
            <v>0</v>
          </cell>
          <cell r="AL473">
            <v>0</v>
          </cell>
          <cell r="AM473">
            <v>0</v>
          </cell>
        </row>
        <row r="474">
          <cell r="H474">
            <v>1599.1679719313981</v>
          </cell>
          <cell r="I474">
            <v>1192.4647973354176</v>
          </cell>
          <cell r="J474">
            <v>1478.9826978809037</v>
          </cell>
          <cell r="K474">
            <v>1572.0017627813688</v>
          </cell>
          <cell r="L474">
            <v>1176.3545909011973</v>
          </cell>
          <cell r="M474">
            <v>1532.7174519528687</v>
          </cell>
          <cell r="N474">
            <v>1461.7896311537806</v>
          </cell>
          <cell r="Q474">
            <v>1599.1679719313981</v>
          </cell>
          <cell r="R474">
            <v>1192.4647973354176</v>
          </cell>
          <cell r="S474">
            <v>1478.9826978809037</v>
          </cell>
          <cell r="T474">
            <v>1572.0017627813688</v>
          </cell>
          <cell r="U474">
            <v>1176.3545909011973</v>
          </cell>
          <cell r="V474">
            <v>1532.7174519528687</v>
          </cell>
          <cell r="W474">
            <v>1461.7896311537806</v>
          </cell>
          <cell r="Y474">
            <v>1599.1679719313981</v>
          </cell>
          <cell r="Z474">
            <v>1192.4647973354176</v>
          </cell>
          <cell r="AA474">
            <v>1478.9826978809037</v>
          </cell>
          <cell r="AB474">
            <v>1572.0017627813688</v>
          </cell>
          <cell r="AC474">
            <v>1176.3545909011973</v>
          </cell>
          <cell r="AD474">
            <v>1532.7174519528687</v>
          </cell>
          <cell r="AE474">
            <v>1461.7896311537806</v>
          </cell>
          <cell r="AG474">
            <v>0</v>
          </cell>
          <cell r="AH474">
            <v>0</v>
          </cell>
          <cell r="AI474">
            <v>0</v>
          </cell>
          <cell r="AJ474">
            <v>0</v>
          </cell>
          <cell r="AK474">
            <v>0</v>
          </cell>
          <cell r="AL474">
            <v>0</v>
          </cell>
          <cell r="AM474">
            <v>0</v>
          </cell>
        </row>
        <row r="475">
          <cell r="H475">
            <v>4390.4622263861838</v>
          </cell>
          <cell r="I475">
            <v>4490.7701961709899</v>
          </cell>
          <cell r="J475">
            <v>3975.6329295969281</v>
          </cell>
          <cell r="K475">
            <v>4183.0276453224842</v>
          </cell>
          <cell r="L475">
            <v>3792.2387949487229</v>
          </cell>
          <cell r="M475">
            <v>3225.4938181621542</v>
          </cell>
          <cell r="N475">
            <v>3791.0960066337529</v>
          </cell>
          <cell r="Q475">
            <v>4390.4622263861838</v>
          </cell>
          <cell r="R475">
            <v>4490.7701961709899</v>
          </cell>
          <cell r="S475">
            <v>3975.6329295969281</v>
          </cell>
          <cell r="T475">
            <v>4183.0276453224842</v>
          </cell>
          <cell r="U475">
            <v>3792.2387949487229</v>
          </cell>
          <cell r="V475">
            <v>3225.4938181621542</v>
          </cell>
          <cell r="W475">
            <v>3791.0960066337529</v>
          </cell>
          <cell r="Y475">
            <v>4390.4622263861838</v>
          </cell>
          <cell r="Z475">
            <v>4490.7701961709899</v>
          </cell>
          <cell r="AA475">
            <v>3975.6329295969281</v>
          </cell>
          <cell r="AB475">
            <v>4183.0276453224842</v>
          </cell>
          <cell r="AC475">
            <v>3792.2387949487229</v>
          </cell>
          <cell r="AD475">
            <v>3225.4938181621542</v>
          </cell>
          <cell r="AE475">
            <v>3791.0960066337529</v>
          </cell>
          <cell r="AG475">
            <v>0</v>
          </cell>
          <cell r="AH475">
            <v>0</v>
          </cell>
          <cell r="AI475">
            <v>0</v>
          </cell>
          <cell r="AJ475">
            <v>0</v>
          </cell>
          <cell r="AK475">
            <v>0</v>
          </cell>
          <cell r="AL475">
            <v>0</v>
          </cell>
          <cell r="AM475">
            <v>0</v>
          </cell>
        </row>
        <row r="476">
          <cell r="H476">
            <v>8.8911284614940644</v>
          </cell>
          <cell r="I476">
            <v>0</v>
          </cell>
          <cell r="J476">
            <v>0</v>
          </cell>
          <cell r="K476">
            <v>0</v>
          </cell>
          <cell r="L476">
            <v>0</v>
          </cell>
          <cell r="M476">
            <v>0</v>
          </cell>
          <cell r="N476">
            <v>0</v>
          </cell>
          <cell r="Q476">
            <v>8.8911284614940644</v>
          </cell>
          <cell r="R476">
            <v>0</v>
          </cell>
          <cell r="S476">
            <v>0</v>
          </cell>
          <cell r="T476">
            <v>0</v>
          </cell>
          <cell r="U476">
            <v>0</v>
          </cell>
          <cell r="V476">
            <v>0</v>
          </cell>
          <cell r="W476">
            <v>0</v>
          </cell>
          <cell r="Y476">
            <v>8.8911284614940644</v>
          </cell>
          <cell r="Z476">
            <v>0</v>
          </cell>
          <cell r="AA476">
            <v>0</v>
          </cell>
          <cell r="AB476">
            <v>0</v>
          </cell>
          <cell r="AC476">
            <v>0</v>
          </cell>
          <cell r="AD476">
            <v>0</v>
          </cell>
          <cell r="AE476">
            <v>0</v>
          </cell>
          <cell r="AG476">
            <v>0</v>
          </cell>
          <cell r="AH476">
            <v>0</v>
          </cell>
          <cell r="AI476">
            <v>0</v>
          </cell>
          <cell r="AJ476">
            <v>0</v>
          </cell>
          <cell r="AK476">
            <v>0</v>
          </cell>
          <cell r="AL476">
            <v>0</v>
          </cell>
          <cell r="AM476">
            <v>0</v>
          </cell>
        </row>
        <row r="477">
          <cell r="H477">
            <v>361.43563580990792</v>
          </cell>
          <cell r="I477">
            <v>0</v>
          </cell>
          <cell r="J477">
            <v>0</v>
          </cell>
          <cell r="K477">
            <v>0</v>
          </cell>
          <cell r="L477">
            <v>0</v>
          </cell>
          <cell r="M477">
            <v>0</v>
          </cell>
          <cell r="N477">
            <v>0</v>
          </cell>
          <cell r="Q477">
            <v>361.43563580990792</v>
          </cell>
          <cell r="R477">
            <v>0</v>
          </cell>
          <cell r="S477">
            <v>0</v>
          </cell>
          <cell r="T477">
            <v>0</v>
          </cell>
          <cell r="U477">
            <v>0</v>
          </cell>
          <cell r="V477">
            <v>0</v>
          </cell>
          <cell r="W477">
            <v>0</v>
          </cell>
          <cell r="Y477">
            <v>361.43563580990792</v>
          </cell>
          <cell r="Z477">
            <v>0</v>
          </cell>
          <cell r="AA477">
            <v>0</v>
          </cell>
          <cell r="AB477">
            <v>0</v>
          </cell>
          <cell r="AC477">
            <v>0</v>
          </cell>
          <cell r="AD477">
            <v>0</v>
          </cell>
          <cell r="AE477">
            <v>0</v>
          </cell>
          <cell r="AG477">
            <v>0</v>
          </cell>
          <cell r="AH477">
            <v>0</v>
          </cell>
          <cell r="AI477">
            <v>0</v>
          </cell>
          <cell r="AJ477">
            <v>0</v>
          </cell>
          <cell r="AK477">
            <v>0</v>
          </cell>
          <cell r="AL477">
            <v>0</v>
          </cell>
          <cell r="AM477">
            <v>0</v>
          </cell>
        </row>
        <row r="478">
          <cell r="H478">
            <v>420.64307695104691</v>
          </cell>
          <cell r="I478">
            <v>0</v>
          </cell>
          <cell r="J478">
            <v>0</v>
          </cell>
          <cell r="K478">
            <v>0</v>
          </cell>
          <cell r="L478">
            <v>0</v>
          </cell>
          <cell r="M478">
            <v>0</v>
          </cell>
          <cell r="N478">
            <v>0</v>
          </cell>
          <cell r="Q478">
            <v>420.64307695104691</v>
          </cell>
          <cell r="R478">
            <v>0</v>
          </cell>
          <cell r="S478">
            <v>0</v>
          </cell>
          <cell r="T478">
            <v>0</v>
          </cell>
          <cell r="U478">
            <v>0</v>
          </cell>
          <cell r="V478">
            <v>0</v>
          </cell>
          <cell r="W478">
            <v>0</v>
          </cell>
          <cell r="Y478">
            <v>420.64307695104691</v>
          </cell>
          <cell r="Z478">
            <v>0</v>
          </cell>
          <cell r="AA478">
            <v>0</v>
          </cell>
          <cell r="AB478">
            <v>0</v>
          </cell>
          <cell r="AC478">
            <v>0</v>
          </cell>
          <cell r="AD478">
            <v>0</v>
          </cell>
          <cell r="AE478">
            <v>0</v>
          </cell>
          <cell r="AG478">
            <v>0</v>
          </cell>
          <cell r="AH478">
            <v>0</v>
          </cell>
          <cell r="AI478">
            <v>0</v>
          </cell>
          <cell r="AJ478">
            <v>0</v>
          </cell>
          <cell r="AK478">
            <v>0</v>
          </cell>
          <cell r="AL478">
            <v>0</v>
          </cell>
          <cell r="AM478">
            <v>0</v>
          </cell>
        </row>
        <row r="479">
          <cell r="H479">
            <v>69.205768081111145</v>
          </cell>
          <cell r="I479">
            <v>72.497087472785779</v>
          </cell>
          <cell r="J479">
            <v>96.712316989884741</v>
          </cell>
          <cell r="K479">
            <v>114.8341899594507</v>
          </cell>
          <cell r="L479">
            <v>128.28585870620867</v>
          </cell>
          <cell r="M479">
            <v>131.27140352307902</v>
          </cell>
          <cell r="N479">
            <v>165.99399443935113</v>
          </cell>
          <cell r="Q479">
            <v>69.205768081111145</v>
          </cell>
          <cell r="R479">
            <v>72.497087472785779</v>
          </cell>
          <cell r="S479">
            <v>96.712316989884741</v>
          </cell>
          <cell r="T479">
            <v>114.8341899594507</v>
          </cell>
          <cell r="U479">
            <v>128.28585870620867</v>
          </cell>
          <cell r="V479">
            <v>131.27140352307902</v>
          </cell>
          <cell r="W479">
            <v>165.99399443935113</v>
          </cell>
          <cell r="Y479">
            <v>69.205768081111145</v>
          </cell>
          <cell r="Z479">
            <v>72.497087472785779</v>
          </cell>
          <cell r="AA479">
            <v>96.712316989884741</v>
          </cell>
          <cell r="AB479">
            <v>114.8341899594507</v>
          </cell>
          <cell r="AC479">
            <v>128.28585870620867</v>
          </cell>
          <cell r="AD479">
            <v>131.27140352307902</v>
          </cell>
          <cell r="AE479">
            <v>165.99399443935113</v>
          </cell>
          <cell r="AG479">
            <v>0</v>
          </cell>
          <cell r="AH479">
            <v>0</v>
          </cell>
          <cell r="AI479">
            <v>0</v>
          </cell>
          <cell r="AJ479">
            <v>0</v>
          </cell>
          <cell r="AK479">
            <v>0</v>
          </cell>
          <cell r="AL479">
            <v>0</v>
          </cell>
          <cell r="AM479">
            <v>0</v>
          </cell>
        </row>
        <row r="480">
          <cell r="H480">
            <v>351.2734819057365</v>
          </cell>
          <cell r="I480">
            <v>538.16209053258751</v>
          </cell>
          <cell r="J480">
            <v>583.79268216691173</v>
          </cell>
          <cell r="K480">
            <v>801.66647479300207</v>
          </cell>
          <cell r="L480">
            <v>883.81197965780416</v>
          </cell>
          <cell r="M480">
            <v>1105.2085736606191</v>
          </cell>
          <cell r="N480">
            <v>1181.1003574578758</v>
          </cell>
          <cell r="Q480">
            <v>351.2734819057365</v>
          </cell>
          <cell r="R480">
            <v>538.16209053258751</v>
          </cell>
          <cell r="S480">
            <v>583.79268216691173</v>
          </cell>
          <cell r="T480">
            <v>801.66647479300207</v>
          </cell>
          <cell r="U480">
            <v>883.81197965780416</v>
          </cell>
          <cell r="V480">
            <v>1105.2085736606191</v>
          </cell>
          <cell r="W480">
            <v>1181.1003574578758</v>
          </cell>
          <cell r="Y480">
            <v>351.2734819057365</v>
          </cell>
          <cell r="Z480">
            <v>538.16209053258751</v>
          </cell>
          <cell r="AA480">
            <v>583.79268216691173</v>
          </cell>
          <cell r="AB480">
            <v>801.66647479300207</v>
          </cell>
          <cell r="AC480">
            <v>883.81197965780416</v>
          </cell>
          <cell r="AD480">
            <v>1105.2085736606191</v>
          </cell>
          <cell r="AE480">
            <v>1181.1003574578758</v>
          </cell>
          <cell r="AG480">
            <v>0</v>
          </cell>
          <cell r="AH480">
            <v>0</v>
          </cell>
          <cell r="AI480">
            <v>0</v>
          </cell>
          <cell r="AJ480">
            <v>0</v>
          </cell>
          <cell r="AK480">
            <v>0</v>
          </cell>
          <cell r="AL480">
            <v>0</v>
          </cell>
          <cell r="AM480">
            <v>0</v>
          </cell>
        </row>
        <row r="481">
          <cell r="H481">
            <v>70.970607149181845</v>
          </cell>
          <cell r="I481">
            <v>75.475070453233585</v>
          </cell>
          <cell r="J481">
            <v>117.70826275089331</v>
          </cell>
          <cell r="K481">
            <v>134.02216020992364</v>
          </cell>
          <cell r="L481">
            <v>124.33121574894477</v>
          </cell>
          <cell r="M481">
            <v>142.93728450315788</v>
          </cell>
          <cell r="N481">
            <v>144.35060893448954</v>
          </cell>
          <cell r="Q481">
            <v>70.970607149181845</v>
          </cell>
          <cell r="R481">
            <v>75.475070453233585</v>
          </cell>
          <cell r="S481">
            <v>117.70826275089331</v>
          </cell>
          <cell r="T481">
            <v>134.02216020992364</v>
          </cell>
          <cell r="U481">
            <v>124.33121574894477</v>
          </cell>
          <cell r="V481">
            <v>142.93728450315788</v>
          </cell>
          <cell r="W481">
            <v>144.35060893448954</v>
          </cell>
          <cell r="Y481">
            <v>70.970607149181845</v>
          </cell>
          <cell r="Z481">
            <v>75.475070453233585</v>
          </cell>
          <cell r="AA481">
            <v>117.70826275089331</v>
          </cell>
          <cell r="AB481">
            <v>134.02216020992364</v>
          </cell>
          <cell r="AC481">
            <v>124.33121574894477</v>
          </cell>
          <cell r="AD481">
            <v>142.93728450315788</v>
          </cell>
          <cell r="AE481">
            <v>144.35060893448954</v>
          </cell>
          <cell r="AG481">
            <v>0</v>
          </cell>
          <cell r="AH481">
            <v>0</v>
          </cell>
          <cell r="AI481">
            <v>0</v>
          </cell>
          <cell r="AJ481">
            <v>0</v>
          </cell>
          <cell r="AK481">
            <v>0</v>
          </cell>
          <cell r="AL481">
            <v>0</v>
          </cell>
          <cell r="AM481">
            <v>0</v>
          </cell>
        </row>
        <row r="482">
          <cell r="H482">
            <v>242.54849882393421</v>
          </cell>
          <cell r="I482">
            <v>343.02653653607456</v>
          </cell>
          <cell r="J482">
            <v>365.70701997567022</v>
          </cell>
          <cell r="K482">
            <v>588.03867889325193</v>
          </cell>
          <cell r="L482">
            <v>460.23573343984788</v>
          </cell>
          <cell r="M482">
            <v>576.03233819956768</v>
          </cell>
          <cell r="N482">
            <v>635.30804697469659</v>
          </cell>
          <cell r="Q482">
            <v>242.54849882393421</v>
          </cell>
          <cell r="R482">
            <v>343.02653653607456</v>
          </cell>
          <cell r="S482">
            <v>365.70701997567022</v>
          </cell>
          <cell r="T482">
            <v>588.03867889325193</v>
          </cell>
          <cell r="U482">
            <v>460.23573343984788</v>
          </cell>
          <cell r="V482">
            <v>576.03233819956768</v>
          </cell>
          <cell r="W482">
            <v>635.30804697469659</v>
          </cell>
          <cell r="Y482">
            <v>242.54849882393421</v>
          </cell>
          <cell r="Z482">
            <v>343.02653653607456</v>
          </cell>
          <cell r="AA482">
            <v>365.70701997567022</v>
          </cell>
          <cell r="AB482">
            <v>588.03867889325193</v>
          </cell>
          <cell r="AC482">
            <v>460.23573343984788</v>
          </cell>
          <cell r="AD482">
            <v>576.03233819956768</v>
          </cell>
          <cell r="AE482">
            <v>635.30804697469659</v>
          </cell>
          <cell r="AG482">
            <v>0</v>
          </cell>
          <cell r="AH482">
            <v>0</v>
          </cell>
          <cell r="AI482">
            <v>0</v>
          </cell>
          <cell r="AJ482">
            <v>0</v>
          </cell>
          <cell r="AK482">
            <v>0</v>
          </cell>
          <cell r="AL482">
            <v>0</v>
          </cell>
          <cell r="AM482">
            <v>0</v>
          </cell>
        </row>
        <row r="483">
          <cell r="H483">
            <v>110.71980108193314</v>
          </cell>
          <cell r="I483">
            <v>96.267714507187378</v>
          </cell>
          <cell r="J483">
            <v>100.83478267417371</v>
          </cell>
          <cell r="K483">
            <v>82.108620219967605</v>
          </cell>
          <cell r="L483">
            <v>81.517421317327134</v>
          </cell>
          <cell r="M483">
            <v>112.3883551960249</v>
          </cell>
          <cell r="N483">
            <v>118.28843892260254</v>
          </cell>
          <cell r="Q483">
            <v>110.71980108193314</v>
          </cell>
          <cell r="R483">
            <v>96.267714507187378</v>
          </cell>
          <cell r="S483">
            <v>100.83478267417371</v>
          </cell>
          <cell r="T483">
            <v>82.108620219967605</v>
          </cell>
          <cell r="U483">
            <v>81.517421317327134</v>
          </cell>
          <cell r="V483">
            <v>112.3883551960249</v>
          </cell>
          <cell r="W483">
            <v>118.28843892260254</v>
          </cell>
          <cell r="Y483">
            <v>110.71980108193314</v>
          </cell>
          <cell r="Z483">
            <v>96.267714507187378</v>
          </cell>
          <cell r="AA483">
            <v>100.83478267417371</v>
          </cell>
          <cell r="AB483">
            <v>82.108620219967605</v>
          </cell>
          <cell r="AC483">
            <v>81.517421317327134</v>
          </cell>
          <cell r="AD483">
            <v>112.3883551960249</v>
          </cell>
          <cell r="AE483">
            <v>118.28843892260254</v>
          </cell>
          <cell r="AG483">
            <v>0</v>
          </cell>
          <cell r="AH483">
            <v>0</v>
          </cell>
          <cell r="AI483">
            <v>0</v>
          </cell>
          <cell r="AJ483">
            <v>0</v>
          </cell>
          <cell r="AK483">
            <v>0</v>
          </cell>
          <cell r="AL483">
            <v>0</v>
          </cell>
          <cell r="AM483">
            <v>0</v>
          </cell>
        </row>
        <row r="484">
          <cell r="H484">
            <v>0</v>
          </cell>
          <cell r="I484">
            <v>0</v>
          </cell>
          <cell r="J484">
            <v>0</v>
          </cell>
          <cell r="K484">
            <v>0</v>
          </cell>
          <cell r="L484">
            <v>0</v>
          </cell>
          <cell r="M484">
            <v>0</v>
          </cell>
          <cell r="N484">
            <v>0</v>
          </cell>
          <cell r="Q484">
            <v>0</v>
          </cell>
          <cell r="R484">
            <v>0</v>
          </cell>
          <cell r="S484">
            <v>0</v>
          </cell>
          <cell r="T484">
            <v>0</v>
          </cell>
          <cell r="U484">
            <v>0</v>
          </cell>
          <cell r="V484">
            <v>0</v>
          </cell>
          <cell r="W484">
            <v>0</v>
          </cell>
        </row>
        <row r="485">
          <cell r="H485">
            <v>0</v>
          </cell>
          <cell r="I485">
            <v>0</v>
          </cell>
          <cell r="J485">
            <v>0</v>
          </cell>
          <cell r="K485">
            <v>0</v>
          </cell>
          <cell r="L485">
            <v>0</v>
          </cell>
          <cell r="M485">
            <v>0</v>
          </cell>
          <cell r="N485">
            <v>0</v>
          </cell>
          <cell r="Q485">
            <v>0</v>
          </cell>
          <cell r="R485">
            <v>0</v>
          </cell>
          <cell r="S485">
            <v>0</v>
          </cell>
          <cell r="T485">
            <v>0</v>
          </cell>
          <cell r="U485">
            <v>0</v>
          </cell>
          <cell r="V485">
            <v>0</v>
          </cell>
          <cell r="W485">
            <v>0</v>
          </cell>
        </row>
        <row r="486">
          <cell r="H486">
            <v>0</v>
          </cell>
          <cell r="I486">
            <v>0</v>
          </cell>
          <cell r="J486">
            <v>0</v>
          </cell>
          <cell r="K486">
            <v>0</v>
          </cell>
          <cell r="L486">
            <v>0</v>
          </cell>
          <cell r="M486">
            <v>0</v>
          </cell>
          <cell r="N486">
            <v>0</v>
          </cell>
          <cell r="Q486">
            <v>0</v>
          </cell>
          <cell r="R486">
            <v>0</v>
          </cell>
          <cell r="S486">
            <v>0</v>
          </cell>
          <cell r="T486">
            <v>0</v>
          </cell>
          <cell r="U486">
            <v>0</v>
          </cell>
          <cell r="V486">
            <v>0</v>
          </cell>
          <cell r="W486">
            <v>0</v>
          </cell>
        </row>
        <row r="487">
          <cell r="H487">
            <v>0</v>
          </cell>
          <cell r="I487">
            <v>0</v>
          </cell>
          <cell r="J487">
            <v>0</v>
          </cell>
          <cell r="K487">
            <v>0</v>
          </cell>
          <cell r="L487">
            <v>0</v>
          </cell>
          <cell r="M487">
            <v>0</v>
          </cell>
          <cell r="N487">
            <v>0</v>
          </cell>
          <cell r="Q487">
            <v>0</v>
          </cell>
          <cell r="R487">
            <v>0</v>
          </cell>
          <cell r="S487">
            <v>0</v>
          </cell>
          <cell r="T487">
            <v>0</v>
          </cell>
          <cell r="U487">
            <v>0</v>
          </cell>
          <cell r="V487">
            <v>0</v>
          </cell>
          <cell r="W487">
            <v>0</v>
          </cell>
        </row>
        <row r="488">
          <cell r="H488">
            <v>0</v>
          </cell>
          <cell r="I488">
            <v>0</v>
          </cell>
          <cell r="J488">
            <v>0</v>
          </cell>
          <cell r="K488">
            <v>0</v>
          </cell>
          <cell r="L488">
            <v>0</v>
          </cell>
          <cell r="M488">
            <v>0</v>
          </cell>
          <cell r="N488">
            <v>0</v>
          </cell>
          <cell r="Q488">
            <v>0</v>
          </cell>
          <cell r="R488">
            <v>0</v>
          </cell>
          <cell r="S488">
            <v>0</v>
          </cell>
          <cell r="T488">
            <v>0</v>
          </cell>
          <cell r="U488">
            <v>0</v>
          </cell>
          <cell r="V488">
            <v>0</v>
          </cell>
          <cell r="W488">
            <v>0</v>
          </cell>
          <cell r="Y488">
            <v>0</v>
          </cell>
          <cell r="Z488">
            <v>0</v>
          </cell>
          <cell r="AA488">
            <v>0</v>
          </cell>
          <cell r="AB488">
            <v>0</v>
          </cell>
          <cell r="AC488">
            <v>0</v>
          </cell>
          <cell r="AD488">
            <v>0</v>
          </cell>
          <cell r="AE488">
            <v>0</v>
          </cell>
          <cell r="AG488">
            <v>0</v>
          </cell>
          <cell r="AH488">
            <v>0</v>
          </cell>
          <cell r="AI488">
            <v>0</v>
          </cell>
          <cell r="AJ488">
            <v>0</v>
          </cell>
          <cell r="AK488">
            <v>0</v>
          </cell>
          <cell r="AL488">
            <v>0</v>
          </cell>
          <cell r="AM488">
            <v>0</v>
          </cell>
        </row>
        <row r="489">
          <cell r="H489">
            <v>0</v>
          </cell>
          <cell r="I489">
            <v>0</v>
          </cell>
          <cell r="J489">
            <v>0</v>
          </cell>
          <cell r="K489">
            <v>0</v>
          </cell>
          <cell r="L489">
            <v>0</v>
          </cell>
          <cell r="M489">
            <v>0</v>
          </cell>
          <cell r="N489">
            <v>0</v>
          </cell>
          <cell r="Q489">
            <v>0</v>
          </cell>
          <cell r="R489">
            <v>0</v>
          </cell>
          <cell r="S489">
            <v>0</v>
          </cell>
          <cell r="T489">
            <v>0</v>
          </cell>
          <cell r="U489">
            <v>0</v>
          </cell>
          <cell r="V489">
            <v>0</v>
          </cell>
          <cell r="W489">
            <v>0</v>
          </cell>
          <cell r="Y489">
            <v>0</v>
          </cell>
          <cell r="Z489">
            <v>0</v>
          </cell>
          <cell r="AA489">
            <v>0</v>
          </cell>
          <cell r="AB489">
            <v>0</v>
          </cell>
          <cell r="AC489">
            <v>0</v>
          </cell>
          <cell r="AD489">
            <v>0</v>
          </cell>
          <cell r="AE489">
            <v>0</v>
          </cell>
          <cell r="AG489">
            <v>0</v>
          </cell>
          <cell r="AH489">
            <v>0</v>
          </cell>
          <cell r="AI489">
            <v>0</v>
          </cell>
          <cell r="AJ489">
            <v>0</v>
          </cell>
          <cell r="AK489">
            <v>0</v>
          </cell>
          <cell r="AL489">
            <v>0</v>
          </cell>
          <cell r="AM489">
            <v>0</v>
          </cell>
        </row>
        <row r="490">
          <cell r="H490">
            <v>0</v>
          </cell>
          <cell r="I490">
            <v>0</v>
          </cell>
          <cell r="J490">
            <v>0</v>
          </cell>
          <cell r="K490">
            <v>0</v>
          </cell>
          <cell r="L490">
            <v>0</v>
          </cell>
          <cell r="M490">
            <v>0</v>
          </cell>
          <cell r="N490">
            <v>0</v>
          </cell>
          <cell r="Q490">
            <v>0</v>
          </cell>
          <cell r="R490">
            <v>0</v>
          </cell>
          <cell r="S490">
            <v>0</v>
          </cell>
          <cell r="T490">
            <v>0</v>
          </cell>
          <cell r="U490">
            <v>0</v>
          </cell>
          <cell r="V490">
            <v>0</v>
          </cell>
          <cell r="W490">
            <v>0</v>
          </cell>
          <cell r="Y490">
            <v>0</v>
          </cell>
          <cell r="Z490">
            <v>0</v>
          </cell>
          <cell r="AA490">
            <v>0</v>
          </cell>
          <cell r="AB490">
            <v>0</v>
          </cell>
          <cell r="AC490">
            <v>0</v>
          </cell>
          <cell r="AD490">
            <v>0</v>
          </cell>
          <cell r="AE490">
            <v>0</v>
          </cell>
          <cell r="AG490">
            <v>0</v>
          </cell>
          <cell r="AH490">
            <v>0</v>
          </cell>
          <cell r="AI490">
            <v>0</v>
          </cell>
          <cell r="AJ490">
            <v>0</v>
          </cell>
          <cell r="AK490">
            <v>0</v>
          </cell>
          <cell r="AL490">
            <v>0</v>
          </cell>
          <cell r="AM490">
            <v>0</v>
          </cell>
        </row>
        <row r="491">
          <cell r="H491">
            <v>0</v>
          </cell>
          <cell r="I491">
            <v>0</v>
          </cell>
          <cell r="J491">
            <v>0</v>
          </cell>
          <cell r="K491">
            <v>0</v>
          </cell>
          <cell r="L491">
            <v>0</v>
          </cell>
          <cell r="M491">
            <v>0</v>
          </cell>
          <cell r="N491">
            <v>0</v>
          </cell>
          <cell r="Q491">
            <v>0</v>
          </cell>
          <cell r="R491">
            <v>0</v>
          </cell>
          <cell r="S491">
            <v>0</v>
          </cell>
          <cell r="T491">
            <v>0</v>
          </cell>
          <cell r="U491">
            <v>0</v>
          </cell>
          <cell r="V491">
            <v>0</v>
          </cell>
          <cell r="W491">
            <v>0</v>
          </cell>
          <cell r="Y491">
            <v>0</v>
          </cell>
          <cell r="Z491">
            <v>0</v>
          </cell>
          <cell r="AA491">
            <v>0</v>
          </cell>
          <cell r="AB491">
            <v>0</v>
          </cell>
          <cell r="AC491">
            <v>0</v>
          </cell>
          <cell r="AD491">
            <v>0</v>
          </cell>
          <cell r="AE491">
            <v>0</v>
          </cell>
          <cell r="AG491">
            <v>0</v>
          </cell>
          <cell r="AH491">
            <v>0</v>
          </cell>
          <cell r="AI491">
            <v>0</v>
          </cell>
          <cell r="AJ491">
            <v>0</v>
          </cell>
          <cell r="AK491">
            <v>0</v>
          </cell>
          <cell r="AL491">
            <v>0</v>
          </cell>
          <cell r="AM491">
            <v>0</v>
          </cell>
        </row>
        <row r="492">
          <cell r="H492">
            <v>0</v>
          </cell>
          <cell r="I492">
            <v>0</v>
          </cell>
          <cell r="J492">
            <v>0</v>
          </cell>
          <cell r="K492">
            <v>0</v>
          </cell>
          <cell r="L492">
            <v>0</v>
          </cell>
          <cell r="M492">
            <v>0</v>
          </cell>
          <cell r="N492">
            <v>0</v>
          </cell>
          <cell r="Q492">
            <v>0</v>
          </cell>
          <cell r="R492">
            <v>0</v>
          </cell>
          <cell r="S492">
            <v>0</v>
          </cell>
          <cell r="T492">
            <v>0</v>
          </cell>
          <cell r="U492">
            <v>0</v>
          </cell>
          <cell r="V492">
            <v>0</v>
          </cell>
          <cell r="W492">
            <v>0</v>
          </cell>
          <cell r="Y492">
            <v>0</v>
          </cell>
          <cell r="Z492">
            <v>0</v>
          </cell>
          <cell r="AA492">
            <v>0</v>
          </cell>
          <cell r="AB492">
            <v>0</v>
          </cell>
          <cell r="AC492">
            <v>0</v>
          </cell>
          <cell r="AD492">
            <v>0</v>
          </cell>
          <cell r="AE492">
            <v>0</v>
          </cell>
          <cell r="AG492">
            <v>0</v>
          </cell>
          <cell r="AH492">
            <v>0</v>
          </cell>
          <cell r="AI492">
            <v>0</v>
          </cell>
          <cell r="AJ492">
            <v>0</v>
          </cell>
          <cell r="AK492">
            <v>0</v>
          </cell>
          <cell r="AL492">
            <v>0</v>
          </cell>
          <cell r="AM492">
            <v>0</v>
          </cell>
        </row>
        <row r="493">
          <cell r="H493">
            <v>0</v>
          </cell>
          <cell r="I493">
            <v>0</v>
          </cell>
          <cell r="J493">
            <v>0</v>
          </cell>
          <cell r="K493">
            <v>0</v>
          </cell>
          <cell r="L493">
            <v>0</v>
          </cell>
          <cell r="M493">
            <v>0</v>
          </cell>
          <cell r="N493">
            <v>0</v>
          </cell>
          <cell r="Q493">
            <v>0</v>
          </cell>
          <cell r="R493">
            <v>0</v>
          </cell>
          <cell r="S493">
            <v>0</v>
          </cell>
          <cell r="T493">
            <v>0</v>
          </cell>
          <cell r="U493">
            <v>0</v>
          </cell>
          <cell r="V493">
            <v>0</v>
          </cell>
          <cell r="W493">
            <v>0</v>
          </cell>
          <cell r="Y493">
            <v>0</v>
          </cell>
          <cell r="Z493">
            <v>0</v>
          </cell>
          <cell r="AA493">
            <v>0</v>
          </cell>
          <cell r="AB493">
            <v>0</v>
          </cell>
          <cell r="AC493">
            <v>0</v>
          </cell>
          <cell r="AD493">
            <v>0</v>
          </cell>
          <cell r="AE493">
            <v>0</v>
          </cell>
          <cell r="AG493">
            <v>0</v>
          </cell>
          <cell r="AH493">
            <v>0</v>
          </cell>
          <cell r="AI493">
            <v>0</v>
          </cell>
          <cell r="AJ493">
            <v>0</v>
          </cell>
          <cell r="AK493">
            <v>0</v>
          </cell>
          <cell r="AL493">
            <v>0</v>
          </cell>
          <cell r="AM493">
            <v>0</v>
          </cell>
        </row>
        <row r="494">
          <cell r="H494">
            <v>0</v>
          </cell>
          <cell r="I494">
            <v>0</v>
          </cell>
          <cell r="J494">
            <v>0</v>
          </cell>
          <cell r="K494">
            <v>0</v>
          </cell>
          <cell r="L494">
            <v>0</v>
          </cell>
          <cell r="M494">
            <v>0</v>
          </cell>
          <cell r="N494">
            <v>0</v>
          </cell>
          <cell r="Q494">
            <v>0</v>
          </cell>
          <cell r="R494">
            <v>0</v>
          </cell>
          <cell r="S494">
            <v>0</v>
          </cell>
          <cell r="T494">
            <v>0</v>
          </cell>
          <cell r="U494">
            <v>0</v>
          </cell>
          <cell r="V494">
            <v>0</v>
          </cell>
          <cell r="W494">
            <v>0</v>
          </cell>
          <cell r="Y494">
            <v>0</v>
          </cell>
          <cell r="Z494">
            <v>0</v>
          </cell>
          <cell r="AA494">
            <v>0</v>
          </cell>
          <cell r="AB494">
            <v>0</v>
          </cell>
          <cell r="AC494">
            <v>0</v>
          </cell>
          <cell r="AD494">
            <v>0</v>
          </cell>
          <cell r="AE494">
            <v>0</v>
          </cell>
          <cell r="AG494">
            <v>0</v>
          </cell>
          <cell r="AH494">
            <v>0</v>
          </cell>
          <cell r="AI494">
            <v>0</v>
          </cell>
          <cell r="AJ494">
            <v>0</v>
          </cell>
          <cell r="AK494">
            <v>0</v>
          </cell>
          <cell r="AL494">
            <v>0</v>
          </cell>
          <cell r="AM494">
            <v>0</v>
          </cell>
        </row>
        <row r="495">
          <cell r="H495">
            <v>0</v>
          </cell>
          <cell r="I495">
            <v>0</v>
          </cell>
          <cell r="J495">
            <v>0</v>
          </cell>
          <cell r="K495">
            <v>0</v>
          </cell>
          <cell r="L495">
            <v>0</v>
          </cell>
          <cell r="M495">
            <v>0</v>
          </cell>
          <cell r="N495">
            <v>0</v>
          </cell>
          <cell r="Q495">
            <v>0</v>
          </cell>
          <cell r="R495">
            <v>0</v>
          </cell>
          <cell r="S495">
            <v>0</v>
          </cell>
          <cell r="T495">
            <v>0</v>
          </cell>
          <cell r="U495">
            <v>0</v>
          </cell>
          <cell r="V495">
            <v>0</v>
          </cell>
          <cell r="W495">
            <v>0</v>
          </cell>
          <cell r="Y495">
            <v>0</v>
          </cell>
          <cell r="Z495">
            <v>0</v>
          </cell>
          <cell r="AA495">
            <v>0</v>
          </cell>
          <cell r="AB495">
            <v>0</v>
          </cell>
          <cell r="AC495">
            <v>0</v>
          </cell>
          <cell r="AD495">
            <v>0</v>
          </cell>
          <cell r="AE495">
            <v>0</v>
          </cell>
          <cell r="AG495">
            <v>0</v>
          </cell>
          <cell r="AH495">
            <v>0</v>
          </cell>
          <cell r="AI495">
            <v>0</v>
          </cell>
          <cell r="AJ495">
            <v>0</v>
          </cell>
          <cell r="AK495">
            <v>0</v>
          </cell>
          <cell r="AL495">
            <v>0</v>
          </cell>
          <cell r="AM495">
            <v>0</v>
          </cell>
        </row>
        <row r="496">
          <cell r="H496">
            <v>0</v>
          </cell>
          <cell r="I496">
            <v>0</v>
          </cell>
          <cell r="J496">
            <v>0</v>
          </cell>
          <cell r="K496">
            <v>0</v>
          </cell>
          <cell r="L496">
            <v>0</v>
          </cell>
          <cell r="M496">
            <v>0</v>
          </cell>
          <cell r="N496">
            <v>0</v>
          </cell>
          <cell r="Q496">
            <v>0</v>
          </cell>
          <cell r="R496">
            <v>0</v>
          </cell>
          <cell r="S496">
            <v>0</v>
          </cell>
          <cell r="T496">
            <v>0</v>
          </cell>
          <cell r="U496">
            <v>0</v>
          </cell>
          <cell r="V496">
            <v>0</v>
          </cell>
          <cell r="W496">
            <v>0</v>
          </cell>
          <cell r="Y496">
            <v>0</v>
          </cell>
          <cell r="Z496">
            <v>0</v>
          </cell>
          <cell r="AA496">
            <v>0</v>
          </cell>
          <cell r="AB496">
            <v>0</v>
          </cell>
          <cell r="AC496">
            <v>0</v>
          </cell>
          <cell r="AD496">
            <v>0</v>
          </cell>
          <cell r="AE496">
            <v>0</v>
          </cell>
          <cell r="AG496">
            <v>0</v>
          </cell>
          <cell r="AH496">
            <v>0</v>
          </cell>
          <cell r="AI496">
            <v>0</v>
          </cell>
          <cell r="AJ496">
            <v>0</v>
          </cell>
          <cell r="AK496">
            <v>0</v>
          </cell>
          <cell r="AL496">
            <v>0</v>
          </cell>
          <cell r="AM496">
            <v>0</v>
          </cell>
        </row>
        <row r="497">
          <cell r="H497">
            <v>0</v>
          </cell>
          <cell r="I497">
            <v>0</v>
          </cell>
          <cell r="J497">
            <v>0</v>
          </cell>
          <cell r="K497">
            <v>0</v>
          </cell>
          <cell r="L497">
            <v>0</v>
          </cell>
          <cell r="M497">
            <v>0</v>
          </cell>
          <cell r="N497">
            <v>0</v>
          </cell>
          <cell r="Q497">
            <v>0</v>
          </cell>
          <cell r="R497">
            <v>0</v>
          </cell>
          <cell r="S497">
            <v>0</v>
          </cell>
          <cell r="T497">
            <v>0</v>
          </cell>
          <cell r="U497">
            <v>0</v>
          </cell>
          <cell r="V497">
            <v>0</v>
          </cell>
          <cell r="W497">
            <v>0</v>
          </cell>
          <cell r="Y497">
            <v>0</v>
          </cell>
          <cell r="Z497">
            <v>0</v>
          </cell>
          <cell r="AA497">
            <v>0</v>
          </cell>
          <cell r="AB497">
            <v>0</v>
          </cell>
          <cell r="AC497">
            <v>0</v>
          </cell>
          <cell r="AD497">
            <v>0</v>
          </cell>
          <cell r="AE497">
            <v>0</v>
          </cell>
          <cell r="AG497">
            <v>0</v>
          </cell>
          <cell r="AH497">
            <v>0</v>
          </cell>
          <cell r="AI497">
            <v>0</v>
          </cell>
          <cell r="AJ497">
            <v>0</v>
          </cell>
          <cell r="AK497">
            <v>0</v>
          </cell>
          <cell r="AL497">
            <v>0</v>
          </cell>
          <cell r="AM497">
            <v>0</v>
          </cell>
        </row>
        <row r="498">
          <cell r="H498">
            <v>0</v>
          </cell>
          <cell r="I498">
            <v>0</v>
          </cell>
          <cell r="J498">
            <v>0</v>
          </cell>
          <cell r="K498">
            <v>0</v>
          </cell>
          <cell r="L498">
            <v>0</v>
          </cell>
          <cell r="M498">
            <v>0</v>
          </cell>
          <cell r="N498">
            <v>0</v>
          </cell>
          <cell r="Q498">
            <v>0</v>
          </cell>
          <cell r="R498">
            <v>0</v>
          </cell>
          <cell r="S498">
            <v>0</v>
          </cell>
          <cell r="T498">
            <v>0</v>
          </cell>
          <cell r="U498">
            <v>0</v>
          </cell>
          <cell r="V498">
            <v>0</v>
          </cell>
          <cell r="W498">
            <v>0</v>
          </cell>
          <cell r="Y498">
            <v>0</v>
          </cell>
          <cell r="Z498">
            <v>0</v>
          </cell>
          <cell r="AA498">
            <v>0</v>
          </cell>
          <cell r="AB498">
            <v>0</v>
          </cell>
          <cell r="AC498">
            <v>0</v>
          </cell>
          <cell r="AD498">
            <v>0</v>
          </cell>
          <cell r="AE498">
            <v>0</v>
          </cell>
          <cell r="AG498">
            <v>0</v>
          </cell>
          <cell r="AH498">
            <v>0</v>
          </cell>
          <cell r="AI498">
            <v>0</v>
          </cell>
          <cell r="AJ498">
            <v>0</v>
          </cell>
          <cell r="AK498">
            <v>0</v>
          </cell>
          <cell r="AL498">
            <v>0</v>
          </cell>
          <cell r="AM498">
            <v>0</v>
          </cell>
        </row>
        <row r="499">
          <cell r="H499">
            <v>0</v>
          </cell>
          <cell r="I499">
            <v>0</v>
          </cell>
          <cell r="J499">
            <v>0</v>
          </cell>
          <cell r="K499">
            <v>0</v>
          </cell>
          <cell r="L499">
            <v>0</v>
          </cell>
          <cell r="M499">
            <v>0</v>
          </cell>
          <cell r="N499">
            <v>0</v>
          </cell>
          <cell r="Q499">
            <v>0</v>
          </cell>
          <cell r="R499">
            <v>0</v>
          </cell>
          <cell r="S499">
            <v>0</v>
          </cell>
          <cell r="T499">
            <v>0</v>
          </cell>
          <cell r="U499">
            <v>0</v>
          </cell>
          <cell r="V499">
            <v>0</v>
          </cell>
          <cell r="W499">
            <v>0</v>
          </cell>
          <cell r="Y499">
            <v>0</v>
          </cell>
          <cell r="Z499">
            <v>0</v>
          </cell>
          <cell r="AA499">
            <v>0</v>
          </cell>
          <cell r="AB499">
            <v>0</v>
          </cell>
          <cell r="AC499">
            <v>0</v>
          </cell>
          <cell r="AD499">
            <v>0</v>
          </cell>
          <cell r="AE499">
            <v>0</v>
          </cell>
          <cell r="AG499">
            <v>0</v>
          </cell>
          <cell r="AH499">
            <v>0</v>
          </cell>
          <cell r="AI499">
            <v>0</v>
          </cell>
          <cell r="AJ499">
            <v>0</v>
          </cell>
          <cell r="AK499">
            <v>0</v>
          </cell>
          <cell r="AL499">
            <v>0</v>
          </cell>
          <cell r="AM499">
            <v>0</v>
          </cell>
        </row>
        <row r="500">
          <cell r="H500">
            <v>0</v>
          </cell>
          <cell r="I500">
            <v>0</v>
          </cell>
          <cell r="J500">
            <v>0</v>
          </cell>
          <cell r="K500">
            <v>0</v>
          </cell>
          <cell r="L500">
            <v>0</v>
          </cell>
          <cell r="M500">
            <v>0</v>
          </cell>
          <cell r="N500">
            <v>0</v>
          </cell>
          <cell r="Q500">
            <v>0</v>
          </cell>
          <cell r="R500">
            <v>0</v>
          </cell>
          <cell r="S500">
            <v>0</v>
          </cell>
          <cell r="T500">
            <v>0</v>
          </cell>
          <cell r="U500">
            <v>0</v>
          </cell>
          <cell r="V500">
            <v>0</v>
          </cell>
          <cell r="W500">
            <v>0</v>
          </cell>
          <cell r="Y500">
            <v>0</v>
          </cell>
          <cell r="Z500">
            <v>0</v>
          </cell>
          <cell r="AA500">
            <v>0</v>
          </cell>
          <cell r="AB500">
            <v>0</v>
          </cell>
          <cell r="AC500">
            <v>0</v>
          </cell>
          <cell r="AD500">
            <v>0</v>
          </cell>
          <cell r="AE500">
            <v>0</v>
          </cell>
          <cell r="AG500">
            <v>0</v>
          </cell>
          <cell r="AH500">
            <v>0</v>
          </cell>
          <cell r="AI500">
            <v>0</v>
          </cell>
          <cell r="AJ500">
            <v>0</v>
          </cell>
          <cell r="AK500">
            <v>0</v>
          </cell>
          <cell r="AL500">
            <v>0</v>
          </cell>
          <cell r="AM500">
            <v>0</v>
          </cell>
        </row>
        <row r="501">
          <cell r="H501">
            <v>0</v>
          </cell>
          <cell r="I501">
            <v>0</v>
          </cell>
          <cell r="J501">
            <v>0</v>
          </cell>
          <cell r="K501">
            <v>0</v>
          </cell>
          <cell r="L501">
            <v>0</v>
          </cell>
          <cell r="M501">
            <v>0</v>
          </cell>
          <cell r="N501">
            <v>0</v>
          </cell>
          <cell r="Q501">
            <v>0</v>
          </cell>
          <cell r="R501">
            <v>0</v>
          </cell>
          <cell r="S501">
            <v>0</v>
          </cell>
          <cell r="T501">
            <v>0</v>
          </cell>
          <cell r="U501">
            <v>0</v>
          </cell>
          <cell r="V501">
            <v>0</v>
          </cell>
          <cell r="W501">
            <v>0</v>
          </cell>
          <cell r="Y501">
            <v>0</v>
          </cell>
          <cell r="Z501">
            <v>0</v>
          </cell>
          <cell r="AA501">
            <v>0</v>
          </cell>
          <cell r="AB501">
            <v>0</v>
          </cell>
          <cell r="AC501">
            <v>0</v>
          </cell>
          <cell r="AD501">
            <v>0</v>
          </cell>
          <cell r="AE501">
            <v>0</v>
          </cell>
          <cell r="AG501">
            <v>0</v>
          </cell>
          <cell r="AH501">
            <v>0</v>
          </cell>
          <cell r="AI501">
            <v>0</v>
          </cell>
          <cell r="AJ501">
            <v>0</v>
          </cell>
          <cell r="AK501">
            <v>0</v>
          </cell>
          <cell r="AL501">
            <v>0</v>
          </cell>
          <cell r="AM501">
            <v>0</v>
          </cell>
        </row>
        <row r="502">
          <cell r="H502">
            <v>0</v>
          </cell>
          <cell r="I502">
            <v>0</v>
          </cell>
          <cell r="J502">
            <v>0</v>
          </cell>
          <cell r="K502">
            <v>0</v>
          </cell>
          <cell r="L502">
            <v>0</v>
          </cell>
          <cell r="M502">
            <v>0</v>
          </cell>
          <cell r="N502">
            <v>0</v>
          </cell>
          <cell r="Q502">
            <v>0</v>
          </cell>
          <cell r="R502">
            <v>0</v>
          </cell>
          <cell r="S502">
            <v>0</v>
          </cell>
          <cell r="T502">
            <v>0</v>
          </cell>
          <cell r="U502">
            <v>0</v>
          </cell>
          <cell r="V502">
            <v>0</v>
          </cell>
          <cell r="W502">
            <v>0</v>
          </cell>
          <cell r="Y502">
            <v>0</v>
          </cell>
          <cell r="Z502">
            <v>0</v>
          </cell>
          <cell r="AA502">
            <v>0</v>
          </cell>
          <cell r="AB502">
            <v>0</v>
          </cell>
          <cell r="AC502">
            <v>0</v>
          </cell>
          <cell r="AD502">
            <v>0</v>
          </cell>
          <cell r="AE502">
            <v>0</v>
          </cell>
          <cell r="AG502">
            <v>0</v>
          </cell>
          <cell r="AH502">
            <v>0</v>
          </cell>
          <cell r="AI502">
            <v>0</v>
          </cell>
          <cell r="AJ502">
            <v>0</v>
          </cell>
          <cell r="AK502">
            <v>0</v>
          </cell>
          <cell r="AL502">
            <v>0</v>
          </cell>
          <cell r="AM502">
            <v>0</v>
          </cell>
        </row>
        <row r="503">
          <cell r="H503">
            <v>0</v>
          </cell>
          <cell r="I503">
            <v>0</v>
          </cell>
          <cell r="J503">
            <v>0</v>
          </cell>
          <cell r="K503">
            <v>0</v>
          </cell>
          <cell r="L503">
            <v>0</v>
          </cell>
          <cell r="M503">
            <v>0</v>
          </cell>
          <cell r="N503">
            <v>0</v>
          </cell>
          <cell r="Q503">
            <v>0</v>
          </cell>
          <cell r="R503">
            <v>0</v>
          </cell>
          <cell r="S503">
            <v>0</v>
          </cell>
          <cell r="T503">
            <v>0</v>
          </cell>
          <cell r="U503">
            <v>0</v>
          </cell>
          <cell r="V503">
            <v>0</v>
          </cell>
          <cell r="W503">
            <v>0</v>
          </cell>
          <cell r="Y503">
            <v>0</v>
          </cell>
          <cell r="Z503">
            <v>0</v>
          </cell>
          <cell r="AA503">
            <v>0</v>
          </cell>
          <cell r="AB503">
            <v>0</v>
          </cell>
          <cell r="AC503">
            <v>0</v>
          </cell>
          <cell r="AD503">
            <v>0</v>
          </cell>
          <cell r="AE503">
            <v>0</v>
          </cell>
          <cell r="AG503">
            <v>0</v>
          </cell>
          <cell r="AH503">
            <v>0</v>
          </cell>
          <cell r="AI503">
            <v>0</v>
          </cell>
          <cell r="AJ503">
            <v>0</v>
          </cell>
          <cell r="AK503">
            <v>0</v>
          </cell>
          <cell r="AL503">
            <v>0</v>
          </cell>
          <cell r="AM503">
            <v>0</v>
          </cell>
        </row>
        <row r="504">
          <cell r="H504">
            <v>0</v>
          </cell>
          <cell r="I504">
            <v>0</v>
          </cell>
          <cell r="J504">
            <v>0</v>
          </cell>
          <cell r="K504">
            <v>0</v>
          </cell>
          <cell r="L504">
            <v>0</v>
          </cell>
          <cell r="M504">
            <v>0</v>
          </cell>
          <cell r="N504">
            <v>0</v>
          </cell>
          <cell r="Q504">
            <v>0</v>
          </cell>
          <cell r="R504">
            <v>0</v>
          </cell>
          <cell r="S504">
            <v>0</v>
          </cell>
          <cell r="T504">
            <v>0</v>
          </cell>
          <cell r="U504">
            <v>0</v>
          </cell>
          <cell r="V504">
            <v>0</v>
          </cell>
          <cell r="W504">
            <v>0</v>
          </cell>
          <cell r="Y504">
            <v>0</v>
          </cell>
          <cell r="Z504">
            <v>0</v>
          </cell>
          <cell r="AA504">
            <v>0</v>
          </cell>
          <cell r="AB504">
            <v>0</v>
          </cell>
          <cell r="AC504">
            <v>0</v>
          </cell>
          <cell r="AD504">
            <v>0</v>
          </cell>
          <cell r="AE504">
            <v>0</v>
          </cell>
          <cell r="AG504">
            <v>0</v>
          </cell>
          <cell r="AH504">
            <v>0</v>
          </cell>
          <cell r="AI504">
            <v>0</v>
          </cell>
          <cell r="AJ504">
            <v>0</v>
          </cell>
          <cell r="AK504">
            <v>0</v>
          </cell>
          <cell r="AL504">
            <v>0</v>
          </cell>
          <cell r="AM504">
            <v>0</v>
          </cell>
        </row>
        <row r="505">
          <cell r="H505">
            <v>0</v>
          </cell>
          <cell r="I505">
            <v>0</v>
          </cell>
          <cell r="J505">
            <v>0</v>
          </cell>
          <cell r="K505">
            <v>0</v>
          </cell>
          <cell r="L505">
            <v>0</v>
          </cell>
          <cell r="M505">
            <v>0</v>
          </cell>
          <cell r="N505">
            <v>0</v>
          </cell>
          <cell r="Q505">
            <v>0</v>
          </cell>
          <cell r="R505">
            <v>0</v>
          </cell>
          <cell r="S505">
            <v>0</v>
          </cell>
          <cell r="T505">
            <v>0</v>
          </cell>
          <cell r="U505">
            <v>0</v>
          </cell>
          <cell r="V505">
            <v>0</v>
          </cell>
          <cell r="W505">
            <v>0</v>
          </cell>
          <cell r="Y505">
            <v>0</v>
          </cell>
          <cell r="Z505">
            <v>0</v>
          </cell>
          <cell r="AA505">
            <v>0</v>
          </cell>
          <cell r="AB505">
            <v>0</v>
          </cell>
          <cell r="AC505">
            <v>0</v>
          </cell>
          <cell r="AD505">
            <v>0</v>
          </cell>
          <cell r="AE505">
            <v>0</v>
          </cell>
          <cell r="AG505">
            <v>0</v>
          </cell>
          <cell r="AH505">
            <v>0</v>
          </cell>
          <cell r="AI505">
            <v>0</v>
          </cell>
          <cell r="AJ505">
            <v>0</v>
          </cell>
          <cell r="AK505">
            <v>0</v>
          </cell>
          <cell r="AL505">
            <v>0</v>
          </cell>
          <cell r="AM505">
            <v>0</v>
          </cell>
        </row>
        <row r="506">
          <cell r="H506">
            <v>0</v>
          </cell>
          <cell r="I506">
            <v>0</v>
          </cell>
          <cell r="J506">
            <v>0</v>
          </cell>
          <cell r="K506">
            <v>0</v>
          </cell>
          <cell r="L506">
            <v>0</v>
          </cell>
          <cell r="M506">
            <v>0</v>
          </cell>
          <cell r="N506">
            <v>0</v>
          </cell>
          <cell r="Q506">
            <v>0</v>
          </cell>
          <cell r="R506">
            <v>0</v>
          </cell>
          <cell r="S506">
            <v>0</v>
          </cell>
          <cell r="T506">
            <v>0</v>
          </cell>
          <cell r="U506">
            <v>0</v>
          </cell>
          <cell r="V506">
            <v>0</v>
          </cell>
          <cell r="W506">
            <v>0</v>
          </cell>
          <cell r="Y506">
            <v>0</v>
          </cell>
          <cell r="Z506">
            <v>0</v>
          </cell>
          <cell r="AA506">
            <v>0</v>
          </cell>
          <cell r="AB506">
            <v>0</v>
          </cell>
          <cell r="AC506">
            <v>0</v>
          </cell>
          <cell r="AD506">
            <v>0</v>
          </cell>
          <cell r="AE506">
            <v>0</v>
          </cell>
          <cell r="AG506">
            <v>0</v>
          </cell>
          <cell r="AH506">
            <v>0</v>
          </cell>
          <cell r="AI506">
            <v>0</v>
          </cell>
          <cell r="AJ506">
            <v>0</v>
          </cell>
          <cell r="AK506">
            <v>0</v>
          </cell>
          <cell r="AL506">
            <v>0</v>
          </cell>
          <cell r="AM506">
            <v>0</v>
          </cell>
        </row>
        <row r="507">
          <cell r="H507">
            <v>0</v>
          </cell>
          <cell r="I507">
            <v>0</v>
          </cell>
          <cell r="J507">
            <v>0</v>
          </cell>
          <cell r="K507">
            <v>0</v>
          </cell>
          <cell r="L507">
            <v>0</v>
          </cell>
          <cell r="M507">
            <v>0</v>
          </cell>
          <cell r="N507">
            <v>0</v>
          </cell>
          <cell r="Q507">
            <v>0</v>
          </cell>
          <cell r="R507">
            <v>0</v>
          </cell>
          <cell r="S507">
            <v>0</v>
          </cell>
          <cell r="T507">
            <v>0</v>
          </cell>
          <cell r="U507">
            <v>0</v>
          </cell>
          <cell r="V507">
            <v>0</v>
          </cell>
          <cell r="W507">
            <v>0</v>
          </cell>
          <cell r="Y507">
            <v>0</v>
          </cell>
          <cell r="Z507">
            <v>0</v>
          </cell>
          <cell r="AA507">
            <v>0</v>
          </cell>
          <cell r="AB507">
            <v>0</v>
          </cell>
          <cell r="AC507">
            <v>0</v>
          </cell>
          <cell r="AD507">
            <v>0</v>
          </cell>
          <cell r="AE507">
            <v>0</v>
          </cell>
          <cell r="AG507">
            <v>0</v>
          </cell>
          <cell r="AH507">
            <v>0</v>
          </cell>
          <cell r="AI507">
            <v>0</v>
          </cell>
          <cell r="AJ507">
            <v>0</v>
          </cell>
          <cell r="AK507">
            <v>0</v>
          </cell>
          <cell r="AL507">
            <v>0</v>
          </cell>
          <cell r="AM507">
            <v>0</v>
          </cell>
        </row>
        <row r="508">
          <cell r="H508">
            <v>0</v>
          </cell>
          <cell r="I508">
            <v>0</v>
          </cell>
          <cell r="J508">
            <v>0</v>
          </cell>
          <cell r="K508">
            <v>0</v>
          </cell>
          <cell r="L508">
            <v>0</v>
          </cell>
          <cell r="M508">
            <v>0</v>
          </cell>
          <cell r="N508">
            <v>0</v>
          </cell>
          <cell r="Q508">
            <v>0</v>
          </cell>
          <cell r="R508">
            <v>0</v>
          </cell>
          <cell r="S508">
            <v>0</v>
          </cell>
          <cell r="T508">
            <v>0</v>
          </cell>
          <cell r="U508">
            <v>0</v>
          </cell>
          <cell r="V508">
            <v>0</v>
          </cell>
          <cell r="W508">
            <v>0</v>
          </cell>
          <cell r="Y508">
            <v>0</v>
          </cell>
          <cell r="Z508">
            <v>0</v>
          </cell>
          <cell r="AA508">
            <v>0</v>
          </cell>
          <cell r="AB508">
            <v>0</v>
          </cell>
          <cell r="AC508">
            <v>0</v>
          </cell>
          <cell r="AD508">
            <v>0</v>
          </cell>
          <cell r="AE508">
            <v>0</v>
          </cell>
          <cell r="AG508">
            <v>0</v>
          </cell>
          <cell r="AH508">
            <v>0</v>
          </cell>
          <cell r="AI508">
            <v>0</v>
          </cell>
          <cell r="AJ508">
            <v>0</v>
          </cell>
          <cell r="AK508">
            <v>0</v>
          </cell>
          <cell r="AL508">
            <v>0</v>
          </cell>
          <cell r="AM508">
            <v>0</v>
          </cell>
        </row>
        <row r="509">
          <cell r="H509">
            <v>0</v>
          </cell>
          <cell r="I509">
            <v>0</v>
          </cell>
          <cell r="J509">
            <v>0</v>
          </cell>
          <cell r="K509">
            <v>0</v>
          </cell>
          <cell r="L509">
            <v>0</v>
          </cell>
          <cell r="M509">
            <v>0</v>
          </cell>
          <cell r="N509">
            <v>0</v>
          </cell>
          <cell r="Q509">
            <v>0</v>
          </cell>
          <cell r="R509">
            <v>0</v>
          </cell>
          <cell r="S509">
            <v>0</v>
          </cell>
          <cell r="T509">
            <v>0</v>
          </cell>
          <cell r="U509">
            <v>0</v>
          </cell>
          <cell r="V509">
            <v>0</v>
          </cell>
          <cell r="W509">
            <v>0</v>
          </cell>
          <cell r="Y509">
            <v>0</v>
          </cell>
          <cell r="Z509">
            <v>0</v>
          </cell>
          <cell r="AA509">
            <v>0</v>
          </cell>
          <cell r="AB509">
            <v>0</v>
          </cell>
          <cell r="AC509">
            <v>0</v>
          </cell>
          <cell r="AD509">
            <v>0</v>
          </cell>
          <cell r="AE509">
            <v>0</v>
          </cell>
          <cell r="AG509">
            <v>0</v>
          </cell>
          <cell r="AH509">
            <v>0</v>
          </cell>
          <cell r="AI509">
            <v>0</v>
          </cell>
          <cell r="AJ509">
            <v>0</v>
          </cell>
          <cell r="AK509">
            <v>0</v>
          </cell>
          <cell r="AL509">
            <v>0</v>
          </cell>
          <cell r="AM509">
            <v>0</v>
          </cell>
        </row>
        <row r="510">
          <cell r="H510">
            <v>0</v>
          </cell>
          <cell r="I510">
            <v>0</v>
          </cell>
          <cell r="J510">
            <v>0</v>
          </cell>
          <cell r="K510">
            <v>0</v>
          </cell>
          <cell r="L510">
            <v>0</v>
          </cell>
          <cell r="M510">
            <v>0</v>
          </cell>
          <cell r="N510">
            <v>0</v>
          </cell>
          <cell r="Q510">
            <v>0</v>
          </cell>
          <cell r="R510">
            <v>0</v>
          </cell>
          <cell r="S510">
            <v>0</v>
          </cell>
          <cell r="T510">
            <v>0</v>
          </cell>
          <cell r="U510">
            <v>0</v>
          </cell>
          <cell r="V510">
            <v>0</v>
          </cell>
          <cell r="W510">
            <v>0</v>
          </cell>
          <cell r="Y510">
            <v>0</v>
          </cell>
          <cell r="Z510">
            <v>0</v>
          </cell>
          <cell r="AA510">
            <v>0</v>
          </cell>
          <cell r="AB510">
            <v>0</v>
          </cell>
          <cell r="AC510">
            <v>0</v>
          </cell>
          <cell r="AD510">
            <v>0</v>
          </cell>
          <cell r="AE510">
            <v>0</v>
          </cell>
          <cell r="AG510">
            <v>0</v>
          </cell>
          <cell r="AH510">
            <v>0</v>
          </cell>
          <cell r="AI510">
            <v>0</v>
          </cell>
          <cell r="AJ510">
            <v>0</v>
          </cell>
          <cell r="AK510">
            <v>0</v>
          </cell>
          <cell r="AL510">
            <v>0</v>
          </cell>
          <cell r="AM510">
            <v>0</v>
          </cell>
        </row>
        <row r="511">
          <cell r="H511">
            <v>0</v>
          </cell>
          <cell r="I511">
            <v>0</v>
          </cell>
          <cell r="J511">
            <v>0</v>
          </cell>
          <cell r="K511">
            <v>0</v>
          </cell>
          <cell r="L511">
            <v>0</v>
          </cell>
          <cell r="M511">
            <v>0</v>
          </cell>
          <cell r="N511">
            <v>0</v>
          </cell>
          <cell r="Q511">
            <v>0</v>
          </cell>
          <cell r="R511">
            <v>0</v>
          </cell>
          <cell r="S511">
            <v>0</v>
          </cell>
          <cell r="T511">
            <v>0</v>
          </cell>
          <cell r="U511">
            <v>0</v>
          </cell>
          <cell r="V511">
            <v>0</v>
          </cell>
          <cell r="W511">
            <v>0</v>
          </cell>
          <cell r="Y511">
            <v>0</v>
          </cell>
          <cell r="Z511">
            <v>0</v>
          </cell>
          <cell r="AA511">
            <v>0</v>
          </cell>
          <cell r="AB511">
            <v>0</v>
          </cell>
          <cell r="AC511">
            <v>0</v>
          </cell>
          <cell r="AD511">
            <v>0</v>
          </cell>
          <cell r="AE511">
            <v>0</v>
          </cell>
          <cell r="AG511">
            <v>0</v>
          </cell>
          <cell r="AH511">
            <v>0</v>
          </cell>
          <cell r="AI511">
            <v>0</v>
          </cell>
          <cell r="AJ511">
            <v>0</v>
          </cell>
          <cell r="AK511">
            <v>0</v>
          </cell>
          <cell r="AL511">
            <v>0</v>
          </cell>
          <cell r="AM511">
            <v>0</v>
          </cell>
        </row>
        <row r="512">
          <cell r="H512">
            <v>0</v>
          </cell>
          <cell r="I512">
            <v>0</v>
          </cell>
          <cell r="J512">
            <v>0</v>
          </cell>
          <cell r="K512">
            <v>0</v>
          </cell>
          <cell r="L512">
            <v>0</v>
          </cell>
          <cell r="M512">
            <v>0</v>
          </cell>
          <cell r="N512">
            <v>0</v>
          </cell>
          <cell r="Q512">
            <v>0</v>
          </cell>
          <cell r="R512">
            <v>0</v>
          </cell>
          <cell r="S512">
            <v>0</v>
          </cell>
          <cell r="T512">
            <v>0</v>
          </cell>
          <cell r="U512">
            <v>0</v>
          </cell>
          <cell r="V512">
            <v>0</v>
          </cell>
          <cell r="W512">
            <v>0</v>
          </cell>
          <cell r="Y512">
            <v>0</v>
          </cell>
          <cell r="Z512">
            <v>0</v>
          </cell>
          <cell r="AA512">
            <v>0</v>
          </cell>
          <cell r="AB512">
            <v>0</v>
          </cell>
          <cell r="AC512">
            <v>0</v>
          </cell>
          <cell r="AD512">
            <v>0</v>
          </cell>
          <cell r="AE512">
            <v>0</v>
          </cell>
          <cell r="AG512">
            <v>0</v>
          </cell>
          <cell r="AH512">
            <v>0</v>
          </cell>
          <cell r="AI512">
            <v>0</v>
          </cell>
          <cell r="AJ512">
            <v>0</v>
          </cell>
          <cell r="AK512">
            <v>0</v>
          </cell>
          <cell r="AL512">
            <v>0</v>
          </cell>
          <cell r="AM512">
            <v>0</v>
          </cell>
        </row>
        <row r="513">
          <cell r="H513">
            <v>0</v>
          </cell>
          <cell r="I513">
            <v>0</v>
          </cell>
          <cell r="J513">
            <v>0</v>
          </cell>
          <cell r="K513">
            <v>0</v>
          </cell>
          <cell r="L513">
            <v>0</v>
          </cell>
          <cell r="M513">
            <v>0</v>
          </cell>
          <cell r="N513">
            <v>0</v>
          </cell>
          <cell r="Q513">
            <v>0</v>
          </cell>
          <cell r="R513">
            <v>0</v>
          </cell>
          <cell r="S513">
            <v>0</v>
          </cell>
          <cell r="T513">
            <v>0</v>
          </cell>
          <cell r="U513">
            <v>0</v>
          </cell>
          <cell r="V513">
            <v>0</v>
          </cell>
          <cell r="W513">
            <v>0</v>
          </cell>
          <cell r="Y513">
            <v>0</v>
          </cell>
          <cell r="Z513">
            <v>0</v>
          </cell>
          <cell r="AA513">
            <v>0</v>
          </cell>
          <cell r="AB513">
            <v>0</v>
          </cell>
          <cell r="AC513">
            <v>0</v>
          </cell>
          <cell r="AD513">
            <v>0</v>
          </cell>
          <cell r="AE513">
            <v>0</v>
          </cell>
          <cell r="AG513">
            <v>0</v>
          </cell>
          <cell r="AH513">
            <v>0</v>
          </cell>
          <cell r="AI513">
            <v>0</v>
          </cell>
          <cell r="AJ513">
            <v>0</v>
          </cell>
          <cell r="AK513">
            <v>0</v>
          </cell>
          <cell r="AL513">
            <v>0</v>
          </cell>
          <cell r="AM513">
            <v>0</v>
          </cell>
        </row>
        <row r="514">
          <cell r="H514">
            <v>0</v>
          </cell>
          <cell r="I514">
            <v>0</v>
          </cell>
          <cell r="J514">
            <v>0</v>
          </cell>
          <cell r="K514">
            <v>0</v>
          </cell>
          <cell r="L514">
            <v>0</v>
          </cell>
          <cell r="M514">
            <v>0</v>
          </cell>
          <cell r="N514">
            <v>0</v>
          </cell>
          <cell r="Q514">
            <v>0</v>
          </cell>
          <cell r="R514">
            <v>0</v>
          </cell>
          <cell r="S514">
            <v>0</v>
          </cell>
          <cell r="T514">
            <v>0</v>
          </cell>
          <cell r="U514">
            <v>0</v>
          </cell>
          <cell r="V514">
            <v>0</v>
          </cell>
          <cell r="W514">
            <v>0</v>
          </cell>
          <cell r="Y514">
            <v>0</v>
          </cell>
          <cell r="Z514">
            <v>0</v>
          </cell>
          <cell r="AA514">
            <v>0</v>
          </cell>
          <cell r="AB514">
            <v>0</v>
          </cell>
          <cell r="AC514">
            <v>0</v>
          </cell>
          <cell r="AD514">
            <v>0</v>
          </cell>
          <cell r="AE514">
            <v>0</v>
          </cell>
          <cell r="AG514">
            <v>0</v>
          </cell>
          <cell r="AH514">
            <v>0</v>
          </cell>
          <cell r="AI514">
            <v>0</v>
          </cell>
          <cell r="AJ514">
            <v>0</v>
          </cell>
          <cell r="AK514">
            <v>0</v>
          </cell>
          <cell r="AL514">
            <v>0</v>
          </cell>
          <cell r="AM514">
            <v>0</v>
          </cell>
        </row>
        <row r="515">
          <cell r="H515">
            <v>0</v>
          </cell>
          <cell r="I515">
            <v>0</v>
          </cell>
          <cell r="J515">
            <v>0</v>
          </cell>
          <cell r="K515">
            <v>0</v>
          </cell>
          <cell r="L515">
            <v>0</v>
          </cell>
          <cell r="M515">
            <v>0</v>
          </cell>
          <cell r="N515">
            <v>0</v>
          </cell>
          <cell r="Q515">
            <v>0</v>
          </cell>
          <cell r="R515">
            <v>0</v>
          </cell>
          <cell r="S515">
            <v>0</v>
          </cell>
          <cell r="T515">
            <v>0</v>
          </cell>
          <cell r="U515">
            <v>0</v>
          </cell>
          <cell r="V515">
            <v>0</v>
          </cell>
          <cell r="W515">
            <v>0</v>
          </cell>
          <cell r="Y515">
            <v>0</v>
          </cell>
          <cell r="Z515">
            <v>0</v>
          </cell>
          <cell r="AA515">
            <v>0</v>
          </cell>
          <cell r="AB515">
            <v>0</v>
          </cell>
          <cell r="AC515">
            <v>0</v>
          </cell>
          <cell r="AD515">
            <v>0</v>
          </cell>
          <cell r="AE515">
            <v>0</v>
          </cell>
          <cell r="AG515">
            <v>0</v>
          </cell>
          <cell r="AH515">
            <v>0</v>
          </cell>
          <cell r="AI515">
            <v>0</v>
          </cell>
          <cell r="AJ515">
            <v>0</v>
          </cell>
          <cell r="AK515">
            <v>0</v>
          </cell>
          <cell r="AL515">
            <v>0</v>
          </cell>
          <cell r="AM515">
            <v>0</v>
          </cell>
        </row>
        <row r="516">
          <cell r="H516">
            <v>0</v>
          </cell>
          <cell r="I516">
            <v>0</v>
          </cell>
          <cell r="J516">
            <v>0</v>
          </cell>
          <cell r="K516">
            <v>0</v>
          </cell>
          <cell r="L516">
            <v>0</v>
          </cell>
          <cell r="M516">
            <v>0</v>
          </cell>
          <cell r="N516">
            <v>0</v>
          </cell>
          <cell r="Q516">
            <v>0</v>
          </cell>
          <cell r="R516">
            <v>0</v>
          </cell>
          <cell r="S516">
            <v>0</v>
          </cell>
          <cell r="T516">
            <v>0</v>
          </cell>
          <cell r="U516">
            <v>0</v>
          </cell>
          <cell r="V516">
            <v>0</v>
          </cell>
          <cell r="W516">
            <v>0</v>
          </cell>
          <cell r="Y516">
            <v>0</v>
          </cell>
          <cell r="Z516">
            <v>0</v>
          </cell>
          <cell r="AA516">
            <v>0</v>
          </cell>
          <cell r="AB516">
            <v>0</v>
          </cell>
          <cell r="AC516">
            <v>0</v>
          </cell>
          <cell r="AD516">
            <v>0</v>
          </cell>
          <cell r="AE516">
            <v>0</v>
          </cell>
          <cell r="AG516">
            <v>0</v>
          </cell>
          <cell r="AH516">
            <v>0</v>
          </cell>
          <cell r="AI516">
            <v>0</v>
          </cell>
          <cell r="AJ516">
            <v>0</v>
          </cell>
          <cell r="AK516">
            <v>0</v>
          </cell>
          <cell r="AL516">
            <v>0</v>
          </cell>
          <cell r="AM516">
            <v>0</v>
          </cell>
        </row>
        <row r="517">
          <cell r="H517">
            <v>0</v>
          </cell>
          <cell r="I517">
            <v>0</v>
          </cell>
          <cell r="J517">
            <v>0</v>
          </cell>
          <cell r="K517">
            <v>0</v>
          </cell>
          <cell r="L517">
            <v>0</v>
          </cell>
          <cell r="M517">
            <v>0</v>
          </cell>
          <cell r="N517">
            <v>0</v>
          </cell>
          <cell r="Q517">
            <v>0</v>
          </cell>
          <cell r="R517">
            <v>0</v>
          </cell>
          <cell r="S517">
            <v>0</v>
          </cell>
          <cell r="T517">
            <v>0</v>
          </cell>
          <cell r="U517">
            <v>0</v>
          </cell>
          <cell r="V517">
            <v>0</v>
          </cell>
          <cell r="W517">
            <v>0</v>
          </cell>
          <cell r="Y517">
            <v>0</v>
          </cell>
          <cell r="Z517">
            <v>0</v>
          </cell>
          <cell r="AA517">
            <v>0</v>
          </cell>
          <cell r="AB517">
            <v>0</v>
          </cell>
          <cell r="AC517">
            <v>0</v>
          </cell>
          <cell r="AD517">
            <v>0</v>
          </cell>
          <cell r="AE517">
            <v>0</v>
          </cell>
          <cell r="AG517">
            <v>0</v>
          </cell>
          <cell r="AH517">
            <v>0</v>
          </cell>
          <cell r="AI517">
            <v>0</v>
          </cell>
          <cell r="AJ517">
            <v>0</v>
          </cell>
          <cell r="AK517">
            <v>0</v>
          </cell>
          <cell r="AL517">
            <v>0</v>
          </cell>
          <cell r="AM517">
            <v>0</v>
          </cell>
        </row>
        <row r="518">
          <cell r="H518">
            <v>0</v>
          </cell>
          <cell r="I518">
            <v>0</v>
          </cell>
          <cell r="J518">
            <v>0</v>
          </cell>
          <cell r="K518">
            <v>0</v>
          </cell>
          <cell r="L518">
            <v>0</v>
          </cell>
          <cell r="M518">
            <v>0</v>
          </cell>
          <cell r="N518">
            <v>0</v>
          </cell>
          <cell r="Q518">
            <v>0</v>
          </cell>
          <cell r="R518">
            <v>0</v>
          </cell>
          <cell r="S518">
            <v>0</v>
          </cell>
          <cell r="T518">
            <v>0</v>
          </cell>
          <cell r="U518">
            <v>0</v>
          </cell>
          <cell r="V518">
            <v>0</v>
          </cell>
          <cell r="W518">
            <v>0</v>
          </cell>
          <cell r="Y518">
            <v>0</v>
          </cell>
          <cell r="Z518">
            <v>0</v>
          </cell>
          <cell r="AA518">
            <v>0</v>
          </cell>
          <cell r="AB518">
            <v>0</v>
          </cell>
          <cell r="AC518">
            <v>0</v>
          </cell>
          <cell r="AD518">
            <v>0</v>
          </cell>
          <cell r="AE518">
            <v>0</v>
          </cell>
          <cell r="AG518">
            <v>0</v>
          </cell>
          <cell r="AH518">
            <v>0</v>
          </cell>
          <cell r="AI518">
            <v>0</v>
          </cell>
          <cell r="AJ518">
            <v>0</v>
          </cell>
          <cell r="AK518">
            <v>0</v>
          </cell>
          <cell r="AL518">
            <v>0</v>
          </cell>
          <cell r="AM518">
            <v>0</v>
          </cell>
        </row>
        <row r="519">
          <cell r="H519">
            <v>0</v>
          </cell>
          <cell r="I519">
            <v>0</v>
          </cell>
          <cell r="J519">
            <v>0</v>
          </cell>
          <cell r="K519">
            <v>0</v>
          </cell>
          <cell r="L519">
            <v>0</v>
          </cell>
          <cell r="M519">
            <v>0</v>
          </cell>
          <cell r="N519">
            <v>0</v>
          </cell>
          <cell r="Q519">
            <v>0</v>
          </cell>
          <cell r="R519">
            <v>0</v>
          </cell>
          <cell r="S519">
            <v>0</v>
          </cell>
          <cell r="T519">
            <v>0</v>
          </cell>
          <cell r="U519">
            <v>0</v>
          </cell>
          <cell r="V519">
            <v>0</v>
          </cell>
          <cell r="W519">
            <v>0</v>
          </cell>
          <cell r="Y519">
            <v>0</v>
          </cell>
          <cell r="Z519">
            <v>0</v>
          </cell>
          <cell r="AA519">
            <v>0</v>
          </cell>
          <cell r="AB519">
            <v>0</v>
          </cell>
          <cell r="AC519">
            <v>0</v>
          </cell>
          <cell r="AD519">
            <v>0</v>
          </cell>
          <cell r="AE519">
            <v>0</v>
          </cell>
          <cell r="AG519">
            <v>0</v>
          </cell>
          <cell r="AH519">
            <v>0</v>
          </cell>
          <cell r="AI519">
            <v>0</v>
          </cell>
          <cell r="AJ519">
            <v>0</v>
          </cell>
          <cell r="AK519">
            <v>0</v>
          </cell>
          <cell r="AL519">
            <v>0</v>
          </cell>
          <cell r="AM519">
            <v>0</v>
          </cell>
        </row>
        <row r="520">
          <cell r="H520">
            <v>0</v>
          </cell>
          <cell r="I520">
            <v>0</v>
          </cell>
          <cell r="J520">
            <v>0</v>
          </cell>
          <cell r="K520">
            <v>0</v>
          </cell>
          <cell r="L520">
            <v>0</v>
          </cell>
          <cell r="M520">
            <v>0</v>
          </cell>
          <cell r="N520">
            <v>0</v>
          </cell>
          <cell r="Q520">
            <v>0</v>
          </cell>
          <cell r="R520">
            <v>0</v>
          </cell>
          <cell r="S520">
            <v>0</v>
          </cell>
          <cell r="T520">
            <v>0</v>
          </cell>
          <cell r="U520">
            <v>0</v>
          </cell>
          <cell r="V520">
            <v>0</v>
          </cell>
          <cell r="W520">
            <v>0</v>
          </cell>
          <cell r="Y520">
            <v>0</v>
          </cell>
          <cell r="Z520">
            <v>0</v>
          </cell>
          <cell r="AA520">
            <v>0</v>
          </cell>
          <cell r="AB520">
            <v>0</v>
          </cell>
          <cell r="AC520">
            <v>0</v>
          </cell>
          <cell r="AD520">
            <v>0</v>
          </cell>
          <cell r="AE520">
            <v>0</v>
          </cell>
          <cell r="AG520">
            <v>0</v>
          </cell>
          <cell r="AH520">
            <v>0</v>
          </cell>
          <cell r="AI520">
            <v>0</v>
          </cell>
          <cell r="AJ520">
            <v>0</v>
          </cell>
          <cell r="AK520">
            <v>0</v>
          </cell>
          <cell r="AL520">
            <v>0</v>
          </cell>
          <cell r="AM520">
            <v>0</v>
          </cell>
        </row>
        <row r="521">
          <cell r="H521">
            <v>0</v>
          </cell>
          <cell r="I521">
            <v>0</v>
          </cell>
          <cell r="J521">
            <v>0</v>
          </cell>
          <cell r="K521">
            <v>0</v>
          </cell>
          <cell r="L521">
            <v>0</v>
          </cell>
          <cell r="M521">
            <v>0</v>
          </cell>
          <cell r="N521">
            <v>0</v>
          </cell>
          <cell r="Q521">
            <v>0</v>
          </cell>
          <cell r="R521">
            <v>0</v>
          </cell>
          <cell r="S521">
            <v>0</v>
          </cell>
          <cell r="T521">
            <v>0</v>
          </cell>
          <cell r="U521">
            <v>0</v>
          </cell>
          <cell r="V521">
            <v>0</v>
          </cell>
          <cell r="W521">
            <v>0</v>
          </cell>
          <cell r="Y521">
            <v>0</v>
          </cell>
          <cell r="Z521">
            <v>0</v>
          </cell>
          <cell r="AA521">
            <v>0</v>
          </cell>
          <cell r="AB521">
            <v>0</v>
          </cell>
          <cell r="AC521">
            <v>0</v>
          </cell>
          <cell r="AD521">
            <v>0</v>
          </cell>
          <cell r="AE521">
            <v>0</v>
          </cell>
          <cell r="AG521">
            <v>0</v>
          </cell>
          <cell r="AH521">
            <v>0</v>
          </cell>
          <cell r="AI521">
            <v>0</v>
          </cell>
          <cell r="AJ521">
            <v>0</v>
          </cell>
          <cell r="AK521">
            <v>0</v>
          </cell>
          <cell r="AL521">
            <v>0</v>
          </cell>
          <cell r="AM521">
            <v>0</v>
          </cell>
        </row>
        <row r="522">
          <cell r="H522">
            <v>0</v>
          </cell>
          <cell r="I522">
            <v>0</v>
          </cell>
          <cell r="J522">
            <v>0</v>
          </cell>
          <cell r="K522">
            <v>0</v>
          </cell>
          <cell r="L522">
            <v>0</v>
          </cell>
          <cell r="M522">
            <v>0</v>
          </cell>
          <cell r="N522">
            <v>0</v>
          </cell>
          <cell r="Q522">
            <v>0</v>
          </cell>
          <cell r="R522">
            <v>0</v>
          </cell>
          <cell r="S522">
            <v>0</v>
          </cell>
          <cell r="T522">
            <v>0</v>
          </cell>
          <cell r="U522">
            <v>0</v>
          </cell>
          <cell r="V522">
            <v>0</v>
          </cell>
          <cell r="W522">
            <v>0</v>
          </cell>
          <cell r="Y522">
            <v>0</v>
          </cell>
          <cell r="Z522">
            <v>0</v>
          </cell>
          <cell r="AA522">
            <v>0</v>
          </cell>
          <cell r="AB522">
            <v>0</v>
          </cell>
          <cell r="AC522">
            <v>0</v>
          </cell>
          <cell r="AD522">
            <v>0</v>
          </cell>
          <cell r="AE522">
            <v>0</v>
          </cell>
          <cell r="AG522">
            <v>0</v>
          </cell>
          <cell r="AH522">
            <v>0</v>
          </cell>
          <cell r="AI522">
            <v>0</v>
          </cell>
          <cell r="AJ522">
            <v>0</v>
          </cell>
          <cell r="AK522">
            <v>0</v>
          </cell>
          <cell r="AL522">
            <v>0</v>
          </cell>
          <cell r="AM522">
            <v>0</v>
          </cell>
        </row>
        <row r="523">
          <cell r="H523">
            <v>0</v>
          </cell>
          <cell r="I523">
            <v>0</v>
          </cell>
          <cell r="J523">
            <v>0</v>
          </cell>
          <cell r="K523">
            <v>0</v>
          </cell>
          <cell r="L523">
            <v>0</v>
          </cell>
          <cell r="M523">
            <v>0</v>
          </cell>
          <cell r="N523">
            <v>0</v>
          </cell>
          <cell r="Q523">
            <v>0</v>
          </cell>
          <cell r="R523">
            <v>0</v>
          </cell>
          <cell r="S523">
            <v>0</v>
          </cell>
          <cell r="T523">
            <v>0</v>
          </cell>
          <cell r="U523">
            <v>0</v>
          </cell>
          <cell r="V523">
            <v>0</v>
          </cell>
          <cell r="W523">
            <v>0</v>
          </cell>
          <cell r="Y523">
            <v>0</v>
          </cell>
          <cell r="Z523">
            <v>0</v>
          </cell>
          <cell r="AA523">
            <v>0</v>
          </cell>
          <cell r="AB523">
            <v>0</v>
          </cell>
          <cell r="AC523">
            <v>0</v>
          </cell>
          <cell r="AD523">
            <v>0</v>
          </cell>
          <cell r="AE523">
            <v>0</v>
          </cell>
          <cell r="AG523">
            <v>0</v>
          </cell>
          <cell r="AH523">
            <v>0</v>
          </cell>
          <cell r="AI523">
            <v>0</v>
          </cell>
          <cell r="AJ523">
            <v>0</v>
          </cell>
          <cell r="AK523">
            <v>0</v>
          </cell>
          <cell r="AL523">
            <v>0</v>
          </cell>
          <cell r="AM523">
            <v>0</v>
          </cell>
        </row>
        <row r="524">
          <cell r="H524">
            <v>0</v>
          </cell>
          <cell r="I524">
            <v>0</v>
          </cell>
          <cell r="J524">
            <v>0</v>
          </cell>
          <cell r="K524">
            <v>0</v>
          </cell>
          <cell r="L524">
            <v>0</v>
          </cell>
          <cell r="M524">
            <v>0</v>
          </cell>
          <cell r="N524">
            <v>0</v>
          </cell>
          <cell r="Q524">
            <v>0</v>
          </cell>
          <cell r="R524">
            <v>0</v>
          </cell>
          <cell r="S524">
            <v>0</v>
          </cell>
          <cell r="T524">
            <v>0</v>
          </cell>
          <cell r="U524">
            <v>0</v>
          </cell>
          <cell r="V524">
            <v>0</v>
          </cell>
          <cell r="W524">
            <v>0</v>
          </cell>
          <cell r="Y524">
            <v>0</v>
          </cell>
          <cell r="Z524">
            <v>0</v>
          </cell>
          <cell r="AA524">
            <v>0</v>
          </cell>
          <cell r="AB524">
            <v>0</v>
          </cell>
          <cell r="AC524">
            <v>0</v>
          </cell>
          <cell r="AD524">
            <v>0</v>
          </cell>
          <cell r="AE524">
            <v>0</v>
          </cell>
          <cell r="AG524">
            <v>0</v>
          </cell>
          <cell r="AH524">
            <v>0</v>
          </cell>
          <cell r="AI524">
            <v>0</v>
          </cell>
          <cell r="AJ524">
            <v>0</v>
          </cell>
          <cell r="AK524">
            <v>0</v>
          </cell>
          <cell r="AL524">
            <v>0</v>
          </cell>
          <cell r="AM524">
            <v>0</v>
          </cell>
        </row>
        <row r="525">
          <cell r="H525">
            <v>0</v>
          </cell>
          <cell r="I525">
            <v>0</v>
          </cell>
          <cell r="J525">
            <v>0</v>
          </cell>
          <cell r="K525">
            <v>0</v>
          </cell>
          <cell r="L525">
            <v>0</v>
          </cell>
          <cell r="M525">
            <v>0</v>
          </cell>
          <cell r="N525">
            <v>0</v>
          </cell>
          <cell r="Q525">
            <v>0</v>
          </cell>
          <cell r="R525">
            <v>0</v>
          </cell>
          <cell r="S525">
            <v>0</v>
          </cell>
          <cell r="T525">
            <v>0</v>
          </cell>
          <cell r="U525">
            <v>0</v>
          </cell>
          <cell r="V525">
            <v>0</v>
          </cell>
          <cell r="W525">
            <v>0</v>
          </cell>
          <cell r="Y525">
            <v>0</v>
          </cell>
          <cell r="Z525">
            <v>0</v>
          </cell>
          <cell r="AA525">
            <v>0</v>
          </cell>
          <cell r="AB525">
            <v>0</v>
          </cell>
          <cell r="AC525">
            <v>0</v>
          </cell>
          <cell r="AD525">
            <v>0</v>
          </cell>
          <cell r="AE525">
            <v>0</v>
          </cell>
          <cell r="AG525">
            <v>0</v>
          </cell>
          <cell r="AH525">
            <v>0</v>
          </cell>
          <cell r="AI525">
            <v>0</v>
          </cell>
          <cell r="AJ525">
            <v>0</v>
          </cell>
          <cell r="AK525">
            <v>0</v>
          </cell>
          <cell r="AL525">
            <v>0</v>
          </cell>
          <cell r="AM525">
            <v>0</v>
          </cell>
        </row>
        <row r="526">
          <cell r="H526">
            <v>0</v>
          </cell>
          <cell r="I526">
            <v>0</v>
          </cell>
          <cell r="J526">
            <v>0</v>
          </cell>
          <cell r="K526">
            <v>0</v>
          </cell>
          <cell r="L526">
            <v>0</v>
          </cell>
          <cell r="M526">
            <v>0</v>
          </cell>
          <cell r="N526">
            <v>0</v>
          </cell>
          <cell r="Q526">
            <v>0</v>
          </cell>
          <cell r="R526">
            <v>0</v>
          </cell>
          <cell r="S526">
            <v>0</v>
          </cell>
          <cell r="T526">
            <v>0</v>
          </cell>
          <cell r="U526">
            <v>0</v>
          </cell>
          <cell r="V526">
            <v>0</v>
          </cell>
          <cell r="W526">
            <v>0</v>
          </cell>
          <cell r="Y526">
            <v>0</v>
          </cell>
          <cell r="Z526">
            <v>0</v>
          </cell>
          <cell r="AA526">
            <v>0</v>
          </cell>
          <cell r="AB526">
            <v>0</v>
          </cell>
          <cell r="AC526">
            <v>0</v>
          </cell>
          <cell r="AD526">
            <v>0</v>
          </cell>
          <cell r="AE526">
            <v>0</v>
          </cell>
          <cell r="AG526">
            <v>0</v>
          </cell>
          <cell r="AH526">
            <v>0</v>
          </cell>
          <cell r="AI526">
            <v>0</v>
          </cell>
          <cell r="AJ526">
            <v>0</v>
          </cell>
          <cell r="AK526">
            <v>0</v>
          </cell>
          <cell r="AL526">
            <v>0</v>
          </cell>
          <cell r="AM526">
            <v>0</v>
          </cell>
        </row>
        <row r="527">
          <cell r="H527">
            <v>0</v>
          </cell>
          <cell r="I527">
            <v>0</v>
          </cell>
          <cell r="J527">
            <v>0</v>
          </cell>
          <cell r="K527">
            <v>0</v>
          </cell>
          <cell r="L527">
            <v>0</v>
          </cell>
          <cell r="M527">
            <v>0</v>
          </cell>
          <cell r="N527">
            <v>0</v>
          </cell>
          <cell r="Q527">
            <v>0</v>
          </cell>
          <cell r="R527">
            <v>0</v>
          </cell>
          <cell r="S527">
            <v>0</v>
          </cell>
          <cell r="T527">
            <v>0</v>
          </cell>
          <cell r="U527">
            <v>0</v>
          </cell>
          <cell r="V527">
            <v>0</v>
          </cell>
          <cell r="W527">
            <v>0</v>
          </cell>
          <cell r="Y527">
            <v>0</v>
          </cell>
          <cell r="Z527">
            <v>0</v>
          </cell>
          <cell r="AA527">
            <v>0</v>
          </cell>
          <cell r="AB527">
            <v>0</v>
          </cell>
          <cell r="AC527">
            <v>0</v>
          </cell>
          <cell r="AD527">
            <v>0</v>
          </cell>
          <cell r="AE527">
            <v>0</v>
          </cell>
          <cell r="AG527">
            <v>0</v>
          </cell>
          <cell r="AH527">
            <v>0</v>
          </cell>
          <cell r="AI527">
            <v>0</v>
          </cell>
          <cell r="AJ527">
            <v>0</v>
          </cell>
          <cell r="AK527">
            <v>0</v>
          </cell>
          <cell r="AL527">
            <v>0</v>
          </cell>
          <cell r="AM527">
            <v>0</v>
          </cell>
        </row>
        <row r="528">
          <cell r="H528">
            <v>0</v>
          </cell>
          <cell r="I528">
            <v>0</v>
          </cell>
          <cell r="J528">
            <v>0</v>
          </cell>
          <cell r="K528">
            <v>0</v>
          </cell>
          <cell r="L528">
            <v>0</v>
          </cell>
          <cell r="M528">
            <v>0</v>
          </cell>
          <cell r="N528">
            <v>0</v>
          </cell>
          <cell r="Q528">
            <v>0</v>
          </cell>
          <cell r="R528">
            <v>0</v>
          </cell>
          <cell r="S528">
            <v>0</v>
          </cell>
          <cell r="T528">
            <v>0</v>
          </cell>
          <cell r="U528">
            <v>0</v>
          </cell>
          <cell r="V528">
            <v>0</v>
          </cell>
          <cell r="W528">
            <v>0</v>
          </cell>
          <cell r="Y528">
            <v>0</v>
          </cell>
          <cell r="Z528">
            <v>0</v>
          </cell>
          <cell r="AA528">
            <v>0</v>
          </cell>
          <cell r="AB528">
            <v>0</v>
          </cell>
          <cell r="AC528">
            <v>0</v>
          </cell>
          <cell r="AD528">
            <v>0</v>
          </cell>
          <cell r="AE528">
            <v>0</v>
          </cell>
          <cell r="AG528">
            <v>0</v>
          </cell>
          <cell r="AH528">
            <v>0</v>
          </cell>
          <cell r="AI528">
            <v>0</v>
          </cell>
          <cell r="AJ528">
            <v>0</v>
          </cell>
          <cell r="AK528">
            <v>0</v>
          </cell>
          <cell r="AL528">
            <v>0</v>
          </cell>
          <cell r="AM528">
            <v>0</v>
          </cell>
        </row>
        <row r="529">
          <cell r="H529">
            <v>0</v>
          </cell>
          <cell r="I529">
            <v>0</v>
          </cell>
          <cell r="J529">
            <v>0</v>
          </cell>
          <cell r="K529">
            <v>0</v>
          </cell>
          <cell r="L529">
            <v>0</v>
          </cell>
          <cell r="M529">
            <v>0</v>
          </cell>
          <cell r="N529">
            <v>0</v>
          </cell>
          <cell r="Q529">
            <v>0</v>
          </cell>
          <cell r="R529">
            <v>0</v>
          </cell>
          <cell r="S529">
            <v>0</v>
          </cell>
          <cell r="T529">
            <v>0</v>
          </cell>
          <cell r="U529">
            <v>0</v>
          </cell>
          <cell r="V529">
            <v>0</v>
          </cell>
          <cell r="W529">
            <v>0</v>
          </cell>
          <cell r="Y529">
            <v>0</v>
          </cell>
          <cell r="Z529">
            <v>0</v>
          </cell>
          <cell r="AA529">
            <v>0</v>
          </cell>
          <cell r="AB529">
            <v>0</v>
          </cell>
          <cell r="AC529">
            <v>0</v>
          </cell>
          <cell r="AD529">
            <v>0</v>
          </cell>
          <cell r="AE529">
            <v>0</v>
          </cell>
          <cell r="AG529">
            <v>0</v>
          </cell>
          <cell r="AH529">
            <v>0</v>
          </cell>
          <cell r="AI529">
            <v>0</v>
          </cell>
          <cell r="AJ529">
            <v>0</v>
          </cell>
          <cell r="AK529">
            <v>0</v>
          </cell>
          <cell r="AL529">
            <v>0</v>
          </cell>
          <cell r="AM529">
            <v>0</v>
          </cell>
        </row>
        <row r="530">
          <cell r="H530">
            <v>0</v>
          </cell>
          <cell r="I530">
            <v>0</v>
          </cell>
          <cell r="J530">
            <v>0</v>
          </cell>
          <cell r="K530">
            <v>0</v>
          </cell>
          <cell r="L530">
            <v>0</v>
          </cell>
          <cell r="M530">
            <v>0</v>
          </cell>
          <cell r="N530">
            <v>0</v>
          </cell>
          <cell r="Q530">
            <v>0</v>
          </cell>
          <cell r="R530">
            <v>0</v>
          </cell>
          <cell r="S530">
            <v>0</v>
          </cell>
          <cell r="T530">
            <v>0</v>
          </cell>
          <cell r="U530">
            <v>0</v>
          </cell>
          <cell r="V530">
            <v>0</v>
          </cell>
          <cell r="W530">
            <v>0</v>
          </cell>
          <cell r="Y530">
            <v>0</v>
          </cell>
          <cell r="Z530">
            <v>0</v>
          </cell>
          <cell r="AA530">
            <v>0</v>
          </cell>
          <cell r="AB530">
            <v>0</v>
          </cell>
          <cell r="AC530">
            <v>0</v>
          </cell>
          <cell r="AD530">
            <v>0</v>
          </cell>
          <cell r="AE530">
            <v>0</v>
          </cell>
          <cell r="AG530">
            <v>0</v>
          </cell>
          <cell r="AH530">
            <v>0</v>
          </cell>
          <cell r="AI530">
            <v>0</v>
          </cell>
          <cell r="AJ530">
            <v>0</v>
          </cell>
          <cell r="AK530">
            <v>0</v>
          </cell>
          <cell r="AL530">
            <v>0</v>
          </cell>
          <cell r="AM530">
            <v>0</v>
          </cell>
        </row>
        <row r="531">
          <cell r="H531">
            <v>0</v>
          </cell>
          <cell r="I531">
            <v>0</v>
          </cell>
          <cell r="J531">
            <v>0</v>
          </cell>
          <cell r="K531">
            <v>0</v>
          </cell>
          <cell r="L531">
            <v>0</v>
          </cell>
          <cell r="M531">
            <v>0</v>
          </cell>
          <cell r="N531">
            <v>0</v>
          </cell>
          <cell r="Q531">
            <v>0</v>
          </cell>
          <cell r="R531">
            <v>0</v>
          </cell>
          <cell r="S531">
            <v>0</v>
          </cell>
          <cell r="T531">
            <v>0</v>
          </cell>
          <cell r="U531">
            <v>0</v>
          </cell>
          <cell r="V531">
            <v>0</v>
          </cell>
          <cell r="W531">
            <v>0</v>
          </cell>
          <cell r="Y531">
            <v>0</v>
          </cell>
          <cell r="Z531">
            <v>0</v>
          </cell>
          <cell r="AA531">
            <v>0</v>
          </cell>
          <cell r="AB531">
            <v>0</v>
          </cell>
          <cell r="AC531">
            <v>0</v>
          </cell>
          <cell r="AD531">
            <v>0</v>
          </cell>
          <cell r="AE531">
            <v>0</v>
          </cell>
          <cell r="AG531">
            <v>0</v>
          </cell>
          <cell r="AH531">
            <v>0</v>
          </cell>
          <cell r="AI531">
            <v>0</v>
          </cell>
          <cell r="AJ531">
            <v>0</v>
          </cell>
          <cell r="AK531">
            <v>0</v>
          </cell>
          <cell r="AL531">
            <v>0</v>
          </cell>
          <cell r="AM531">
            <v>0</v>
          </cell>
        </row>
        <row r="532">
          <cell r="H532">
            <v>0</v>
          </cell>
          <cell r="I532">
            <v>0</v>
          </cell>
          <cell r="J532">
            <v>0</v>
          </cell>
          <cell r="K532">
            <v>0</v>
          </cell>
          <cell r="L532">
            <v>0</v>
          </cell>
          <cell r="M532">
            <v>0</v>
          </cell>
          <cell r="N532">
            <v>0</v>
          </cell>
          <cell r="Q532">
            <v>0</v>
          </cell>
          <cell r="R532">
            <v>0</v>
          </cell>
          <cell r="S532">
            <v>0</v>
          </cell>
          <cell r="T532">
            <v>0</v>
          </cell>
          <cell r="U532">
            <v>0</v>
          </cell>
          <cell r="V532">
            <v>0</v>
          </cell>
          <cell r="W532">
            <v>0</v>
          </cell>
          <cell r="Y532">
            <v>0</v>
          </cell>
          <cell r="Z532">
            <v>0</v>
          </cell>
          <cell r="AA532">
            <v>0</v>
          </cell>
          <cell r="AB532">
            <v>0</v>
          </cell>
          <cell r="AC532">
            <v>0</v>
          </cell>
          <cell r="AD532">
            <v>0</v>
          </cell>
          <cell r="AE532">
            <v>0</v>
          </cell>
          <cell r="AG532">
            <v>0</v>
          </cell>
          <cell r="AH532">
            <v>0</v>
          </cell>
          <cell r="AI532">
            <v>0</v>
          </cell>
          <cell r="AJ532">
            <v>0</v>
          </cell>
          <cell r="AK532">
            <v>0</v>
          </cell>
          <cell r="AL532">
            <v>0</v>
          </cell>
          <cell r="AM532">
            <v>0</v>
          </cell>
        </row>
        <row r="533">
          <cell r="H533">
            <v>0</v>
          </cell>
          <cell r="I533">
            <v>0</v>
          </cell>
          <cell r="J533">
            <v>0</v>
          </cell>
          <cell r="K533">
            <v>0</v>
          </cell>
          <cell r="L533">
            <v>0</v>
          </cell>
          <cell r="M533">
            <v>0</v>
          </cell>
          <cell r="N533">
            <v>0</v>
          </cell>
          <cell r="Q533">
            <v>0</v>
          </cell>
          <cell r="R533">
            <v>0</v>
          </cell>
          <cell r="S533">
            <v>0</v>
          </cell>
          <cell r="T533">
            <v>0</v>
          </cell>
          <cell r="U533">
            <v>0</v>
          </cell>
          <cell r="V533">
            <v>0</v>
          </cell>
          <cell r="W533">
            <v>0</v>
          </cell>
          <cell r="Y533">
            <v>0</v>
          </cell>
          <cell r="Z533">
            <v>0</v>
          </cell>
          <cell r="AA533">
            <v>0</v>
          </cell>
          <cell r="AB533">
            <v>0</v>
          </cell>
          <cell r="AC533">
            <v>0</v>
          </cell>
          <cell r="AD533">
            <v>0</v>
          </cell>
          <cell r="AE533">
            <v>0</v>
          </cell>
          <cell r="AG533">
            <v>0</v>
          </cell>
          <cell r="AH533">
            <v>0</v>
          </cell>
          <cell r="AI533">
            <v>0</v>
          </cell>
          <cell r="AJ533">
            <v>0</v>
          </cell>
          <cell r="AK533">
            <v>0</v>
          </cell>
          <cell r="AL533">
            <v>0</v>
          </cell>
          <cell r="AM533">
            <v>0</v>
          </cell>
        </row>
        <row r="534">
          <cell r="H534">
            <v>0</v>
          </cell>
          <cell r="I534">
            <v>0</v>
          </cell>
          <cell r="J534">
            <v>0</v>
          </cell>
          <cell r="K534">
            <v>0</v>
          </cell>
          <cell r="L534">
            <v>0</v>
          </cell>
          <cell r="M534">
            <v>0</v>
          </cell>
          <cell r="N534">
            <v>0</v>
          </cell>
          <cell r="Q534">
            <v>0</v>
          </cell>
          <cell r="R534">
            <v>0</v>
          </cell>
          <cell r="S534">
            <v>0</v>
          </cell>
          <cell r="T534">
            <v>0</v>
          </cell>
          <cell r="U534">
            <v>0</v>
          </cell>
          <cell r="V534">
            <v>0</v>
          </cell>
          <cell r="W534">
            <v>0</v>
          </cell>
          <cell r="Y534">
            <v>0</v>
          </cell>
          <cell r="Z534">
            <v>0</v>
          </cell>
          <cell r="AA534">
            <v>0</v>
          </cell>
          <cell r="AB534">
            <v>0</v>
          </cell>
          <cell r="AC534">
            <v>0</v>
          </cell>
          <cell r="AD534">
            <v>0</v>
          </cell>
          <cell r="AE534">
            <v>0</v>
          </cell>
          <cell r="AG534">
            <v>0</v>
          </cell>
          <cell r="AH534">
            <v>0</v>
          </cell>
          <cell r="AI534">
            <v>0</v>
          </cell>
          <cell r="AJ534">
            <v>0</v>
          </cell>
          <cell r="AK534">
            <v>0</v>
          </cell>
          <cell r="AL534">
            <v>0</v>
          </cell>
          <cell r="AM534">
            <v>0</v>
          </cell>
        </row>
        <row r="535">
          <cell r="H535">
            <v>0</v>
          </cell>
          <cell r="I535">
            <v>0</v>
          </cell>
          <cell r="J535">
            <v>0</v>
          </cell>
          <cell r="K535">
            <v>0</v>
          </cell>
          <cell r="L535">
            <v>0</v>
          </cell>
          <cell r="M535">
            <v>0</v>
          </cell>
          <cell r="N535">
            <v>0</v>
          </cell>
          <cell r="Q535">
            <v>0</v>
          </cell>
          <cell r="R535">
            <v>0</v>
          </cell>
          <cell r="S535">
            <v>0</v>
          </cell>
          <cell r="T535">
            <v>0</v>
          </cell>
          <cell r="U535">
            <v>0</v>
          </cell>
          <cell r="V535">
            <v>0</v>
          </cell>
          <cell r="W535">
            <v>0</v>
          </cell>
          <cell r="Y535">
            <v>0</v>
          </cell>
          <cell r="Z535">
            <v>0</v>
          </cell>
          <cell r="AA535">
            <v>0</v>
          </cell>
          <cell r="AB535">
            <v>0</v>
          </cell>
          <cell r="AC535">
            <v>0</v>
          </cell>
          <cell r="AD535">
            <v>0</v>
          </cell>
          <cell r="AE535">
            <v>0</v>
          </cell>
          <cell r="AG535">
            <v>0</v>
          </cell>
          <cell r="AH535">
            <v>0</v>
          </cell>
          <cell r="AI535">
            <v>0</v>
          </cell>
          <cell r="AJ535">
            <v>0</v>
          </cell>
          <cell r="AK535">
            <v>0</v>
          </cell>
          <cell r="AL535">
            <v>0</v>
          </cell>
          <cell r="AM535">
            <v>0</v>
          </cell>
        </row>
        <row r="536">
          <cell r="H536">
            <v>0</v>
          </cell>
          <cell r="I536">
            <v>0</v>
          </cell>
          <cell r="J536">
            <v>0</v>
          </cell>
          <cell r="K536">
            <v>0</v>
          </cell>
          <cell r="L536">
            <v>0</v>
          </cell>
          <cell r="M536">
            <v>0</v>
          </cell>
          <cell r="N536">
            <v>0</v>
          </cell>
          <cell r="Q536">
            <v>0</v>
          </cell>
          <cell r="R536">
            <v>0</v>
          </cell>
          <cell r="S536">
            <v>0</v>
          </cell>
          <cell r="T536">
            <v>0</v>
          </cell>
          <cell r="U536">
            <v>0</v>
          </cell>
          <cell r="V536">
            <v>0</v>
          </cell>
          <cell r="W536">
            <v>0</v>
          </cell>
          <cell r="Y536">
            <v>0</v>
          </cell>
          <cell r="Z536">
            <v>0</v>
          </cell>
          <cell r="AA536">
            <v>0</v>
          </cell>
          <cell r="AB536">
            <v>0</v>
          </cell>
          <cell r="AC536">
            <v>0</v>
          </cell>
          <cell r="AD536">
            <v>0</v>
          </cell>
          <cell r="AE536">
            <v>0</v>
          </cell>
          <cell r="AG536">
            <v>0</v>
          </cell>
          <cell r="AH536">
            <v>0</v>
          </cell>
          <cell r="AI536">
            <v>0</v>
          </cell>
          <cell r="AJ536">
            <v>0</v>
          </cell>
          <cell r="AK536">
            <v>0</v>
          </cell>
          <cell r="AL536">
            <v>0</v>
          </cell>
          <cell r="AM536">
            <v>0</v>
          </cell>
        </row>
        <row r="537">
          <cell r="H537">
            <v>0</v>
          </cell>
          <cell r="I537">
            <v>0</v>
          </cell>
          <cell r="J537">
            <v>0</v>
          </cell>
          <cell r="K537">
            <v>0</v>
          </cell>
          <cell r="L537">
            <v>0</v>
          </cell>
          <cell r="M537">
            <v>0</v>
          </cell>
          <cell r="N537">
            <v>0</v>
          </cell>
          <cell r="Q537">
            <v>0</v>
          </cell>
          <cell r="R537">
            <v>0</v>
          </cell>
          <cell r="S537">
            <v>0</v>
          </cell>
          <cell r="T537">
            <v>0</v>
          </cell>
          <cell r="U537">
            <v>0</v>
          </cell>
          <cell r="V537">
            <v>0</v>
          </cell>
          <cell r="W537">
            <v>0</v>
          </cell>
          <cell r="Y537">
            <v>0</v>
          </cell>
          <cell r="Z537">
            <v>0</v>
          </cell>
          <cell r="AA537">
            <v>0</v>
          </cell>
          <cell r="AB537">
            <v>0</v>
          </cell>
          <cell r="AC537">
            <v>0</v>
          </cell>
          <cell r="AD537">
            <v>0</v>
          </cell>
          <cell r="AE537">
            <v>0</v>
          </cell>
          <cell r="AG537">
            <v>0</v>
          </cell>
          <cell r="AH537">
            <v>0</v>
          </cell>
          <cell r="AI537">
            <v>0</v>
          </cell>
          <cell r="AJ537">
            <v>0</v>
          </cell>
          <cell r="AK537">
            <v>0</v>
          </cell>
          <cell r="AL537">
            <v>0</v>
          </cell>
          <cell r="AM537">
            <v>0</v>
          </cell>
        </row>
        <row r="538">
          <cell r="H538">
            <v>0</v>
          </cell>
          <cell r="I538">
            <v>0</v>
          </cell>
          <cell r="J538">
            <v>0</v>
          </cell>
          <cell r="K538">
            <v>0</v>
          </cell>
          <cell r="L538">
            <v>0</v>
          </cell>
          <cell r="M538">
            <v>0</v>
          </cell>
          <cell r="N538">
            <v>0</v>
          </cell>
          <cell r="Q538">
            <v>0</v>
          </cell>
          <cell r="R538">
            <v>0</v>
          </cell>
          <cell r="S538">
            <v>0</v>
          </cell>
          <cell r="T538">
            <v>0</v>
          </cell>
          <cell r="U538">
            <v>0</v>
          </cell>
          <cell r="V538">
            <v>0</v>
          </cell>
          <cell r="W538">
            <v>0</v>
          </cell>
          <cell r="Y538">
            <v>0</v>
          </cell>
          <cell r="Z538">
            <v>0</v>
          </cell>
          <cell r="AA538">
            <v>0</v>
          </cell>
          <cell r="AB538">
            <v>0</v>
          </cell>
          <cell r="AC538">
            <v>0</v>
          </cell>
          <cell r="AD538">
            <v>0</v>
          </cell>
          <cell r="AE538">
            <v>0</v>
          </cell>
          <cell r="AG538">
            <v>0</v>
          </cell>
          <cell r="AH538">
            <v>0</v>
          </cell>
          <cell r="AI538">
            <v>0</v>
          </cell>
          <cell r="AJ538">
            <v>0</v>
          </cell>
          <cell r="AK538">
            <v>0</v>
          </cell>
          <cell r="AL538">
            <v>0</v>
          </cell>
          <cell r="AM538">
            <v>0</v>
          </cell>
        </row>
        <row r="539">
          <cell r="H539">
            <v>0</v>
          </cell>
          <cell r="I539">
            <v>0</v>
          </cell>
          <cell r="J539">
            <v>0</v>
          </cell>
          <cell r="K539">
            <v>0</v>
          </cell>
          <cell r="L539">
            <v>0</v>
          </cell>
          <cell r="M539">
            <v>0</v>
          </cell>
          <cell r="N539">
            <v>0</v>
          </cell>
          <cell r="Q539">
            <v>0</v>
          </cell>
          <cell r="R539">
            <v>0</v>
          </cell>
          <cell r="S539">
            <v>0</v>
          </cell>
          <cell r="T539">
            <v>0</v>
          </cell>
          <cell r="U539">
            <v>0</v>
          </cell>
          <cell r="V539">
            <v>0</v>
          </cell>
          <cell r="W539">
            <v>0</v>
          </cell>
          <cell r="Y539">
            <v>0</v>
          </cell>
          <cell r="Z539">
            <v>0</v>
          </cell>
          <cell r="AA539">
            <v>0</v>
          </cell>
          <cell r="AB539">
            <v>0</v>
          </cell>
          <cell r="AC539">
            <v>0</v>
          </cell>
          <cell r="AD539">
            <v>0</v>
          </cell>
          <cell r="AE539">
            <v>0</v>
          </cell>
          <cell r="AG539">
            <v>0</v>
          </cell>
          <cell r="AH539">
            <v>0</v>
          </cell>
          <cell r="AI539">
            <v>0</v>
          </cell>
          <cell r="AJ539">
            <v>0</v>
          </cell>
          <cell r="AK539">
            <v>0</v>
          </cell>
          <cell r="AL539">
            <v>0</v>
          </cell>
          <cell r="AM539">
            <v>0</v>
          </cell>
        </row>
        <row r="540">
          <cell r="H540">
            <v>0</v>
          </cell>
          <cell r="I540">
            <v>0</v>
          </cell>
          <cell r="J540">
            <v>0</v>
          </cell>
          <cell r="K540">
            <v>0</v>
          </cell>
          <cell r="L540">
            <v>0</v>
          </cell>
          <cell r="M540">
            <v>0</v>
          </cell>
          <cell r="N540">
            <v>0</v>
          </cell>
          <cell r="Q540">
            <v>0</v>
          </cell>
          <cell r="R540">
            <v>0</v>
          </cell>
          <cell r="S540">
            <v>0</v>
          </cell>
          <cell r="T540">
            <v>0</v>
          </cell>
          <cell r="U540">
            <v>0</v>
          </cell>
          <cell r="V540">
            <v>0</v>
          </cell>
          <cell r="W540">
            <v>0</v>
          </cell>
          <cell r="Y540">
            <v>0</v>
          </cell>
          <cell r="Z540">
            <v>0</v>
          </cell>
          <cell r="AA540">
            <v>0</v>
          </cell>
          <cell r="AB540">
            <v>0</v>
          </cell>
          <cell r="AC540">
            <v>0</v>
          </cell>
          <cell r="AD540">
            <v>0</v>
          </cell>
          <cell r="AE540">
            <v>0</v>
          </cell>
          <cell r="AG540">
            <v>0</v>
          </cell>
          <cell r="AH540">
            <v>0</v>
          </cell>
          <cell r="AI540">
            <v>0</v>
          </cell>
          <cell r="AJ540">
            <v>0</v>
          </cell>
          <cell r="AK540">
            <v>0</v>
          </cell>
          <cell r="AL540">
            <v>0</v>
          </cell>
          <cell r="AM540">
            <v>0</v>
          </cell>
        </row>
        <row r="541">
          <cell r="H541">
            <v>0</v>
          </cell>
          <cell r="I541">
            <v>0</v>
          </cell>
          <cell r="J541">
            <v>0</v>
          </cell>
          <cell r="K541">
            <v>0</v>
          </cell>
          <cell r="L541">
            <v>0</v>
          </cell>
          <cell r="M541">
            <v>0</v>
          </cell>
          <cell r="N541">
            <v>0</v>
          </cell>
          <cell r="Q541">
            <v>0</v>
          </cell>
          <cell r="R541">
            <v>0</v>
          </cell>
          <cell r="S541">
            <v>0</v>
          </cell>
          <cell r="T541">
            <v>0</v>
          </cell>
          <cell r="U541">
            <v>0</v>
          </cell>
          <cell r="V541">
            <v>0</v>
          </cell>
          <cell r="W541">
            <v>0</v>
          </cell>
          <cell r="Y541">
            <v>0</v>
          </cell>
          <cell r="Z541">
            <v>0</v>
          </cell>
          <cell r="AA541">
            <v>0</v>
          </cell>
          <cell r="AB541">
            <v>0</v>
          </cell>
          <cell r="AC541">
            <v>0</v>
          </cell>
          <cell r="AD541">
            <v>0</v>
          </cell>
          <cell r="AE541">
            <v>0</v>
          </cell>
          <cell r="AG541">
            <v>0</v>
          </cell>
          <cell r="AH541">
            <v>0</v>
          </cell>
          <cell r="AI541">
            <v>0</v>
          </cell>
          <cell r="AJ541">
            <v>0</v>
          </cell>
          <cell r="AK541">
            <v>0</v>
          </cell>
          <cell r="AL541">
            <v>0</v>
          </cell>
          <cell r="AM541">
            <v>0</v>
          </cell>
        </row>
        <row r="542">
          <cell r="H542">
            <v>0</v>
          </cell>
          <cell r="I542">
            <v>0</v>
          </cell>
          <cell r="J542">
            <v>0</v>
          </cell>
          <cell r="K542">
            <v>0</v>
          </cell>
          <cell r="L542">
            <v>0</v>
          </cell>
          <cell r="M542">
            <v>0</v>
          </cell>
          <cell r="N542">
            <v>0</v>
          </cell>
          <cell r="Q542">
            <v>0</v>
          </cell>
          <cell r="R542">
            <v>0</v>
          </cell>
          <cell r="S542">
            <v>0</v>
          </cell>
          <cell r="T542">
            <v>0</v>
          </cell>
          <cell r="U542">
            <v>0</v>
          </cell>
          <cell r="V542">
            <v>0</v>
          </cell>
          <cell r="W542">
            <v>0</v>
          </cell>
          <cell r="Y542">
            <v>0</v>
          </cell>
          <cell r="Z542">
            <v>0</v>
          </cell>
          <cell r="AA542">
            <v>0</v>
          </cell>
          <cell r="AB542">
            <v>0</v>
          </cell>
          <cell r="AC542">
            <v>0</v>
          </cell>
          <cell r="AD542">
            <v>0</v>
          </cell>
          <cell r="AE542">
            <v>0</v>
          </cell>
          <cell r="AG542">
            <v>0</v>
          </cell>
          <cell r="AH542">
            <v>0</v>
          </cell>
          <cell r="AI542">
            <v>0</v>
          </cell>
          <cell r="AJ542">
            <v>0</v>
          </cell>
          <cell r="AK542">
            <v>0</v>
          </cell>
          <cell r="AL542">
            <v>0</v>
          </cell>
          <cell r="AM542">
            <v>0</v>
          </cell>
        </row>
        <row r="543">
          <cell r="H543">
            <v>0</v>
          </cell>
          <cell r="I543">
            <v>0</v>
          </cell>
          <cell r="J543">
            <v>0</v>
          </cell>
          <cell r="K543">
            <v>0</v>
          </cell>
          <cell r="L543">
            <v>0</v>
          </cell>
          <cell r="M543">
            <v>0</v>
          </cell>
          <cell r="N543">
            <v>0</v>
          </cell>
          <cell r="Q543">
            <v>0</v>
          </cell>
          <cell r="R543">
            <v>0</v>
          </cell>
          <cell r="S543">
            <v>0</v>
          </cell>
          <cell r="T543">
            <v>0</v>
          </cell>
          <cell r="U543">
            <v>0</v>
          </cell>
          <cell r="V543">
            <v>0</v>
          </cell>
          <cell r="W543">
            <v>0</v>
          </cell>
          <cell r="Y543">
            <v>0</v>
          </cell>
          <cell r="Z543">
            <v>0</v>
          </cell>
          <cell r="AA543">
            <v>0</v>
          </cell>
          <cell r="AB543">
            <v>0</v>
          </cell>
          <cell r="AC543">
            <v>0</v>
          </cell>
          <cell r="AD543">
            <v>0</v>
          </cell>
          <cell r="AE543">
            <v>0</v>
          </cell>
          <cell r="AG543">
            <v>0</v>
          </cell>
          <cell r="AH543">
            <v>0</v>
          </cell>
          <cell r="AI543">
            <v>0</v>
          </cell>
          <cell r="AJ543">
            <v>0</v>
          </cell>
          <cell r="AK543">
            <v>0</v>
          </cell>
          <cell r="AL543">
            <v>0</v>
          </cell>
          <cell r="AM543">
            <v>0</v>
          </cell>
        </row>
        <row r="544">
          <cell r="H544">
            <v>0</v>
          </cell>
          <cell r="I544">
            <v>0</v>
          </cell>
          <cell r="J544">
            <v>0</v>
          </cell>
          <cell r="K544">
            <v>0</v>
          </cell>
          <cell r="L544">
            <v>0</v>
          </cell>
          <cell r="M544">
            <v>0</v>
          </cell>
          <cell r="N544">
            <v>0</v>
          </cell>
          <cell r="Q544">
            <v>0</v>
          </cell>
          <cell r="R544">
            <v>0</v>
          </cell>
          <cell r="S544">
            <v>0</v>
          </cell>
          <cell r="T544">
            <v>0</v>
          </cell>
          <cell r="U544">
            <v>0</v>
          </cell>
          <cell r="V544">
            <v>0</v>
          </cell>
          <cell r="W544">
            <v>0</v>
          </cell>
          <cell r="Y544">
            <v>0</v>
          </cell>
          <cell r="Z544">
            <v>0</v>
          </cell>
          <cell r="AA544">
            <v>0</v>
          </cell>
          <cell r="AB544">
            <v>0</v>
          </cell>
          <cell r="AC544">
            <v>0</v>
          </cell>
          <cell r="AD544">
            <v>0</v>
          </cell>
          <cell r="AE544">
            <v>0</v>
          </cell>
          <cell r="AG544">
            <v>0</v>
          </cell>
          <cell r="AH544">
            <v>0</v>
          </cell>
          <cell r="AI544">
            <v>0</v>
          </cell>
          <cell r="AJ544">
            <v>0</v>
          </cell>
          <cell r="AK544">
            <v>0</v>
          </cell>
          <cell r="AL544">
            <v>0</v>
          </cell>
          <cell r="AM544">
            <v>0</v>
          </cell>
        </row>
        <row r="545">
          <cell r="H545">
            <v>0</v>
          </cell>
          <cell r="I545">
            <v>0</v>
          </cell>
          <cell r="J545">
            <v>0</v>
          </cell>
          <cell r="K545">
            <v>0</v>
          </cell>
          <cell r="L545">
            <v>0</v>
          </cell>
          <cell r="M545">
            <v>0</v>
          </cell>
          <cell r="N545">
            <v>0</v>
          </cell>
          <cell r="Q545">
            <v>0</v>
          </cell>
          <cell r="R545">
            <v>0</v>
          </cell>
          <cell r="S545">
            <v>0</v>
          </cell>
          <cell r="T545">
            <v>0</v>
          </cell>
          <cell r="U545">
            <v>0</v>
          </cell>
          <cell r="V545">
            <v>0</v>
          </cell>
          <cell r="W545">
            <v>0</v>
          </cell>
          <cell r="Y545">
            <v>0</v>
          </cell>
          <cell r="Z545">
            <v>0</v>
          </cell>
          <cell r="AA545">
            <v>0</v>
          </cell>
          <cell r="AB545">
            <v>0</v>
          </cell>
          <cell r="AC545">
            <v>0</v>
          </cell>
          <cell r="AD545">
            <v>0</v>
          </cell>
          <cell r="AE545">
            <v>0</v>
          </cell>
          <cell r="AG545">
            <v>0</v>
          </cell>
          <cell r="AH545">
            <v>0</v>
          </cell>
          <cell r="AI545">
            <v>0</v>
          </cell>
          <cell r="AJ545">
            <v>0</v>
          </cell>
          <cell r="AK545">
            <v>0</v>
          </cell>
          <cell r="AL545">
            <v>0</v>
          </cell>
          <cell r="AM545">
            <v>0</v>
          </cell>
        </row>
        <row r="546">
          <cell r="H546">
            <v>0</v>
          </cell>
          <cell r="I546">
            <v>0</v>
          </cell>
          <cell r="J546">
            <v>0</v>
          </cell>
          <cell r="K546">
            <v>0</v>
          </cell>
          <cell r="L546">
            <v>0</v>
          </cell>
          <cell r="M546">
            <v>0</v>
          </cell>
          <cell r="N546">
            <v>0</v>
          </cell>
          <cell r="Q546">
            <v>0</v>
          </cell>
          <cell r="R546">
            <v>0</v>
          </cell>
          <cell r="S546">
            <v>0</v>
          </cell>
          <cell r="T546">
            <v>0</v>
          </cell>
          <cell r="U546">
            <v>0</v>
          </cell>
          <cell r="V546">
            <v>0</v>
          </cell>
          <cell r="W546">
            <v>0</v>
          </cell>
          <cell r="Y546">
            <v>0</v>
          </cell>
          <cell r="Z546">
            <v>0</v>
          </cell>
          <cell r="AA546">
            <v>0</v>
          </cell>
          <cell r="AB546">
            <v>0</v>
          </cell>
          <cell r="AC546">
            <v>0</v>
          </cell>
          <cell r="AD546">
            <v>0</v>
          </cell>
          <cell r="AE546">
            <v>0</v>
          </cell>
          <cell r="AG546">
            <v>0</v>
          </cell>
          <cell r="AH546">
            <v>0</v>
          </cell>
          <cell r="AI546">
            <v>0</v>
          </cell>
          <cell r="AJ546">
            <v>0</v>
          </cell>
          <cell r="AK546">
            <v>0</v>
          </cell>
          <cell r="AL546">
            <v>0</v>
          </cell>
          <cell r="AM546">
            <v>0</v>
          </cell>
        </row>
        <row r="547">
          <cell r="H547">
            <v>0</v>
          </cell>
          <cell r="I547">
            <v>0</v>
          </cell>
          <cell r="J547">
            <v>0</v>
          </cell>
          <cell r="K547">
            <v>0</v>
          </cell>
          <cell r="L547">
            <v>0</v>
          </cell>
          <cell r="M547">
            <v>0</v>
          </cell>
          <cell r="N547">
            <v>0</v>
          </cell>
          <cell r="Q547">
            <v>0</v>
          </cell>
          <cell r="R547">
            <v>0</v>
          </cell>
          <cell r="S547">
            <v>0</v>
          </cell>
          <cell r="T547">
            <v>0</v>
          </cell>
          <cell r="U547">
            <v>0</v>
          </cell>
          <cell r="V547">
            <v>0</v>
          </cell>
          <cell r="W547">
            <v>0</v>
          </cell>
          <cell r="Y547">
            <v>0</v>
          </cell>
          <cell r="Z547">
            <v>0</v>
          </cell>
          <cell r="AA547">
            <v>0</v>
          </cell>
          <cell r="AB547">
            <v>0</v>
          </cell>
          <cell r="AC547">
            <v>0</v>
          </cell>
          <cell r="AD547">
            <v>0</v>
          </cell>
          <cell r="AE547">
            <v>0</v>
          </cell>
          <cell r="AG547">
            <v>0</v>
          </cell>
          <cell r="AH547">
            <v>0</v>
          </cell>
          <cell r="AI547">
            <v>0</v>
          </cell>
          <cell r="AJ547">
            <v>0</v>
          </cell>
          <cell r="AK547">
            <v>0</v>
          </cell>
          <cell r="AL547">
            <v>0</v>
          </cell>
          <cell r="AM547">
            <v>0</v>
          </cell>
        </row>
        <row r="548">
          <cell r="H548">
            <v>0</v>
          </cell>
          <cell r="I548">
            <v>0</v>
          </cell>
          <cell r="J548">
            <v>0</v>
          </cell>
          <cell r="K548">
            <v>0</v>
          </cell>
          <cell r="L548">
            <v>0</v>
          </cell>
          <cell r="M548">
            <v>0</v>
          </cell>
          <cell r="N548">
            <v>0</v>
          </cell>
          <cell r="Q548">
            <v>0</v>
          </cell>
          <cell r="R548">
            <v>0</v>
          </cell>
          <cell r="S548">
            <v>0</v>
          </cell>
          <cell r="T548">
            <v>0</v>
          </cell>
          <cell r="U548">
            <v>0</v>
          </cell>
          <cell r="V548">
            <v>0</v>
          </cell>
          <cell r="W548">
            <v>0</v>
          </cell>
          <cell r="Y548">
            <v>0</v>
          </cell>
          <cell r="Z548">
            <v>0</v>
          </cell>
          <cell r="AA548">
            <v>0</v>
          </cell>
          <cell r="AB548">
            <v>0</v>
          </cell>
          <cell r="AC548">
            <v>0</v>
          </cell>
          <cell r="AD548">
            <v>0</v>
          </cell>
          <cell r="AE548">
            <v>0</v>
          </cell>
          <cell r="AG548">
            <v>0</v>
          </cell>
          <cell r="AH548">
            <v>0</v>
          </cell>
          <cell r="AI548">
            <v>0</v>
          </cell>
          <cell r="AJ548">
            <v>0</v>
          </cell>
          <cell r="AK548">
            <v>0</v>
          </cell>
          <cell r="AL548">
            <v>0</v>
          </cell>
          <cell r="AM548">
            <v>0</v>
          </cell>
        </row>
        <row r="549">
          <cell r="H549">
            <v>0</v>
          </cell>
          <cell r="I549">
            <v>0</v>
          </cell>
          <cell r="J549">
            <v>0</v>
          </cell>
          <cell r="K549">
            <v>0</v>
          </cell>
          <cell r="L549">
            <v>0</v>
          </cell>
          <cell r="M549">
            <v>0</v>
          </cell>
          <cell r="N549">
            <v>0</v>
          </cell>
          <cell r="Q549">
            <v>0</v>
          </cell>
          <cell r="R549">
            <v>0</v>
          </cell>
          <cell r="S549">
            <v>0</v>
          </cell>
          <cell r="T549">
            <v>0</v>
          </cell>
          <cell r="U549">
            <v>0</v>
          </cell>
          <cell r="V549">
            <v>0</v>
          </cell>
          <cell r="W549">
            <v>0</v>
          </cell>
          <cell r="Y549">
            <v>0</v>
          </cell>
          <cell r="Z549">
            <v>0</v>
          </cell>
          <cell r="AA549">
            <v>0</v>
          </cell>
          <cell r="AB549">
            <v>0</v>
          </cell>
          <cell r="AC549">
            <v>0</v>
          </cell>
          <cell r="AD549">
            <v>0</v>
          </cell>
          <cell r="AE549">
            <v>0</v>
          </cell>
          <cell r="AG549">
            <v>0</v>
          </cell>
          <cell r="AH549">
            <v>0</v>
          </cell>
          <cell r="AI549">
            <v>0</v>
          </cell>
          <cell r="AJ549">
            <v>0</v>
          </cell>
          <cell r="AK549">
            <v>0</v>
          </cell>
          <cell r="AL549">
            <v>0</v>
          </cell>
          <cell r="AM549">
            <v>0</v>
          </cell>
        </row>
        <row r="550">
          <cell r="H550">
            <v>0</v>
          </cell>
          <cell r="I550">
            <v>0</v>
          </cell>
          <cell r="J550">
            <v>0</v>
          </cell>
          <cell r="K550">
            <v>0</v>
          </cell>
          <cell r="L550">
            <v>0</v>
          </cell>
          <cell r="M550">
            <v>0</v>
          </cell>
          <cell r="N550">
            <v>0</v>
          </cell>
          <cell r="Q550">
            <v>0</v>
          </cell>
          <cell r="R550">
            <v>0</v>
          </cell>
          <cell r="S550">
            <v>0</v>
          </cell>
          <cell r="T550">
            <v>0</v>
          </cell>
          <cell r="U550">
            <v>0</v>
          </cell>
          <cell r="V550">
            <v>0</v>
          </cell>
          <cell r="W550">
            <v>0</v>
          </cell>
          <cell r="Y550">
            <v>0</v>
          </cell>
          <cell r="Z550">
            <v>0</v>
          </cell>
          <cell r="AA550">
            <v>0</v>
          </cell>
          <cell r="AB550">
            <v>0</v>
          </cell>
          <cell r="AC550">
            <v>0</v>
          </cell>
          <cell r="AD550">
            <v>0</v>
          </cell>
          <cell r="AE550">
            <v>0</v>
          </cell>
          <cell r="AG550">
            <v>0</v>
          </cell>
          <cell r="AH550">
            <v>0</v>
          </cell>
          <cell r="AI550">
            <v>0</v>
          </cell>
          <cell r="AJ550">
            <v>0</v>
          </cell>
          <cell r="AK550">
            <v>0</v>
          </cell>
          <cell r="AL550">
            <v>0</v>
          </cell>
          <cell r="AM550">
            <v>0</v>
          </cell>
        </row>
        <row r="551">
          <cell r="H551">
            <v>0</v>
          </cell>
          <cell r="I551">
            <v>0</v>
          </cell>
          <cell r="J551">
            <v>0</v>
          </cell>
          <cell r="K551">
            <v>0</v>
          </cell>
          <cell r="L551">
            <v>0</v>
          </cell>
          <cell r="M551">
            <v>0</v>
          </cell>
          <cell r="N551">
            <v>0</v>
          </cell>
          <cell r="Q551">
            <v>0</v>
          </cell>
          <cell r="R551">
            <v>0</v>
          </cell>
          <cell r="S551">
            <v>0</v>
          </cell>
          <cell r="T551">
            <v>0</v>
          </cell>
          <cell r="U551">
            <v>0</v>
          </cell>
          <cell r="V551">
            <v>0</v>
          </cell>
          <cell r="W551">
            <v>0</v>
          </cell>
          <cell r="Y551">
            <v>0</v>
          </cell>
          <cell r="Z551">
            <v>0</v>
          </cell>
          <cell r="AA551">
            <v>0</v>
          </cell>
          <cell r="AB551">
            <v>0</v>
          </cell>
          <cell r="AC551">
            <v>0</v>
          </cell>
          <cell r="AD551">
            <v>0</v>
          </cell>
          <cell r="AE551">
            <v>0</v>
          </cell>
          <cell r="AG551">
            <v>0</v>
          </cell>
          <cell r="AH551">
            <v>0</v>
          </cell>
          <cell r="AI551">
            <v>0</v>
          </cell>
          <cell r="AJ551">
            <v>0</v>
          </cell>
          <cell r="AK551">
            <v>0</v>
          </cell>
          <cell r="AL551">
            <v>0</v>
          </cell>
          <cell r="AM551">
            <v>0</v>
          </cell>
        </row>
        <row r="552">
          <cell r="H552">
            <v>0</v>
          </cell>
          <cell r="I552">
            <v>0</v>
          </cell>
          <cell r="J552">
            <v>0</v>
          </cell>
          <cell r="K552">
            <v>0</v>
          </cell>
          <cell r="L552">
            <v>0</v>
          </cell>
          <cell r="M552">
            <v>0</v>
          </cell>
          <cell r="N552">
            <v>0</v>
          </cell>
          <cell r="Q552">
            <v>0</v>
          </cell>
          <cell r="R552">
            <v>0</v>
          </cell>
          <cell r="S552">
            <v>0</v>
          </cell>
          <cell r="T552">
            <v>0</v>
          </cell>
          <cell r="U552">
            <v>0</v>
          </cell>
          <cell r="V552">
            <v>0</v>
          </cell>
          <cell r="W552">
            <v>0</v>
          </cell>
          <cell r="Y552">
            <v>0</v>
          </cell>
          <cell r="Z552">
            <v>0</v>
          </cell>
          <cell r="AA552">
            <v>0</v>
          </cell>
          <cell r="AB552">
            <v>0</v>
          </cell>
          <cell r="AC552">
            <v>0</v>
          </cell>
          <cell r="AD552">
            <v>0</v>
          </cell>
          <cell r="AE552">
            <v>0</v>
          </cell>
          <cell r="AG552">
            <v>0</v>
          </cell>
          <cell r="AH552">
            <v>0</v>
          </cell>
          <cell r="AI552">
            <v>0</v>
          </cell>
          <cell r="AJ552">
            <v>0</v>
          </cell>
          <cell r="AK552">
            <v>0</v>
          </cell>
          <cell r="AL552">
            <v>0</v>
          </cell>
          <cell r="AM552">
            <v>0</v>
          </cell>
        </row>
        <row r="553">
          <cell r="H553">
            <v>0</v>
          </cell>
          <cell r="I553">
            <v>0</v>
          </cell>
          <cell r="J553">
            <v>0</v>
          </cell>
          <cell r="K553">
            <v>0</v>
          </cell>
          <cell r="L553">
            <v>0</v>
          </cell>
          <cell r="M553">
            <v>0</v>
          </cell>
          <cell r="N553">
            <v>0</v>
          </cell>
          <cell r="Q553">
            <v>0</v>
          </cell>
          <cell r="R553">
            <v>0</v>
          </cell>
          <cell r="S553">
            <v>0</v>
          </cell>
          <cell r="T553">
            <v>0</v>
          </cell>
          <cell r="U553">
            <v>0</v>
          </cell>
          <cell r="V553">
            <v>0</v>
          </cell>
          <cell r="W553">
            <v>0</v>
          </cell>
          <cell r="Y553">
            <v>0</v>
          </cell>
          <cell r="Z553">
            <v>0</v>
          </cell>
          <cell r="AA553">
            <v>0</v>
          </cell>
          <cell r="AB553">
            <v>0</v>
          </cell>
          <cell r="AC553">
            <v>0</v>
          </cell>
          <cell r="AD553">
            <v>0</v>
          </cell>
          <cell r="AE553">
            <v>0</v>
          </cell>
          <cell r="AG553">
            <v>0</v>
          </cell>
          <cell r="AH553">
            <v>0</v>
          </cell>
          <cell r="AI553">
            <v>0</v>
          </cell>
          <cell r="AJ553">
            <v>0</v>
          </cell>
          <cell r="AK553">
            <v>0</v>
          </cell>
          <cell r="AL553">
            <v>0</v>
          </cell>
          <cell r="AM553">
            <v>0</v>
          </cell>
        </row>
        <row r="554">
          <cell r="H554">
            <v>0</v>
          </cell>
          <cell r="I554">
            <v>0</v>
          </cell>
          <cell r="J554">
            <v>0</v>
          </cell>
          <cell r="K554">
            <v>0</v>
          </cell>
          <cell r="L554">
            <v>0</v>
          </cell>
          <cell r="M554">
            <v>0</v>
          </cell>
          <cell r="N554">
            <v>0</v>
          </cell>
          <cell r="Q554">
            <v>0</v>
          </cell>
          <cell r="R554">
            <v>0</v>
          </cell>
          <cell r="S554">
            <v>0</v>
          </cell>
          <cell r="T554">
            <v>0</v>
          </cell>
          <cell r="U554">
            <v>0</v>
          </cell>
          <cell r="V554">
            <v>0</v>
          </cell>
          <cell r="W554">
            <v>0</v>
          </cell>
          <cell r="Y554">
            <v>0</v>
          </cell>
          <cell r="Z554">
            <v>0</v>
          </cell>
          <cell r="AA554">
            <v>0</v>
          </cell>
          <cell r="AB554">
            <v>0</v>
          </cell>
          <cell r="AC554">
            <v>0</v>
          </cell>
          <cell r="AD554">
            <v>0</v>
          </cell>
          <cell r="AE554">
            <v>0</v>
          </cell>
          <cell r="AG554">
            <v>0</v>
          </cell>
          <cell r="AH554">
            <v>0</v>
          </cell>
          <cell r="AI554">
            <v>0</v>
          </cell>
          <cell r="AJ554">
            <v>0</v>
          </cell>
          <cell r="AK554">
            <v>0</v>
          </cell>
          <cell r="AL554">
            <v>0</v>
          </cell>
          <cell r="AM554">
            <v>0</v>
          </cell>
        </row>
        <row r="555">
          <cell r="H555">
            <v>0</v>
          </cell>
          <cell r="I555">
            <v>0</v>
          </cell>
          <cell r="J555">
            <v>0</v>
          </cell>
          <cell r="K555">
            <v>0</v>
          </cell>
          <cell r="L555">
            <v>0</v>
          </cell>
          <cell r="M555">
            <v>0</v>
          </cell>
          <cell r="N555">
            <v>0</v>
          </cell>
          <cell r="Q555">
            <v>0</v>
          </cell>
          <cell r="R555">
            <v>0</v>
          </cell>
          <cell r="S555">
            <v>0</v>
          </cell>
          <cell r="T555">
            <v>0</v>
          </cell>
          <cell r="U555">
            <v>0</v>
          </cell>
          <cell r="V555">
            <v>0</v>
          </cell>
          <cell r="W555">
            <v>0</v>
          </cell>
          <cell r="Y555">
            <v>0</v>
          </cell>
          <cell r="Z555">
            <v>0</v>
          </cell>
          <cell r="AA555">
            <v>0</v>
          </cell>
          <cell r="AB555">
            <v>0</v>
          </cell>
          <cell r="AC555">
            <v>0</v>
          </cell>
          <cell r="AD555">
            <v>0</v>
          </cell>
          <cell r="AE555">
            <v>0</v>
          </cell>
          <cell r="AG555">
            <v>0</v>
          </cell>
          <cell r="AH555">
            <v>0</v>
          </cell>
          <cell r="AI555">
            <v>0</v>
          </cell>
          <cell r="AJ555">
            <v>0</v>
          </cell>
          <cell r="AK555">
            <v>0</v>
          </cell>
          <cell r="AL555">
            <v>0</v>
          </cell>
          <cell r="AM555">
            <v>0</v>
          </cell>
        </row>
        <row r="556">
          <cell r="H556">
            <v>0</v>
          </cell>
          <cell r="I556">
            <v>0</v>
          </cell>
          <cell r="J556">
            <v>0</v>
          </cell>
          <cell r="K556">
            <v>0</v>
          </cell>
          <cell r="L556">
            <v>0</v>
          </cell>
          <cell r="M556">
            <v>0</v>
          </cell>
          <cell r="N556">
            <v>0</v>
          </cell>
          <cell r="Q556">
            <v>0</v>
          </cell>
          <cell r="R556">
            <v>0</v>
          </cell>
          <cell r="S556">
            <v>0</v>
          </cell>
          <cell r="T556">
            <v>0</v>
          </cell>
          <cell r="U556">
            <v>0</v>
          </cell>
          <cell r="V556">
            <v>0</v>
          </cell>
          <cell r="W556">
            <v>0</v>
          </cell>
          <cell r="Y556">
            <v>0</v>
          </cell>
          <cell r="Z556">
            <v>0</v>
          </cell>
          <cell r="AA556">
            <v>0</v>
          </cell>
          <cell r="AB556">
            <v>0</v>
          </cell>
          <cell r="AC556">
            <v>0</v>
          </cell>
          <cell r="AD556">
            <v>0</v>
          </cell>
          <cell r="AE556">
            <v>0</v>
          </cell>
          <cell r="AG556">
            <v>0</v>
          </cell>
          <cell r="AH556">
            <v>0</v>
          </cell>
          <cell r="AI556">
            <v>0</v>
          </cell>
          <cell r="AJ556">
            <v>0</v>
          </cell>
          <cell r="AK556">
            <v>0</v>
          </cell>
          <cell r="AL556">
            <v>0</v>
          </cell>
          <cell r="AM556">
            <v>0</v>
          </cell>
        </row>
        <row r="557">
          <cell r="H557">
            <v>0</v>
          </cell>
          <cell r="I557">
            <v>0</v>
          </cell>
          <cell r="J557">
            <v>0</v>
          </cell>
          <cell r="K557">
            <v>0</v>
          </cell>
          <cell r="L557">
            <v>0</v>
          </cell>
          <cell r="M557">
            <v>0</v>
          </cell>
          <cell r="N557">
            <v>0</v>
          </cell>
          <cell r="Q557">
            <v>0</v>
          </cell>
          <cell r="R557">
            <v>0</v>
          </cell>
          <cell r="S557">
            <v>0</v>
          </cell>
          <cell r="T557">
            <v>0</v>
          </cell>
          <cell r="U557">
            <v>0</v>
          </cell>
          <cell r="V557">
            <v>0</v>
          </cell>
          <cell r="W557">
            <v>0</v>
          </cell>
          <cell r="Y557">
            <v>0</v>
          </cell>
          <cell r="Z557">
            <v>0</v>
          </cell>
          <cell r="AA557">
            <v>0</v>
          </cell>
          <cell r="AB557">
            <v>0</v>
          </cell>
          <cell r="AC557">
            <v>0</v>
          </cell>
          <cell r="AD557">
            <v>0</v>
          </cell>
          <cell r="AE557">
            <v>0</v>
          </cell>
          <cell r="AG557">
            <v>0</v>
          </cell>
          <cell r="AH557">
            <v>0</v>
          </cell>
          <cell r="AI557">
            <v>0</v>
          </cell>
          <cell r="AJ557">
            <v>0</v>
          </cell>
          <cell r="AK557">
            <v>0</v>
          </cell>
          <cell r="AL557">
            <v>0</v>
          </cell>
          <cell r="AM557">
            <v>0</v>
          </cell>
        </row>
        <row r="558">
          <cell r="H558">
            <v>0</v>
          </cell>
          <cell r="I558">
            <v>0</v>
          </cell>
          <cell r="J558">
            <v>0</v>
          </cell>
          <cell r="K558">
            <v>0</v>
          </cell>
          <cell r="L558">
            <v>0</v>
          </cell>
          <cell r="M558">
            <v>0</v>
          </cell>
          <cell r="N558">
            <v>0</v>
          </cell>
          <cell r="Q558">
            <v>0</v>
          </cell>
          <cell r="R558">
            <v>0</v>
          </cell>
          <cell r="S558">
            <v>0</v>
          </cell>
          <cell r="T558">
            <v>0</v>
          </cell>
          <cell r="U558">
            <v>0</v>
          </cell>
          <cell r="V558">
            <v>0</v>
          </cell>
          <cell r="W558">
            <v>0</v>
          </cell>
          <cell r="Y558">
            <v>0</v>
          </cell>
          <cell r="Z558">
            <v>0</v>
          </cell>
          <cell r="AA558">
            <v>0</v>
          </cell>
          <cell r="AB558">
            <v>0</v>
          </cell>
          <cell r="AC558">
            <v>0</v>
          </cell>
          <cell r="AD558">
            <v>0</v>
          </cell>
          <cell r="AE558">
            <v>0</v>
          </cell>
          <cell r="AG558">
            <v>0</v>
          </cell>
          <cell r="AH558">
            <v>0</v>
          </cell>
          <cell r="AI558">
            <v>0</v>
          </cell>
          <cell r="AJ558">
            <v>0</v>
          </cell>
          <cell r="AK558">
            <v>0</v>
          </cell>
          <cell r="AL558">
            <v>0</v>
          </cell>
          <cell r="AM558">
            <v>0</v>
          </cell>
        </row>
        <row r="559">
          <cell r="H559">
            <v>0</v>
          </cell>
          <cell r="I559">
            <v>0</v>
          </cell>
          <cell r="J559">
            <v>0</v>
          </cell>
          <cell r="K559">
            <v>0</v>
          </cell>
          <cell r="L559">
            <v>0</v>
          </cell>
          <cell r="M559">
            <v>0</v>
          </cell>
          <cell r="N559">
            <v>0</v>
          </cell>
          <cell r="Q559">
            <v>0</v>
          </cell>
          <cell r="R559">
            <v>0</v>
          </cell>
          <cell r="S559">
            <v>0</v>
          </cell>
          <cell r="T559">
            <v>0</v>
          </cell>
          <cell r="U559">
            <v>0</v>
          </cell>
          <cell r="V559">
            <v>0</v>
          </cell>
          <cell r="W559">
            <v>0</v>
          </cell>
          <cell r="Y559">
            <v>0</v>
          </cell>
          <cell r="Z559">
            <v>0</v>
          </cell>
          <cell r="AA559">
            <v>0</v>
          </cell>
          <cell r="AB559">
            <v>0</v>
          </cell>
          <cell r="AC559">
            <v>0</v>
          </cell>
          <cell r="AD559">
            <v>0</v>
          </cell>
          <cell r="AE559">
            <v>0</v>
          </cell>
          <cell r="AG559">
            <v>0</v>
          </cell>
          <cell r="AH559">
            <v>0</v>
          </cell>
          <cell r="AI559">
            <v>0</v>
          </cell>
          <cell r="AJ559">
            <v>0</v>
          </cell>
          <cell r="AK559">
            <v>0</v>
          </cell>
          <cell r="AL559">
            <v>0</v>
          </cell>
          <cell r="AM559">
            <v>0</v>
          </cell>
        </row>
        <row r="560">
          <cell r="H560">
            <v>0</v>
          </cell>
          <cell r="I560">
            <v>0</v>
          </cell>
          <cell r="J560">
            <v>0</v>
          </cell>
          <cell r="K560">
            <v>0</v>
          </cell>
          <cell r="L560">
            <v>0</v>
          </cell>
          <cell r="M560">
            <v>0</v>
          </cell>
          <cell r="N560">
            <v>0</v>
          </cell>
          <cell r="Q560">
            <v>0</v>
          </cell>
          <cell r="R560">
            <v>0</v>
          </cell>
          <cell r="S560">
            <v>0</v>
          </cell>
          <cell r="T560">
            <v>0</v>
          </cell>
          <cell r="U560">
            <v>0</v>
          </cell>
          <cell r="V560">
            <v>0</v>
          </cell>
          <cell r="W560">
            <v>0</v>
          </cell>
          <cell r="Y560">
            <v>0</v>
          </cell>
          <cell r="Z560">
            <v>0</v>
          </cell>
          <cell r="AA560">
            <v>0</v>
          </cell>
          <cell r="AB560">
            <v>0</v>
          </cell>
          <cell r="AC560">
            <v>0</v>
          </cell>
          <cell r="AD560">
            <v>0</v>
          </cell>
          <cell r="AE560">
            <v>0</v>
          </cell>
          <cell r="AG560">
            <v>0</v>
          </cell>
          <cell r="AH560">
            <v>0</v>
          </cell>
          <cell r="AI560">
            <v>0</v>
          </cell>
          <cell r="AJ560">
            <v>0</v>
          </cell>
          <cell r="AK560">
            <v>0</v>
          </cell>
          <cell r="AL560">
            <v>0</v>
          </cell>
          <cell r="AM560">
            <v>0</v>
          </cell>
        </row>
        <row r="561">
          <cell r="H561">
            <v>0</v>
          </cell>
          <cell r="I561">
            <v>0</v>
          </cell>
          <cell r="J561">
            <v>0</v>
          </cell>
          <cell r="K561">
            <v>0</v>
          </cell>
          <cell r="L561">
            <v>0</v>
          </cell>
          <cell r="M561">
            <v>0</v>
          </cell>
          <cell r="N561">
            <v>0</v>
          </cell>
          <cell r="Q561">
            <v>0</v>
          </cell>
          <cell r="R561">
            <v>0</v>
          </cell>
          <cell r="S561">
            <v>0</v>
          </cell>
          <cell r="T561">
            <v>0</v>
          </cell>
          <cell r="U561">
            <v>0</v>
          </cell>
          <cell r="V561">
            <v>0</v>
          </cell>
          <cell r="W561">
            <v>0</v>
          </cell>
          <cell r="Y561">
            <v>0</v>
          </cell>
          <cell r="Z561">
            <v>0</v>
          </cell>
          <cell r="AA561">
            <v>0</v>
          </cell>
          <cell r="AB561">
            <v>0</v>
          </cell>
          <cell r="AC561">
            <v>0</v>
          </cell>
          <cell r="AD561">
            <v>0</v>
          </cell>
          <cell r="AE561">
            <v>0</v>
          </cell>
          <cell r="AG561">
            <v>0</v>
          </cell>
          <cell r="AH561">
            <v>0</v>
          </cell>
          <cell r="AI561">
            <v>0</v>
          </cell>
          <cell r="AJ561">
            <v>0</v>
          </cell>
          <cell r="AK561">
            <v>0</v>
          </cell>
          <cell r="AL561">
            <v>0</v>
          </cell>
          <cell r="AM561">
            <v>0</v>
          </cell>
        </row>
        <row r="562">
          <cell r="H562">
            <v>0</v>
          </cell>
          <cell r="I562">
            <v>0</v>
          </cell>
          <cell r="J562">
            <v>0</v>
          </cell>
          <cell r="K562">
            <v>0</v>
          </cell>
          <cell r="L562">
            <v>0</v>
          </cell>
          <cell r="M562">
            <v>0</v>
          </cell>
          <cell r="N562">
            <v>0</v>
          </cell>
          <cell r="Q562">
            <v>0</v>
          </cell>
          <cell r="R562">
            <v>0</v>
          </cell>
          <cell r="S562">
            <v>0</v>
          </cell>
          <cell r="T562">
            <v>0</v>
          </cell>
          <cell r="U562">
            <v>0</v>
          </cell>
          <cell r="V562">
            <v>0</v>
          </cell>
          <cell r="W562">
            <v>0</v>
          </cell>
          <cell r="Y562">
            <v>0</v>
          </cell>
          <cell r="Z562">
            <v>0</v>
          </cell>
          <cell r="AA562">
            <v>0</v>
          </cell>
          <cell r="AB562">
            <v>0</v>
          </cell>
          <cell r="AC562">
            <v>0</v>
          </cell>
          <cell r="AD562">
            <v>0</v>
          </cell>
          <cell r="AE562">
            <v>0</v>
          </cell>
          <cell r="AG562">
            <v>0</v>
          </cell>
          <cell r="AH562">
            <v>0</v>
          </cell>
          <cell r="AI562">
            <v>0</v>
          </cell>
          <cell r="AJ562">
            <v>0</v>
          </cell>
          <cell r="AK562">
            <v>0</v>
          </cell>
          <cell r="AL562">
            <v>0</v>
          </cell>
          <cell r="AM562">
            <v>0</v>
          </cell>
        </row>
        <row r="563">
          <cell r="H563">
            <v>0</v>
          </cell>
          <cell r="I563">
            <v>0</v>
          </cell>
          <cell r="J563">
            <v>0</v>
          </cell>
          <cell r="K563">
            <v>0</v>
          </cell>
          <cell r="L563">
            <v>0</v>
          </cell>
          <cell r="M563">
            <v>0</v>
          </cell>
          <cell r="N563">
            <v>0</v>
          </cell>
          <cell r="Q563">
            <v>0</v>
          </cell>
          <cell r="R563">
            <v>0</v>
          </cell>
          <cell r="S563">
            <v>0</v>
          </cell>
          <cell r="T563">
            <v>0</v>
          </cell>
          <cell r="U563">
            <v>0</v>
          </cell>
          <cell r="V563">
            <v>0</v>
          </cell>
          <cell r="W563">
            <v>0</v>
          </cell>
          <cell r="Y563">
            <v>0</v>
          </cell>
          <cell r="Z563">
            <v>0</v>
          </cell>
          <cell r="AA563">
            <v>0</v>
          </cell>
          <cell r="AB563">
            <v>0</v>
          </cell>
          <cell r="AC563">
            <v>0</v>
          </cell>
          <cell r="AD563">
            <v>0</v>
          </cell>
          <cell r="AE563">
            <v>0</v>
          </cell>
          <cell r="AG563">
            <v>0</v>
          </cell>
          <cell r="AH563">
            <v>0</v>
          </cell>
          <cell r="AI563">
            <v>0</v>
          </cell>
          <cell r="AJ563">
            <v>0</v>
          </cell>
          <cell r="AK563">
            <v>0</v>
          </cell>
          <cell r="AL563">
            <v>0</v>
          </cell>
          <cell r="AM563">
            <v>0</v>
          </cell>
        </row>
        <row r="564">
          <cell r="H564">
            <v>0</v>
          </cell>
          <cell r="I564">
            <v>0</v>
          </cell>
          <cell r="J564">
            <v>0</v>
          </cell>
          <cell r="K564">
            <v>0</v>
          </cell>
          <cell r="L564">
            <v>0</v>
          </cell>
          <cell r="M564">
            <v>0</v>
          </cell>
          <cell r="N564">
            <v>0</v>
          </cell>
          <cell r="Q564">
            <v>0</v>
          </cell>
          <cell r="R564">
            <v>0</v>
          </cell>
          <cell r="S564">
            <v>0</v>
          </cell>
          <cell r="T564">
            <v>0</v>
          </cell>
          <cell r="U564">
            <v>0</v>
          </cell>
          <cell r="V564">
            <v>0</v>
          </cell>
          <cell r="W564">
            <v>0</v>
          </cell>
          <cell r="Y564">
            <v>0</v>
          </cell>
          <cell r="Z564">
            <v>0</v>
          </cell>
          <cell r="AA564">
            <v>0</v>
          </cell>
          <cell r="AB564">
            <v>0</v>
          </cell>
          <cell r="AC564">
            <v>0</v>
          </cell>
          <cell r="AD564">
            <v>0</v>
          </cell>
          <cell r="AE564">
            <v>0</v>
          </cell>
          <cell r="AG564">
            <v>0</v>
          </cell>
          <cell r="AH564">
            <v>0</v>
          </cell>
          <cell r="AI564">
            <v>0</v>
          </cell>
          <cell r="AJ564">
            <v>0</v>
          </cell>
          <cell r="AK564">
            <v>0</v>
          </cell>
          <cell r="AL564">
            <v>0</v>
          </cell>
          <cell r="AM564">
            <v>0</v>
          </cell>
        </row>
        <row r="565">
          <cell r="H565">
            <v>0</v>
          </cell>
          <cell r="I565">
            <v>0</v>
          </cell>
          <cell r="J565">
            <v>0</v>
          </cell>
          <cell r="K565">
            <v>0</v>
          </cell>
          <cell r="L565">
            <v>0</v>
          </cell>
          <cell r="M565">
            <v>0</v>
          </cell>
          <cell r="N565">
            <v>0</v>
          </cell>
          <cell r="Q565">
            <v>0</v>
          </cell>
          <cell r="R565">
            <v>0</v>
          </cell>
          <cell r="S565">
            <v>0</v>
          </cell>
          <cell r="T565">
            <v>0</v>
          </cell>
          <cell r="U565">
            <v>0</v>
          </cell>
          <cell r="V565">
            <v>0</v>
          </cell>
          <cell r="W565">
            <v>0</v>
          </cell>
          <cell r="Y565">
            <v>0</v>
          </cell>
          <cell r="Z565">
            <v>0</v>
          </cell>
          <cell r="AA565">
            <v>0</v>
          </cell>
          <cell r="AB565">
            <v>0</v>
          </cell>
          <cell r="AC565">
            <v>0</v>
          </cell>
          <cell r="AD565">
            <v>0</v>
          </cell>
          <cell r="AE565">
            <v>0</v>
          </cell>
          <cell r="AG565">
            <v>0</v>
          </cell>
          <cell r="AH565">
            <v>0</v>
          </cell>
          <cell r="AI565">
            <v>0</v>
          </cell>
          <cell r="AJ565">
            <v>0</v>
          </cell>
          <cell r="AK565">
            <v>0</v>
          </cell>
          <cell r="AL565">
            <v>0</v>
          </cell>
          <cell r="AM565">
            <v>0</v>
          </cell>
        </row>
        <row r="566">
          <cell r="H566">
            <v>0</v>
          </cell>
          <cell r="I566">
            <v>0</v>
          </cell>
          <cell r="J566">
            <v>0</v>
          </cell>
          <cell r="K566">
            <v>0</v>
          </cell>
          <cell r="L566">
            <v>0</v>
          </cell>
          <cell r="M566">
            <v>0</v>
          </cell>
          <cell r="N566">
            <v>0</v>
          </cell>
          <cell r="Q566">
            <v>0</v>
          </cell>
          <cell r="R566">
            <v>0</v>
          </cell>
          <cell r="S566">
            <v>0</v>
          </cell>
          <cell r="T566">
            <v>0</v>
          </cell>
          <cell r="U566">
            <v>0</v>
          </cell>
          <cell r="V566">
            <v>0</v>
          </cell>
          <cell r="W566">
            <v>0</v>
          </cell>
          <cell r="Y566">
            <v>0</v>
          </cell>
          <cell r="Z566">
            <v>0</v>
          </cell>
          <cell r="AA566">
            <v>0</v>
          </cell>
          <cell r="AB566">
            <v>0</v>
          </cell>
          <cell r="AC566">
            <v>0</v>
          </cell>
          <cell r="AD566">
            <v>0</v>
          </cell>
          <cell r="AE566">
            <v>0</v>
          </cell>
          <cell r="AG566">
            <v>0</v>
          </cell>
          <cell r="AH566">
            <v>0</v>
          </cell>
          <cell r="AI566">
            <v>0</v>
          </cell>
          <cell r="AJ566">
            <v>0</v>
          </cell>
          <cell r="AK566">
            <v>0</v>
          </cell>
          <cell r="AL566">
            <v>0</v>
          </cell>
          <cell r="AM566">
            <v>0</v>
          </cell>
        </row>
        <row r="567">
          <cell r="H567">
            <v>0</v>
          </cell>
          <cell r="I567">
            <v>0</v>
          </cell>
          <cell r="J567">
            <v>0</v>
          </cell>
          <cell r="K567">
            <v>0</v>
          </cell>
          <cell r="L567">
            <v>0</v>
          </cell>
          <cell r="M567">
            <v>0</v>
          </cell>
          <cell r="N567">
            <v>0</v>
          </cell>
          <cell r="Q567">
            <v>0</v>
          </cell>
          <cell r="R567">
            <v>0</v>
          </cell>
          <cell r="S567">
            <v>0</v>
          </cell>
          <cell r="T567">
            <v>0</v>
          </cell>
          <cell r="U567">
            <v>0</v>
          </cell>
          <cell r="V567">
            <v>0</v>
          </cell>
          <cell r="W567">
            <v>0</v>
          </cell>
          <cell r="Y567">
            <v>0</v>
          </cell>
          <cell r="Z567">
            <v>0</v>
          </cell>
          <cell r="AA567">
            <v>0</v>
          </cell>
          <cell r="AB567">
            <v>0</v>
          </cell>
          <cell r="AC567">
            <v>0</v>
          </cell>
          <cell r="AD567">
            <v>0</v>
          </cell>
          <cell r="AE567">
            <v>0</v>
          </cell>
          <cell r="AG567">
            <v>0</v>
          </cell>
          <cell r="AH567">
            <v>0</v>
          </cell>
          <cell r="AI567">
            <v>0</v>
          </cell>
          <cell r="AJ567">
            <v>0</v>
          </cell>
          <cell r="AK567">
            <v>0</v>
          </cell>
          <cell r="AL567">
            <v>0</v>
          </cell>
          <cell r="AM567">
            <v>0</v>
          </cell>
        </row>
        <row r="568">
          <cell r="H568">
            <v>0</v>
          </cell>
          <cell r="I568">
            <v>0</v>
          </cell>
          <cell r="J568">
            <v>0</v>
          </cell>
          <cell r="K568">
            <v>0</v>
          </cell>
          <cell r="L568">
            <v>0</v>
          </cell>
          <cell r="M568">
            <v>0</v>
          </cell>
          <cell r="N568">
            <v>0</v>
          </cell>
          <cell r="Q568">
            <v>0</v>
          </cell>
          <cell r="R568">
            <v>0</v>
          </cell>
          <cell r="S568">
            <v>0</v>
          </cell>
          <cell r="T568">
            <v>0</v>
          </cell>
          <cell r="U568">
            <v>0</v>
          </cell>
          <cell r="V568">
            <v>0</v>
          </cell>
          <cell r="W568">
            <v>0</v>
          </cell>
          <cell r="Y568">
            <v>0</v>
          </cell>
          <cell r="Z568">
            <v>0</v>
          </cell>
          <cell r="AA568">
            <v>0</v>
          </cell>
          <cell r="AB568">
            <v>0</v>
          </cell>
          <cell r="AC568">
            <v>0</v>
          </cell>
          <cell r="AD568">
            <v>0</v>
          </cell>
          <cell r="AE568">
            <v>0</v>
          </cell>
          <cell r="AG568">
            <v>0</v>
          </cell>
          <cell r="AH568">
            <v>0</v>
          </cell>
          <cell r="AI568">
            <v>0</v>
          </cell>
          <cell r="AJ568">
            <v>0</v>
          </cell>
          <cell r="AK568">
            <v>0</v>
          </cell>
          <cell r="AL568">
            <v>0</v>
          </cell>
          <cell r="AM568">
            <v>0</v>
          </cell>
        </row>
        <row r="569">
          <cell r="H569">
            <v>0</v>
          </cell>
          <cell r="I569">
            <v>0</v>
          </cell>
          <cell r="J569">
            <v>0</v>
          </cell>
          <cell r="K569">
            <v>0</v>
          </cell>
          <cell r="L569">
            <v>0</v>
          </cell>
          <cell r="M569">
            <v>0</v>
          </cell>
          <cell r="N569">
            <v>0</v>
          </cell>
          <cell r="Q569">
            <v>0</v>
          </cell>
          <cell r="R569">
            <v>0</v>
          </cell>
          <cell r="S569">
            <v>0</v>
          </cell>
          <cell r="T569">
            <v>0</v>
          </cell>
          <cell r="U569">
            <v>0</v>
          </cell>
          <cell r="V569">
            <v>0</v>
          </cell>
          <cell r="W569">
            <v>0</v>
          </cell>
          <cell r="Y569">
            <v>0</v>
          </cell>
          <cell r="Z569">
            <v>0</v>
          </cell>
          <cell r="AA569">
            <v>0</v>
          </cell>
          <cell r="AB569">
            <v>0</v>
          </cell>
          <cell r="AC569">
            <v>0</v>
          </cell>
          <cell r="AD569">
            <v>0</v>
          </cell>
          <cell r="AE569">
            <v>0</v>
          </cell>
          <cell r="AG569">
            <v>0</v>
          </cell>
          <cell r="AH569">
            <v>0</v>
          </cell>
          <cell r="AI569">
            <v>0</v>
          </cell>
          <cell r="AJ569">
            <v>0</v>
          </cell>
          <cell r="AK569">
            <v>0</v>
          </cell>
          <cell r="AL569">
            <v>0</v>
          </cell>
          <cell r="AM569">
            <v>0</v>
          </cell>
        </row>
        <row r="570">
          <cell r="H570">
            <v>0</v>
          </cell>
          <cell r="I570">
            <v>0</v>
          </cell>
          <cell r="J570">
            <v>0</v>
          </cell>
          <cell r="K570">
            <v>0</v>
          </cell>
          <cell r="L570">
            <v>0</v>
          </cell>
          <cell r="M570">
            <v>0</v>
          </cell>
          <cell r="N570">
            <v>0</v>
          </cell>
          <cell r="Q570">
            <v>0</v>
          </cell>
          <cell r="R570">
            <v>0</v>
          </cell>
          <cell r="S570">
            <v>0</v>
          </cell>
          <cell r="T570">
            <v>0</v>
          </cell>
          <cell r="U570">
            <v>0</v>
          </cell>
          <cell r="V570">
            <v>0</v>
          </cell>
          <cell r="W570">
            <v>0</v>
          </cell>
          <cell r="Y570">
            <v>0</v>
          </cell>
          <cell r="Z570">
            <v>0</v>
          </cell>
          <cell r="AA570">
            <v>0</v>
          </cell>
          <cell r="AB570">
            <v>0</v>
          </cell>
          <cell r="AC570">
            <v>0</v>
          </cell>
          <cell r="AD570">
            <v>0</v>
          </cell>
          <cell r="AE570">
            <v>0</v>
          </cell>
          <cell r="AG570">
            <v>0</v>
          </cell>
          <cell r="AH570">
            <v>0</v>
          </cell>
          <cell r="AI570">
            <v>0</v>
          </cell>
          <cell r="AJ570">
            <v>0</v>
          </cell>
          <cell r="AK570">
            <v>0</v>
          </cell>
          <cell r="AL570">
            <v>0</v>
          </cell>
          <cell r="AM570">
            <v>0</v>
          </cell>
        </row>
        <row r="571">
          <cell r="H571">
            <v>0</v>
          </cell>
          <cell r="I571">
            <v>0</v>
          </cell>
          <cell r="J571">
            <v>0</v>
          </cell>
          <cell r="K571">
            <v>0</v>
          </cell>
          <cell r="L571">
            <v>0</v>
          </cell>
          <cell r="M571">
            <v>0</v>
          </cell>
          <cell r="N571">
            <v>0</v>
          </cell>
          <cell r="Q571">
            <v>0</v>
          </cell>
          <cell r="R571">
            <v>0</v>
          </cell>
          <cell r="S571">
            <v>0</v>
          </cell>
          <cell r="T571">
            <v>0</v>
          </cell>
          <cell r="U571">
            <v>0</v>
          </cell>
          <cell r="V571">
            <v>0</v>
          </cell>
          <cell r="W571">
            <v>0</v>
          </cell>
          <cell r="Y571">
            <v>0</v>
          </cell>
          <cell r="Z571">
            <v>0</v>
          </cell>
          <cell r="AA571">
            <v>0</v>
          </cell>
          <cell r="AB571">
            <v>0</v>
          </cell>
          <cell r="AC571">
            <v>0</v>
          </cell>
          <cell r="AD571">
            <v>0</v>
          </cell>
          <cell r="AE571">
            <v>0</v>
          </cell>
          <cell r="AG571">
            <v>0</v>
          </cell>
          <cell r="AH571">
            <v>0</v>
          </cell>
          <cell r="AI571">
            <v>0</v>
          </cell>
          <cell r="AJ571">
            <v>0</v>
          </cell>
          <cell r="AK571">
            <v>0</v>
          </cell>
          <cell r="AL571">
            <v>0</v>
          </cell>
          <cell r="AM571">
            <v>0</v>
          </cell>
        </row>
        <row r="572">
          <cell r="H572">
            <v>0</v>
          </cell>
          <cell r="I572">
            <v>0</v>
          </cell>
          <cell r="J572">
            <v>0</v>
          </cell>
          <cell r="K572">
            <v>0</v>
          </cell>
          <cell r="L572">
            <v>0</v>
          </cell>
          <cell r="M572">
            <v>0</v>
          </cell>
          <cell r="N572">
            <v>0</v>
          </cell>
          <cell r="Q572">
            <v>0</v>
          </cell>
          <cell r="R572">
            <v>0</v>
          </cell>
          <cell r="S572">
            <v>0</v>
          </cell>
          <cell r="T572">
            <v>0</v>
          </cell>
          <cell r="U572">
            <v>0</v>
          </cell>
          <cell r="V572">
            <v>0</v>
          </cell>
          <cell r="W572">
            <v>0</v>
          </cell>
          <cell r="Y572">
            <v>0</v>
          </cell>
          <cell r="Z572">
            <v>0</v>
          </cell>
          <cell r="AA572">
            <v>0</v>
          </cell>
          <cell r="AB572">
            <v>0</v>
          </cell>
          <cell r="AC572">
            <v>0</v>
          </cell>
          <cell r="AD572">
            <v>0</v>
          </cell>
          <cell r="AE572">
            <v>0</v>
          </cell>
          <cell r="AG572">
            <v>0</v>
          </cell>
          <cell r="AH572">
            <v>0</v>
          </cell>
          <cell r="AI572">
            <v>0</v>
          </cell>
          <cell r="AJ572">
            <v>0</v>
          </cell>
          <cell r="AK572">
            <v>0</v>
          </cell>
          <cell r="AL572">
            <v>0</v>
          </cell>
          <cell r="AM572">
            <v>0</v>
          </cell>
        </row>
        <row r="573">
          <cell r="H573">
            <v>0</v>
          </cell>
          <cell r="I573">
            <v>0</v>
          </cell>
          <cell r="J573">
            <v>0</v>
          </cell>
          <cell r="K573">
            <v>0</v>
          </cell>
          <cell r="L573">
            <v>0</v>
          </cell>
          <cell r="M573">
            <v>0</v>
          </cell>
          <cell r="N573">
            <v>0</v>
          </cell>
          <cell r="Q573">
            <v>0</v>
          </cell>
          <cell r="R573">
            <v>0</v>
          </cell>
          <cell r="S573">
            <v>0</v>
          </cell>
          <cell r="T573">
            <v>0</v>
          </cell>
          <cell r="U573">
            <v>0</v>
          </cell>
          <cell r="V573">
            <v>0</v>
          </cell>
          <cell r="W573">
            <v>0</v>
          </cell>
          <cell r="Y573">
            <v>0</v>
          </cell>
          <cell r="Z573">
            <v>0</v>
          </cell>
          <cell r="AA573">
            <v>0</v>
          </cell>
          <cell r="AB573">
            <v>0</v>
          </cell>
          <cell r="AC573">
            <v>0</v>
          </cell>
          <cell r="AD573">
            <v>0</v>
          </cell>
          <cell r="AE573">
            <v>0</v>
          </cell>
          <cell r="AG573">
            <v>0</v>
          </cell>
          <cell r="AH573">
            <v>0</v>
          </cell>
          <cell r="AI573">
            <v>0</v>
          </cell>
          <cell r="AJ573">
            <v>0</v>
          </cell>
          <cell r="AK573">
            <v>0</v>
          </cell>
          <cell r="AL573">
            <v>0</v>
          </cell>
          <cell r="AM573">
            <v>0</v>
          </cell>
        </row>
        <row r="574">
          <cell r="H574">
            <v>0</v>
          </cell>
          <cell r="I574">
            <v>0</v>
          </cell>
          <cell r="J574">
            <v>0</v>
          </cell>
          <cell r="K574">
            <v>0</v>
          </cell>
          <cell r="L574">
            <v>0</v>
          </cell>
          <cell r="M574">
            <v>0</v>
          </cell>
          <cell r="N574">
            <v>0</v>
          </cell>
          <cell r="Q574">
            <v>0</v>
          </cell>
          <cell r="R574">
            <v>0</v>
          </cell>
          <cell r="S574">
            <v>0</v>
          </cell>
          <cell r="T574">
            <v>0</v>
          </cell>
          <cell r="U574">
            <v>0</v>
          </cell>
          <cell r="V574">
            <v>0</v>
          </cell>
          <cell r="W574">
            <v>0</v>
          </cell>
          <cell r="Y574">
            <v>0</v>
          </cell>
          <cell r="Z574">
            <v>0</v>
          </cell>
          <cell r="AA574">
            <v>0</v>
          </cell>
          <cell r="AB574">
            <v>0</v>
          </cell>
          <cell r="AC574">
            <v>0</v>
          </cell>
          <cell r="AD574">
            <v>0</v>
          </cell>
          <cell r="AE574">
            <v>0</v>
          </cell>
          <cell r="AG574">
            <v>0</v>
          </cell>
          <cell r="AH574">
            <v>0</v>
          </cell>
          <cell r="AI574">
            <v>0</v>
          </cell>
          <cell r="AJ574">
            <v>0</v>
          </cell>
          <cell r="AK574">
            <v>0</v>
          </cell>
          <cell r="AL574">
            <v>0</v>
          </cell>
          <cell r="AM574">
            <v>0</v>
          </cell>
        </row>
        <row r="575">
          <cell r="H575">
            <v>0</v>
          </cell>
          <cell r="I575">
            <v>0</v>
          </cell>
          <cell r="J575">
            <v>0</v>
          </cell>
          <cell r="K575">
            <v>0</v>
          </cell>
          <cell r="L575">
            <v>0</v>
          </cell>
          <cell r="M575">
            <v>0</v>
          </cell>
          <cell r="N575">
            <v>0</v>
          </cell>
          <cell r="Q575">
            <v>0</v>
          </cell>
          <cell r="R575">
            <v>0</v>
          </cell>
          <cell r="S575">
            <v>0</v>
          </cell>
          <cell r="T575">
            <v>0</v>
          </cell>
          <cell r="U575">
            <v>0</v>
          </cell>
          <cell r="V575">
            <v>0</v>
          </cell>
          <cell r="W575">
            <v>0</v>
          </cell>
          <cell r="Y575">
            <v>0</v>
          </cell>
          <cell r="Z575">
            <v>0</v>
          </cell>
          <cell r="AA575">
            <v>0</v>
          </cell>
          <cell r="AB575">
            <v>0</v>
          </cell>
          <cell r="AC575">
            <v>0</v>
          </cell>
          <cell r="AD575">
            <v>0</v>
          </cell>
          <cell r="AE575">
            <v>0</v>
          </cell>
          <cell r="AG575">
            <v>0</v>
          </cell>
          <cell r="AH575">
            <v>0</v>
          </cell>
          <cell r="AI575">
            <v>0</v>
          </cell>
          <cell r="AJ575">
            <v>0</v>
          </cell>
          <cell r="AK575">
            <v>0</v>
          </cell>
          <cell r="AL575">
            <v>0</v>
          </cell>
          <cell r="AM575">
            <v>0</v>
          </cell>
        </row>
        <row r="576">
          <cell r="H576">
            <v>0</v>
          </cell>
          <cell r="I576">
            <v>0</v>
          </cell>
          <cell r="J576">
            <v>0</v>
          </cell>
          <cell r="K576">
            <v>0</v>
          </cell>
          <cell r="L576">
            <v>0</v>
          </cell>
          <cell r="M576">
            <v>0</v>
          </cell>
          <cell r="N576">
            <v>0</v>
          </cell>
          <cell r="Q576">
            <v>0</v>
          </cell>
          <cell r="R576">
            <v>0</v>
          </cell>
          <cell r="S576">
            <v>0</v>
          </cell>
          <cell r="T576">
            <v>0</v>
          </cell>
          <cell r="U576">
            <v>0</v>
          </cell>
          <cell r="V576">
            <v>0</v>
          </cell>
          <cell r="W576">
            <v>0</v>
          </cell>
          <cell r="Y576">
            <v>0</v>
          </cell>
          <cell r="Z576">
            <v>0</v>
          </cell>
          <cell r="AA576">
            <v>0</v>
          </cell>
          <cell r="AB576">
            <v>0</v>
          </cell>
          <cell r="AC576">
            <v>0</v>
          </cell>
          <cell r="AD576">
            <v>0</v>
          </cell>
          <cell r="AE576">
            <v>0</v>
          </cell>
          <cell r="AG576">
            <v>0</v>
          </cell>
          <cell r="AH576">
            <v>0</v>
          </cell>
          <cell r="AI576">
            <v>0</v>
          </cell>
          <cell r="AJ576">
            <v>0</v>
          </cell>
          <cell r="AK576">
            <v>0</v>
          </cell>
          <cell r="AL576">
            <v>0</v>
          </cell>
          <cell r="AM576">
            <v>0</v>
          </cell>
        </row>
        <row r="577">
          <cell r="H577">
            <v>0</v>
          </cell>
          <cell r="I577">
            <v>0</v>
          </cell>
          <cell r="J577">
            <v>0</v>
          </cell>
          <cell r="K577">
            <v>0</v>
          </cell>
          <cell r="L577">
            <v>0</v>
          </cell>
          <cell r="M577">
            <v>0</v>
          </cell>
          <cell r="N577">
            <v>0</v>
          </cell>
          <cell r="Q577">
            <v>0</v>
          </cell>
          <cell r="R577">
            <v>0</v>
          </cell>
          <cell r="S577">
            <v>0</v>
          </cell>
          <cell r="T577">
            <v>0</v>
          </cell>
          <cell r="U577">
            <v>0</v>
          </cell>
          <cell r="V577">
            <v>0</v>
          </cell>
          <cell r="W577">
            <v>0</v>
          </cell>
          <cell r="Y577">
            <v>0</v>
          </cell>
          <cell r="Z577">
            <v>0</v>
          </cell>
          <cell r="AA577">
            <v>0</v>
          </cell>
          <cell r="AB577">
            <v>0</v>
          </cell>
          <cell r="AC577">
            <v>0</v>
          </cell>
          <cell r="AD577">
            <v>0</v>
          </cell>
          <cell r="AE577">
            <v>0</v>
          </cell>
          <cell r="AG577">
            <v>0</v>
          </cell>
          <cell r="AH577">
            <v>0</v>
          </cell>
          <cell r="AI577">
            <v>0</v>
          </cell>
          <cell r="AJ577">
            <v>0</v>
          </cell>
          <cell r="AK577">
            <v>0</v>
          </cell>
          <cell r="AL577">
            <v>0</v>
          </cell>
          <cell r="AM577">
            <v>0</v>
          </cell>
        </row>
        <row r="578">
          <cell r="H578">
            <v>0</v>
          </cell>
          <cell r="I578">
            <v>0</v>
          </cell>
          <cell r="J578">
            <v>0</v>
          </cell>
          <cell r="K578">
            <v>0</v>
          </cell>
          <cell r="L578">
            <v>0</v>
          </cell>
          <cell r="M578">
            <v>0</v>
          </cell>
          <cell r="N578">
            <v>0</v>
          </cell>
          <cell r="Q578">
            <v>0</v>
          </cell>
          <cell r="R578">
            <v>0</v>
          </cell>
          <cell r="S578">
            <v>0</v>
          </cell>
          <cell r="T578">
            <v>0</v>
          </cell>
          <cell r="U578">
            <v>0</v>
          </cell>
          <cell r="V578">
            <v>0</v>
          </cell>
          <cell r="W578">
            <v>0</v>
          </cell>
          <cell r="Y578">
            <v>0</v>
          </cell>
          <cell r="Z578">
            <v>0</v>
          </cell>
          <cell r="AA578">
            <v>0</v>
          </cell>
          <cell r="AB578">
            <v>0</v>
          </cell>
          <cell r="AC578">
            <v>0</v>
          </cell>
          <cell r="AD578">
            <v>0</v>
          </cell>
          <cell r="AE578">
            <v>0</v>
          </cell>
          <cell r="AG578">
            <v>0</v>
          </cell>
          <cell r="AH578">
            <v>0</v>
          </cell>
          <cell r="AI578">
            <v>0</v>
          </cell>
          <cell r="AJ578">
            <v>0</v>
          </cell>
          <cell r="AK578">
            <v>0</v>
          </cell>
          <cell r="AL578">
            <v>0</v>
          </cell>
          <cell r="AM578">
            <v>0</v>
          </cell>
        </row>
        <row r="579">
          <cell r="H579">
            <v>0</v>
          </cell>
          <cell r="I579">
            <v>0</v>
          </cell>
          <cell r="J579">
            <v>0</v>
          </cell>
          <cell r="K579">
            <v>0</v>
          </cell>
          <cell r="L579">
            <v>0</v>
          </cell>
          <cell r="M579">
            <v>0</v>
          </cell>
          <cell r="N579">
            <v>0</v>
          </cell>
          <cell r="Q579">
            <v>0</v>
          </cell>
          <cell r="R579">
            <v>0</v>
          </cell>
          <cell r="S579">
            <v>0</v>
          </cell>
          <cell r="T579">
            <v>0</v>
          </cell>
          <cell r="U579">
            <v>0</v>
          </cell>
          <cell r="V579">
            <v>0</v>
          </cell>
          <cell r="W579">
            <v>0</v>
          </cell>
          <cell r="Y579">
            <v>0</v>
          </cell>
          <cell r="Z579">
            <v>0</v>
          </cell>
          <cell r="AA579">
            <v>0</v>
          </cell>
          <cell r="AB579">
            <v>0</v>
          </cell>
          <cell r="AC579">
            <v>0</v>
          </cell>
          <cell r="AD579">
            <v>0</v>
          </cell>
          <cell r="AE579">
            <v>0</v>
          </cell>
          <cell r="AG579">
            <v>0</v>
          </cell>
          <cell r="AH579">
            <v>0</v>
          </cell>
          <cell r="AI579">
            <v>0</v>
          </cell>
          <cell r="AJ579">
            <v>0</v>
          </cell>
          <cell r="AK579">
            <v>0</v>
          </cell>
          <cell r="AL579">
            <v>0</v>
          </cell>
          <cell r="AM579">
            <v>0</v>
          </cell>
        </row>
        <row r="580">
          <cell r="H580">
            <v>0</v>
          </cell>
          <cell r="I580">
            <v>0</v>
          </cell>
          <cell r="J580">
            <v>0</v>
          </cell>
          <cell r="K580">
            <v>0</v>
          </cell>
          <cell r="L580">
            <v>0</v>
          </cell>
          <cell r="M580">
            <v>0</v>
          </cell>
          <cell r="N580">
            <v>0</v>
          </cell>
          <cell r="Q580">
            <v>0</v>
          </cell>
          <cell r="R580">
            <v>0</v>
          </cell>
          <cell r="S580">
            <v>0</v>
          </cell>
          <cell r="T580">
            <v>0</v>
          </cell>
          <cell r="U580">
            <v>0</v>
          </cell>
          <cell r="V580">
            <v>0</v>
          </cell>
          <cell r="W580">
            <v>0</v>
          </cell>
          <cell r="Y580">
            <v>0</v>
          </cell>
          <cell r="Z580">
            <v>0</v>
          </cell>
          <cell r="AA580">
            <v>0</v>
          </cell>
          <cell r="AB580">
            <v>0</v>
          </cell>
          <cell r="AC580">
            <v>0</v>
          </cell>
          <cell r="AD580">
            <v>0</v>
          </cell>
          <cell r="AE580">
            <v>0</v>
          </cell>
          <cell r="AG580">
            <v>0</v>
          </cell>
          <cell r="AH580">
            <v>0</v>
          </cell>
          <cell r="AI580">
            <v>0</v>
          </cell>
          <cell r="AJ580">
            <v>0</v>
          </cell>
          <cell r="AK580">
            <v>0</v>
          </cell>
          <cell r="AL580">
            <v>0</v>
          </cell>
          <cell r="AM580">
            <v>0</v>
          </cell>
        </row>
        <row r="581">
          <cell r="H581">
            <v>0</v>
          </cell>
          <cell r="I581">
            <v>0</v>
          </cell>
          <cell r="J581">
            <v>0</v>
          </cell>
          <cell r="K581">
            <v>0</v>
          </cell>
          <cell r="L581">
            <v>0</v>
          </cell>
          <cell r="M581">
            <v>0</v>
          </cell>
          <cell r="N581">
            <v>0</v>
          </cell>
          <cell r="Q581">
            <v>0</v>
          </cell>
          <cell r="R581">
            <v>0</v>
          </cell>
          <cell r="S581">
            <v>0</v>
          </cell>
          <cell r="T581">
            <v>0</v>
          </cell>
          <cell r="U581">
            <v>0</v>
          </cell>
          <cell r="V581">
            <v>0</v>
          </cell>
          <cell r="W581">
            <v>0</v>
          </cell>
          <cell r="Y581">
            <v>0</v>
          </cell>
          <cell r="Z581">
            <v>0</v>
          </cell>
          <cell r="AA581">
            <v>0</v>
          </cell>
          <cell r="AB581">
            <v>0</v>
          </cell>
          <cell r="AC581">
            <v>0</v>
          </cell>
          <cell r="AD581">
            <v>0</v>
          </cell>
          <cell r="AE581">
            <v>0</v>
          </cell>
          <cell r="AG581">
            <v>0</v>
          </cell>
          <cell r="AH581">
            <v>0</v>
          </cell>
          <cell r="AI581">
            <v>0</v>
          </cell>
          <cell r="AJ581">
            <v>0</v>
          </cell>
          <cell r="AK581">
            <v>0</v>
          </cell>
          <cell r="AL581">
            <v>0</v>
          </cell>
          <cell r="AM581">
            <v>0</v>
          </cell>
        </row>
        <row r="582">
          <cell r="H582">
            <v>0</v>
          </cell>
          <cell r="I582">
            <v>0</v>
          </cell>
          <cell r="J582">
            <v>0</v>
          </cell>
          <cell r="K582">
            <v>0</v>
          </cell>
          <cell r="L582">
            <v>0</v>
          </cell>
          <cell r="M582">
            <v>0</v>
          </cell>
          <cell r="N582">
            <v>0</v>
          </cell>
          <cell r="Q582">
            <v>0</v>
          </cell>
          <cell r="R582">
            <v>0</v>
          </cell>
          <cell r="S582">
            <v>0</v>
          </cell>
          <cell r="T582">
            <v>0</v>
          </cell>
          <cell r="U582">
            <v>0</v>
          </cell>
          <cell r="V582">
            <v>0</v>
          </cell>
          <cell r="W582">
            <v>0</v>
          </cell>
          <cell r="Y582">
            <v>0</v>
          </cell>
          <cell r="Z582">
            <v>0</v>
          </cell>
          <cell r="AA582">
            <v>0</v>
          </cell>
          <cell r="AB582">
            <v>0</v>
          </cell>
          <cell r="AC582">
            <v>0</v>
          </cell>
          <cell r="AD582">
            <v>0</v>
          </cell>
          <cell r="AE582">
            <v>0</v>
          </cell>
          <cell r="AG582">
            <v>0</v>
          </cell>
          <cell r="AH582">
            <v>0</v>
          </cell>
          <cell r="AI582">
            <v>0</v>
          </cell>
          <cell r="AJ582">
            <v>0</v>
          </cell>
          <cell r="AK582">
            <v>0</v>
          </cell>
          <cell r="AL582">
            <v>0</v>
          </cell>
          <cell r="AM582">
            <v>0</v>
          </cell>
        </row>
        <row r="583">
          <cell r="H583">
            <v>0</v>
          </cell>
          <cell r="I583">
            <v>0</v>
          </cell>
          <cell r="J583">
            <v>0</v>
          </cell>
          <cell r="K583">
            <v>0</v>
          </cell>
          <cell r="L583">
            <v>0</v>
          </cell>
          <cell r="M583">
            <v>0</v>
          </cell>
          <cell r="N583">
            <v>0</v>
          </cell>
          <cell r="Q583">
            <v>0</v>
          </cell>
          <cell r="R583">
            <v>0</v>
          </cell>
          <cell r="S583">
            <v>0</v>
          </cell>
          <cell r="T583">
            <v>0</v>
          </cell>
          <cell r="U583">
            <v>0</v>
          </cell>
          <cell r="V583">
            <v>0</v>
          </cell>
          <cell r="W583">
            <v>0</v>
          </cell>
          <cell r="Y583">
            <v>0</v>
          </cell>
          <cell r="Z583">
            <v>0</v>
          </cell>
          <cell r="AA583">
            <v>0</v>
          </cell>
          <cell r="AB583">
            <v>0</v>
          </cell>
          <cell r="AC583">
            <v>0</v>
          </cell>
          <cell r="AD583">
            <v>0</v>
          </cell>
          <cell r="AE583">
            <v>0</v>
          </cell>
          <cell r="AG583">
            <v>0</v>
          </cell>
          <cell r="AH583">
            <v>0</v>
          </cell>
          <cell r="AI583">
            <v>0</v>
          </cell>
          <cell r="AJ583">
            <v>0</v>
          </cell>
          <cell r="AK583">
            <v>0</v>
          </cell>
          <cell r="AL583">
            <v>0</v>
          </cell>
          <cell r="AM583">
            <v>0</v>
          </cell>
        </row>
        <row r="584">
          <cell r="H584">
            <v>0</v>
          </cell>
          <cell r="I584">
            <v>0</v>
          </cell>
          <cell r="J584">
            <v>0</v>
          </cell>
          <cell r="K584">
            <v>0</v>
          </cell>
          <cell r="L584">
            <v>0</v>
          </cell>
          <cell r="M584">
            <v>0</v>
          </cell>
          <cell r="N584">
            <v>0</v>
          </cell>
          <cell r="Q584">
            <v>0</v>
          </cell>
          <cell r="R584">
            <v>0</v>
          </cell>
          <cell r="S584">
            <v>0</v>
          </cell>
          <cell r="T584">
            <v>0</v>
          </cell>
          <cell r="U584">
            <v>0</v>
          </cell>
          <cell r="V584">
            <v>0</v>
          </cell>
          <cell r="W584">
            <v>0</v>
          </cell>
          <cell r="Y584">
            <v>0</v>
          </cell>
          <cell r="Z584">
            <v>0</v>
          </cell>
          <cell r="AA584">
            <v>0</v>
          </cell>
          <cell r="AB584">
            <v>0</v>
          </cell>
          <cell r="AC584">
            <v>0</v>
          </cell>
          <cell r="AD584">
            <v>0</v>
          </cell>
          <cell r="AE584">
            <v>0</v>
          </cell>
          <cell r="AG584">
            <v>0</v>
          </cell>
          <cell r="AH584">
            <v>0</v>
          </cell>
          <cell r="AI584">
            <v>0</v>
          </cell>
          <cell r="AJ584">
            <v>0</v>
          </cell>
          <cell r="AK584">
            <v>0</v>
          </cell>
          <cell r="AL584">
            <v>0</v>
          </cell>
          <cell r="AM584">
            <v>0</v>
          </cell>
        </row>
        <row r="585">
          <cell r="H585">
            <v>0</v>
          </cell>
          <cell r="I585">
            <v>0</v>
          </cell>
          <cell r="J585">
            <v>0</v>
          </cell>
          <cell r="K585">
            <v>0</v>
          </cell>
          <cell r="L585">
            <v>0</v>
          </cell>
          <cell r="M585">
            <v>0</v>
          </cell>
          <cell r="N585">
            <v>0</v>
          </cell>
          <cell r="Q585">
            <v>0</v>
          </cell>
          <cell r="R585">
            <v>0</v>
          </cell>
          <cell r="S585">
            <v>0</v>
          </cell>
          <cell r="T585">
            <v>0</v>
          </cell>
          <cell r="U585">
            <v>0</v>
          </cell>
          <cell r="V585">
            <v>0</v>
          </cell>
          <cell r="W585">
            <v>0</v>
          </cell>
          <cell r="Y585">
            <v>0</v>
          </cell>
          <cell r="Z585">
            <v>0</v>
          </cell>
          <cell r="AA585">
            <v>0</v>
          </cell>
          <cell r="AB585">
            <v>0</v>
          </cell>
          <cell r="AC585">
            <v>0</v>
          </cell>
          <cell r="AD585">
            <v>0</v>
          </cell>
          <cell r="AE585">
            <v>0</v>
          </cell>
          <cell r="AG585">
            <v>0</v>
          </cell>
          <cell r="AH585">
            <v>0</v>
          </cell>
          <cell r="AI585">
            <v>0</v>
          </cell>
          <cell r="AJ585">
            <v>0</v>
          </cell>
          <cell r="AK585">
            <v>0</v>
          </cell>
          <cell r="AL585">
            <v>0</v>
          </cell>
          <cell r="AM585">
            <v>0</v>
          </cell>
        </row>
        <row r="586">
          <cell r="H586">
            <v>0</v>
          </cell>
          <cell r="I586">
            <v>0</v>
          </cell>
          <cell r="J586">
            <v>0</v>
          </cell>
          <cell r="K586">
            <v>0</v>
          </cell>
          <cell r="L586">
            <v>0</v>
          </cell>
          <cell r="M586">
            <v>0</v>
          </cell>
          <cell r="N586">
            <v>0</v>
          </cell>
          <cell r="Q586">
            <v>0</v>
          </cell>
          <cell r="R586">
            <v>0</v>
          </cell>
          <cell r="S586">
            <v>0</v>
          </cell>
          <cell r="T586">
            <v>0</v>
          </cell>
          <cell r="U586">
            <v>0</v>
          </cell>
          <cell r="V586">
            <v>0</v>
          </cell>
          <cell r="W586">
            <v>0</v>
          </cell>
          <cell r="Y586">
            <v>0</v>
          </cell>
          <cell r="Z586">
            <v>0</v>
          </cell>
          <cell r="AA586">
            <v>0</v>
          </cell>
          <cell r="AB586">
            <v>0</v>
          </cell>
          <cell r="AC586">
            <v>0</v>
          </cell>
          <cell r="AD586">
            <v>0</v>
          </cell>
          <cell r="AE586">
            <v>0</v>
          </cell>
          <cell r="AG586">
            <v>0</v>
          </cell>
          <cell r="AH586">
            <v>0</v>
          </cell>
          <cell r="AI586">
            <v>0</v>
          </cell>
          <cell r="AJ586">
            <v>0</v>
          </cell>
          <cell r="AK586">
            <v>0</v>
          </cell>
          <cell r="AL586">
            <v>0</v>
          </cell>
          <cell r="AM586">
            <v>0</v>
          </cell>
        </row>
        <row r="587">
          <cell r="H587">
            <v>0</v>
          </cell>
          <cell r="I587">
            <v>0</v>
          </cell>
          <cell r="J587">
            <v>0</v>
          </cell>
          <cell r="K587">
            <v>0</v>
          </cell>
          <cell r="L587">
            <v>0</v>
          </cell>
          <cell r="M587">
            <v>0</v>
          </cell>
          <cell r="N587">
            <v>0</v>
          </cell>
          <cell r="Q587">
            <v>0</v>
          </cell>
          <cell r="R587">
            <v>0</v>
          </cell>
          <cell r="S587">
            <v>0</v>
          </cell>
          <cell r="T587">
            <v>0</v>
          </cell>
          <cell r="U587">
            <v>0</v>
          </cell>
          <cell r="V587">
            <v>0</v>
          </cell>
          <cell r="W587">
            <v>0</v>
          </cell>
          <cell r="Y587">
            <v>0</v>
          </cell>
          <cell r="Z587">
            <v>0</v>
          </cell>
          <cell r="AA587">
            <v>0</v>
          </cell>
          <cell r="AB587">
            <v>0</v>
          </cell>
          <cell r="AC587">
            <v>0</v>
          </cell>
          <cell r="AD587">
            <v>0</v>
          </cell>
          <cell r="AE587">
            <v>0</v>
          </cell>
          <cell r="AG587">
            <v>0</v>
          </cell>
          <cell r="AH587">
            <v>0</v>
          </cell>
          <cell r="AI587">
            <v>0</v>
          </cell>
          <cell r="AJ587">
            <v>0</v>
          </cell>
          <cell r="AK587">
            <v>0</v>
          </cell>
          <cell r="AL587">
            <v>0</v>
          </cell>
          <cell r="AM587">
            <v>0</v>
          </cell>
        </row>
        <row r="588">
          <cell r="H588">
            <v>0</v>
          </cell>
          <cell r="I588">
            <v>0</v>
          </cell>
          <cell r="J588">
            <v>0</v>
          </cell>
          <cell r="K588">
            <v>0</v>
          </cell>
          <cell r="L588">
            <v>0</v>
          </cell>
          <cell r="M588">
            <v>0</v>
          </cell>
          <cell r="N588">
            <v>0</v>
          </cell>
          <cell r="Q588">
            <v>0</v>
          </cell>
          <cell r="R588">
            <v>0</v>
          </cell>
          <cell r="S588">
            <v>0</v>
          </cell>
          <cell r="T588">
            <v>0</v>
          </cell>
          <cell r="U588">
            <v>0</v>
          </cell>
          <cell r="V588">
            <v>0</v>
          </cell>
          <cell r="W588">
            <v>0</v>
          </cell>
          <cell r="Y588">
            <v>0</v>
          </cell>
          <cell r="Z588">
            <v>0</v>
          </cell>
          <cell r="AA588">
            <v>0</v>
          </cell>
          <cell r="AB588">
            <v>0</v>
          </cell>
          <cell r="AC588">
            <v>0</v>
          </cell>
          <cell r="AD588">
            <v>0</v>
          </cell>
          <cell r="AE588">
            <v>0</v>
          </cell>
          <cell r="AG588">
            <v>0</v>
          </cell>
          <cell r="AH588">
            <v>0</v>
          </cell>
          <cell r="AI588">
            <v>0</v>
          </cell>
          <cell r="AJ588">
            <v>0</v>
          </cell>
          <cell r="AK588">
            <v>0</v>
          </cell>
          <cell r="AL588">
            <v>0</v>
          </cell>
          <cell r="AM588">
            <v>0</v>
          </cell>
        </row>
        <row r="589">
          <cell r="H589">
            <v>0</v>
          </cell>
          <cell r="I589">
            <v>0</v>
          </cell>
          <cell r="J589">
            <v>0</v>
          </cell>
          <cell r="K589">
            <v>0</v>
          </cell>
          <cell r="L589">
            <v>0</v>
          </cell>
          <cell r="M589">
            <v>0</v>
          </cell>
          <cell r="N589">
            <v>0</v>
          </cell>
          <cell r="Q589">
            <v>0</v>
          </cell>
          <cell r="R589">
            <v>0</v>
          </cell>
          <cell r="S589">
            <v>0</v>
          </cell>
          <cell r="T589">
            <v>0</v>
          </cell>
          <cell r="U589">
            <v>0</v>
          </cell>
          <cell r="V589">
            <v>0</v>
          </cell>
          <cell r="W589">
            <v>0</v>
          </cell>
          <cell r="Y589">
            <v>0</v>
          </cell>
          <cell r="Z589">
            <v>0</v>
          </cell>
          <cell r="AA589">
            <v>0</v>
          </cell>
          <cell r="AB589">
            <v>0</v>
          </cell>
          <cell r="AC589">
            <v>0</v>
          </cell>
          <cell r="AD589">
            <v>0</v>
          </cell>
          <cell r="AE589">
            <v>0</v>
          </cell>
          <cell r="AG589">
            <v>0</v>
          </cell>
          <cell r="AH589">
            <v>0</v>
          </cell>
          <cell r="AI589">
            <v>0</v>
          </cell>
          <cell r="AJ589">
            <v>0</v>
          </cell>
          <cell r="AK589">
            <v>0</v>
          </cell>
          <cell r="AL589">
            <v>0</v>
          </cell>
          <cell r="AM589">
            <v>0</v>
          </cell>
        </row>
        <row r="590">
          <cell r="H590">
            <v>0</v>
          </cell>
          <cell r="I590">
            <v>0</v>
          </cell>
          <cell r="J590">
            <v>0</v>
          </cell>
          <cell r="K590">
            <v>0</v>
          </cell>
          <cell r="L590">
            <v>0</v>
          </cell>
          <cell r="M590">
            <v>0</v>
          </cell>
          <cell r="N590">
            <v>0</v>
          </cell>
          <cell r="Q590">
            <v>0</v>
          </cell>
          <cell r="R590">
            <v>0</v>
          </cell>
          <cell r="S590">
            <v>0</v>
          </cell>
          <cell r="T590">
            <v>0</v>
          </cell>
          <cell r="U590">
            <v>0</v>
          </cell>
          <cell r="V590">
            <v>0</v>
          </cell>
          <cell r="W590">
            <v>0</v>
          </cell>
          <cell r="Y590">
            <v>0</v>
          </cell>
          <cell r="Z590">
            <v>0</v>
          </cell>
          <cell r="AA590">
            <v>0</v>
          </cell>
          <cell r="AB590">
            <v>0</v>
          </cell>
          <cell r="AC590">
            <v>0</v>
          </cell>
          <cell r="AD590">
            <v>0</v>
          </cell>
          <cell r="AE590">
            <v>0</v>
          </cell>
          <cell r="AG590">
            <v>0</v>
          </cell>
          <cell r="AH590">
            <v>0</v>
          </cell>
          <cell r="AI590">
            <v>0</v>
          </cell>
          <cell r="AJ590">
            <v>0</v>
          </cell>
          <cell r="AK590">
            <v>0</v>
          </cell>
          <cell r="AL590">
            <v>0</v>
          </cell>
          <cell r="AM590">
            <v>0</v>
          </cell>
        </row>
        <row r="591">
          <cell r="H591">
            <v>0</v>
          </cell>
          <cell r="I591">
            <v>0</v>
          </cell>
          <cell r="J591">
            <v>0</v>
          </cell>
          <cell r="K591">
            <v>0</v>
          </cell>
          <cell r="L591">
            <v>0</v>
          </cell>
          <cell r="M591">
            <v>0</v>
          </cell>
          <cell r="N591">
            <v>0</v>
          </cell>
          <cell r="Q591">
            <v>0</v>
          </cell>
          <cell r="R591">
            <v>0</v>
          </cell>
          <cell r="S591">
            <v>0</v>
          </cell>
          <cell r="T591">
            <v>0</v>
          </cell>
          <cell r="U591">
            <v>0</v>
          </cell>
          <cell r="V591">
            <v>0</v>
          </cell>
          <cell r="W591">
            <v>0</v>
          </cell>
          <cell r="Y591">
            <v>0</v>
          </cell>
          <cell r="Z591">
            <v>0</v>
          </cell>
          <cell r="AA591">
            <v>0</v>
          </cell>
          <cell r="AB591">
            <v>0</v>
          </cell>
          <cell r="AC591">
            <v>0</v>
          </cell>
          <cell r="AD591">
            <v>0</v>
          </cell>
          <cell r="AE591">
            <v>0</v>
          </cell>
          <cell r="AG591">
            <v>0</v>
          </cell>
          <cell r="AH591">
            <v>0</v>
          </cell>
          <cell r="AI591">
            <v>0</v>
          </cell>
          <cell r="AJ591">
            <v>0</v>
          </cell>
          <cell r="AK591">
            <v>0</v>
          </cell>
          <cell r="AL591">
            <v>0</v>
          </cell>
          <cell r="AM591">
            <v>0</v>
          </cell>
        </row>
        <row r="592">
          <cell r="H592">
            <v>0</v>
          </cell>
          <cell r="I592">
            <v>0</v>
          </cell>
          <cell r="J592">
            <v>0</v>
          </cell>
          <cell r="K592">
            <v>0</v>
          </cell>
          <cell r="L592">
            <v>0</v>
          </cell>
          <cell r="M592">
            <v>0</v>
          </cell>
          <cell r="N592">
            <v>0</v>
          </cell>
          <cell r="Q592">
            <v>0</v>
          </cell>
          <cell r="R592">
            <v>0</v>
          </cell>
          <cell r="S592">
            <v>0</v>
          </cell>
          <cell r="T592">
            <v>0</v>
          </cell>
          <cell r="U592">
            <v>0</v>
          </cell>
          <cell r="V592">
            <v>0</v>
          </cell>
          <cell r="W592">
            <v>0</v>
          </cell>
          <cell r="Y592">
            <v>0</v>
          </cell>
          <cell r="Z592">
            <v>0</v>
          </cell>
          <cell r="AA592">
            <v>0</v>
          </cell>
          <cell r="AB592">
            <v>0</v>
          </cell>
          <cell r="AC592">
            <v>0</v>
          </cell>
          <cell r="AD592">
            <v>0</v>
          </cell>
          <cell r="AE592">
            <v>0</v>
          </cell>
          <cell r="AG592">
            <v>0</v>
          </cell>
          <cell r="AH592">
            <v>0</v>
          </cell>
          <cell r="AI592">
            <v>0</v>
          </cell>
          <cell r="AJ592">
            <v>0</v>
          </cell>
          <cell r="AK592">
            <v>0</v>
          </cell>
          <cell r="AL592">
            <v>0</v>
          </cell>
          <cell r="AM592">
            <v>0</v>
          </cell>
        </row>
        <row r="593">
          <cell r="H593">
            <v>0</v>
          </cell>
          <cell r="I593">
            <v>0</v>
          </cell>
          <cell r="J593">
            <v>0</v>
          </cell>
          <cell r="K593">
            <v>0</v>
          </cell>
          <cell r="L593">
            <v>0</v>
          </cell>
          <cell r="M593">
            <v>0</v>
          </cell>
          <cell r="N593">
            <v>0</v>
          </cell>
          <cell r="Q593">
            <v>0</v>
          </cell>
          <cell r="R593">
            <v>0</v>
          </cell>
          <cell r="S593">
            <v>0</v>
          </cell>
          <cell r="T593">
            <v>0</v>
          </cell>
          <cell r="U593">
            <v>0</v>
          </cell>
          <cell r="V593">
            <v>0</v>
          </cell>
          <cell r="W593">
            <v>0</v>
          </cell>
          <cell r="Y593">
            <v>0</v>
          </cell>
          <cell r="Z593">
            <v>0</v>
          </cell>
          <cell r="AA593">
            <v>0</v>
          </cell>
          <cell r="AB593">
            <v>0</v>
          </cell>
          <cell r="AC593">
            <v>0</v>
          </cell>
          <cell r="AD593">
            <v>0</v>
          </cell>
          <cell r="AE593">
            <v>0</v>
          </cell>
          <cell r="AG593">
            <v>0</v>
          </cell>
          <cell r="AH593">
            <v>0</v>
          </cell>
          <cell r="AI593">
            <v>0</v>
          </cell>
          <cell r="AJ593">
            <v>0</v>
          </cell>
          <cell r="AK593">
            <v>0</v>
          </cell>
          <cell r="AL593">
            <v>0</v>
          </cell>
          <cell r="AM593">
            <v>0</v>
          </cell>
        </row>
        <row r="594">
          <cell r="H594">
            <v>0</v>
          </cell>
          <cell r="I594">
            <v>0</v>
          </cell>
          <cell r="J594">
            <v>0</v>
          </cell>
          <cell r="K594">
            <v>0</v>
          </cell>
          <cell r="L594">
            <v>0</v>
          </cell>
          <cell r="M594">
            <v>0</v>
          </cell>
          <cell r="N594">
            <v>0</v>
          </cell>
          <cell r="Q594">
            <v>0</v>
          </cell>
          <cell r="R594">
            <v>0</v>
          </cell>
          <cell r="S594">
            <v>0</v>
          </cell>
          <cell r="T594">
            <v>0</v>
          </cell>
          <cell r="U594">
            <v>0</v>
          </cell>
          <cell r="V594">
            <v>0</v>
          </cell>
          <cell r="W594">
            <v>0</v>
          </cell>
          <cell r="Y594">
            <v>0</v>
          </cell>
          <cell r="Z594">
            <v>0</v>
          </cell>
          <cell r="AA594">
            <v>0</v>
          </cell>
          <cell r="AB594">
            <v>0</v>
          </cell>
          <cell r="AC594">
            <v>0</v>
          </cell>
          <cell r="AD594">
            <v>0</v>
          </cell>
          <cell r="AE594">
            <v>0</v>
          </cell>
          <cell r="AG594">
            <v>0</v>
          </cell>
          <cell r="AH594">
            <v>0</v>
          </cell>
          <cell r="AI594">
            <v>0</v>
          </cell>
          <cell r="AJ594">
            <v>0</v>
          </cell>
          <cell r="AK594">
            <v>0</v>
          </cell>
          <cell r="AL594">
            <v>0</v>
          </cell>
          <cell r="AM594">
            <v>0</v>
          </cell>
        </row>
        <row r="595">
          <cell r="H595">
            <v>0</v>
          </cell>
          <cell r="I595">
            <v>0</v>
          </cell>
          <cell r="J595">
            <v>0</v>
          </cell>
          <cell r="K595">
            <v>0</v>
          </cell>
          <cell r="L595">
            <v>0</v>
          </cell>
          <cell r="M595">
            <v>0</v>
          </cell>
          <cell r="N595">
            <v>0</v>
          </cell>
          <cell r="Q595">
            <v>0</v>
          </cell>
          <cell r="R595">
            <v>0</v>
          </cell>
          <cell r="S595">
            <v>0</v>
          </cell>
          <cell r="T595">
            <v>0</v>
          </cell>
          <cell r="U595">
            <v>0</v>
          </cell>
          <cell r="V595">
            <v>0</v>
          </cell>
          <cell r="W595">
            <v>0</v>
          </cell>
          <cell r="Y595">
            <v>0</v>
          </cell>
          <cell r="Z595">
            <v>0</v>
          </cell>
          <cell r="AA595">
            <v>0</v>
          </cell>
          <cell r="AB595">
            <v>0</v>
          </cell>
          <cell r="AC595">
            <v>0</v>
          </cell>
          <cell r="AD595">
            <v>0</v>
          </cell>
          <cell r="AE595">
            <v>0</v>
          </cell>
          <cell r="AG595">
            <v>0</v>
          </cell>
          <cell r="AH595">
            <v>0</v>
          </cell>
          <cell r="AI595">
            <v>0</v>
          </cell>
          <cell r="AJ595">
            <v>0</v>
          </cell>
          <cell r="AK595">
            <v>0</v>
          </cell>
          <cell r="AL595">
            <v>0</v>
          </cell>
          <cell r="AM595">
            <v>0</v>
          </cell>
        </row>
        <row r="596">
          <cell r="H596">
            <v>0</v>
          </cell>
          <cell r="I596">
            <v>0</v>
          </cell>
          <cell r="J596">
            <v>0</v>
          </cell>
          <cell r="K596">
            <v>0</v>
          </cell>
          <cell r="L596">
            <v>0</v>
          </cell>
          <cell r="M596">
            <v>0</v>
          </cell>
          <cell r="N596">
            <v>0</v>
          </cell>
          <cell r="Q596">
            <v>0</v>
          </cell>
          <cell r="R596">
            <v>0</v>
          </cell>
          <cell r="S596">
            <v>0</v>
          </cell>
          <cell r="T596">
            <v>0</v>
          </cell>
          <cell r="U596">
            <v>0</v>
          </cell>
          <cell r="V596">
            <v>0</v>
          </cell>
          <cell r="W596">
            <v>0</v>
          </cell>
          <cell r="Y596">
            <v>0</v>
          </cell>
          <cell r="Z596">
            <v>0</v>
          </cell>
          <cell r="AA596">
            <v>0</v>
          </cell>
          <cell r="AB596">
            <v>0</v>
          </cell>
          <cell r="AC596">
            <v>0</v>
          </cell>
          <cell r="AD596">
            <v>0</v>
          </cell>
          <cell r="AE596">
            <v>0</v>
          </cell>
          <cell r="AG596">
            <v>0</v>
          </cell>
          <cell r="AH596">
            <v>0</v>
          </cell>
          <cell r="AI596">
            <v>0</v>
          </cell>
          <cell r="AJ596">
            <v>0</v>
          </cell>
          <cell r="AK596">
            <v>0</v>
          </cell>
          <cell r="AL596">
            <v>0</v>
          </cell>
          <cell r="AM596">
            <v>0</v>
          </cell>
        </row>
        <row r="597">
          <cell r="H597">
            <v>0</v>
          </cell>
          <cell r="I597">
            <v>0</v>
          </cell>
          <cell r="J597">
            <v>0</v>
          </cell>
          <cell r="K597">
            <v>0</v>
          </cell>
          <cell r="L597">
            <v>0</v>
          </cell>
          <cell r="M597">
            <v>0</v>
          </cell>
          <cell r="N597">
            <v>0</v>
          </cell>
          <cell r="Q597">
            <v>0</v>
          </cell>
          <cell r="R597">
            <v>0</v>
          </cell>
          <cell r="S597">
            <v>0</v>
          </cell>
          <cell r="T597">
            <v>0</v>
          </cell>
          <cell r="U597">
            <v>0</v>
          </cell>
          <cell r="V597">
            <v>0</v>
          </cell>
          <cell r="W597">
            <v>0</v>
          </cell>
          <cell r="Y597">
            <v>0</v>
          </cell>
          <cell r="Z597">
            <v>0</v>
          </cell>
          <cell r="AA597">
            <v>0</v>
          </cell>
          <cell r="AB597">
            <v>0</v>
          </cell>
          <cell r="AC597">
            <v>0</v>
          </cell>
          <cell r="AD597">
            <v>0</v>
          </cell>
          <cell r="AE597">
            <v>0</v>
          </cell>
          <cell r="AG597">
            <v>0</v>
          </cell>
          <cell r="AH597">
            <v>0</v>
          </cell>
          <cell r="AI597">
            <v>0</v>
          </cell>
          <cell r="AJ597">
            <v>0</v>
          </cell>
          <cell r="AK597">
            <v>0</v>
          </cell>
          <cell r="AL597">
            <v>0</v>
          </cell>
          <cell r="AM597">
            <v>0</v>
          </cell>
        </row>
        <row r="598">
          <cell r="H598">
            <v>0</v>
          </cell>
          <cell r="I598">
            <v>0</v>
          </cell>
          <cell r="J598">
            <v>0</v>
          </cell>
          <cell r="K598">
            <v>0</v>
          </cell>
          <cell r="L598">
            <v>0</v>
          </cell>
          <cell r="M598">
            <v>0</v>
          </cell>
          <cell r="N598">
            <v>0</v>
          </cell>
          <cell r="Q598">
            <v>0</v>
          </cell>
          <cell r="R598">
            <v>0</v>
          </cell>
          <cell r="S598">
            <v>0</v>
          </cell>
          <cell r="T598">
            <v>0</v>
          </cell>
          <cell r="U598">
            <v>0</v>
          </cell>
          <cell r="V598">
            <v>0</v>
          </cell>
          <cell r="W598">
            <v>0</v>
          </cell>
          <cell r="Y598">
            <v>0</v>
          </cell>
          <cell r="Z598">
            <v>0</v>
          </cell>
          <cell r="AA598">
            <v>0</v>
          </cell>
          <cell r="AB598">
            <v>0</v>
          </cell>
          <cell r="AC598">
            <v>0</v>
          </cell>
          <cell r="AD598">
            <v>0</v>
          </cell>
          <cell r="AE598">
            <v>0</v>
          </cell>
          <cell r="AG598">
            <v>0</v>
          </cell>
          <cell r="AH598">
            <v>0</v>
          </cell>
          <cell r="AI598">
            <v>0</v>
          </cell>
          <cell r="AJ598">
            <v>0</v>
          </cell>
          <cell r="AK598">
            <v>0</v>
          </cell>
          <cell r="AL598">
            <v>0</v>
          </cell>
          <cell r="AM598">
            <v>0</v>
          </cell>
        </row>
        <row r="599">
          <cell r="H599">
            <v>0</v>
          </cell>
          <cell r="I599">
            <v>0</v>
          </cell>
          <cell r="J599">
            <v>0</v>
          </cell>
          <cell r="K599">
            <v>0</v>
          </cell>
          <cell r="L599">
            <v>0</v>
          </cell>
          <cell r="M599">
            <v>0</v>
          </cell>
          <cell r="N599">
            <v>0</v>
          </cell>
          <cell r="Q599">
            <v>0</v>
          </cell>
          <cell r="R599">
            <v>0</v>
          </cell>
          <cell r="S599">
            <v>0</v>
          </cell>
          <cell r="T599">
            <v>0</v>
          </cell>
          <cell r="U599">
            <v>0</v>
          </cell>
          <cell r="V599">
            <v>0</v>
          </cell>
          <cell r="W599">
            <v>0</v>
          </cell>
          <cell r="Y599">
            <v>0</v>
          </cell>
          <cell r="Z599">
            <v>0</v>
          </cell>
          <cell r="AA599">
            <v>0</v>
          </cell>
          <cell r="AB599">
            <v>0</v>
          </cell>
          <cell r="AC599">
            <v>0</v>
          </cell>
          <cell r="AD599">
            <v>0</v>
          </cell>
          <cell r="AE599">
            <v>0</v>
          </cell>
          <cell r="AG599">
            <v>0</v>
          </cell>
          <cell r="AH599">
            <v>0</v>
          </cell>
          <cell r="AI599">
            <v>0</v>
          </cell>
          <cell r="AJ599">
            <v>0</v>
          </cell>
          <cell r="AK599">
            <v>0</v>
          </cell>
          <cell r="AL599">
            <v>0</v>
          </cell>
          <cell r="AM599">
            <v>0</v>
          </cell>
        </row>
        <row r="600">
          <cell r="H600">
            <v>0</v>
          </cell>
          <cell r="I600">
            <v>0</v>
          </cell>
          <cell r="J600">
            <v>0</v>
          </cell>
          <cell r="K600">
            <v>0</v>
          </cell>
          <cell r="L600">
            <v>0</v>
          </cell>
          <cell r="M600">
            <v>0</v>
          </cell>
          <cell r="N600">
            <v>0</v>
          </cell>
          <cell r="Q600">
            <v>0</v>
          </cell>
          <cell r="R600">
            <v>0</v>
          </cell>
          <cell r="S600">
            <v>0</v>
          </cell>
          <cell r="T600">
            <v>0</v>
          </cell>
          <cell r="U600">
            <v>0</v>
          </cell>
          <cell r="V600">
            <v>0</v>
          </cell>
          <cell r="W600">
            <v>0</v>
          </cell>
          <cell r="Y600">
            <v>0</v>
          </cell>
          <cell r="Z600">
            <v>0</v>
          </cell>
          <cell r="AA600">
            <v>0</v>
          </cell>
          <cell r="AB600">
            <v>0</v>
          </cell>
          <cell r="AC600">
            <v>0</v>
          </cell>
          <cell r="AD600">
            <v>0</v>
          </cell>
          <cell r="AE600">
            <v>0</v>
          </cell>
          <cell r="AG600">
            <v>0</v>
          </cell>
          <cell r="AH600">
            <v>0</v>
          </cell>
          <cell r="AI600">
            <v>0</v>
          </cell>
          <cell r="AJ600">
            <v>0</v>
          </cell>
          <cell r="AK600">
            <v>0</v>
          </cell>
          <cell r="AL600">
            <v>0</v>
          </cell>
          <cell r="AM600">
            <v>0</v>
          </cell>
        </row>
        <row r="601">
          <cell r="H601">
            <v>0</v>
          </cell>
          <cell r="I601">
            <v>0</v>
          </cell>
          <cell r="J601">
            <v>0</v>
          </cell>
          <cell r="K601">
            <v>0</v>
          </cell>
          <cell r="L601">
            <v>0</v>
          </cell>
          <cell r="M601">
            <v>0</v>
          </cell>
          <cell r="N601">
            <v>0</v>
          </cell>
          <cell r="Q601">
            <v>0</v>
          </cell>
          <cell r="R601">
            <v>0</v>
          </cell>
          <cell r="S601">
            <v>0</v>
          </cell>
          <cell r="T601">
            <v>0</v>
          </cell>
          <cell r="U601">
            <v>0</v>
          </cell>
          <cell r="V601">
            <v>0</v>
          </cell>
          <cell r="W601">
            <v>0</v>
          </cell>
          <cell r="Y601">
            <v>0</v>
          </cell>
          <cell r="Z601">
            <v>0</v>
          </cell>
          <cell r="AA601">
            <v>0</v>
          </cell>
          <cell r="AB601">
            <v>0</v>
          </cell>
          <cell r="AC601">
            <v>0</v>
          </cell>
          <cell r="AD601">
            <v>0</v>
          </cell>
          <cell r="AE601">
            <v>0</v>
          </cell>
          <cell r="AG601">
            <v>0</v>
          </cell>
          <cell r="AH601">
            <v>0</v>
          </cell>
          <cell r="AI601">
            <v>0</v>
          </cell>
          <cell r="AJ601">
            <v>0</v>
          </cell>
          <cell r="AK601">
            <v>0</v>
          </cell>
          <cell r="AL601">
            <v>0</v>
          </cell>
          <cell r="AM601">
            <v>0</v>
          </cell>
        </row>
        <row r="602">
          <cell r="H602">
            <v>0</v>
          </cell>
          <cell r="I602">
            <v>0</v>
          </cell>
          <cell r="J602">
            <v>0</v>
          </cell>
          <cell r="K602">
            <v>0</v>
          </cell>
          <cell r="L602">
            <v>0</v>
          </cell>
          <cell r="M602">
            <v>0</v>
          </cell>
          <cell r="N602">
            <v>0</v>
          </cell>
          <cell r="Q602">
            <v>0</v>
          </cell>
          <cell r="R602">
            <v>0</v>
          </cell>
          <cell r="S602">
            <v>0</v>
          </cell>
          <cell r="T602">
            <v>0</v>
          </cell>
          <cell r="U602">
            <v>0</v>
          </cell>
          <cell r="V602">
            <v>0</v>
          </cell>
          <cell r="W602">
            <v>0</v>
          </cell>
          <cell r="Y602">
            <v>0</v>
          </cell>
          <cell r="Z602">
            <v>0</v>
          </cell>
          <cell r="AA602">
            <v>0</v>
          </cell>
          <cell r="AB602">
            <v>0</v>
          </cell>
          <cell r="AC602">
            <v>0</v>
          </cell>
          <cell r="AD602">
            <v>0</v>
          </cell>
          <cell r="AE602">
            <v>0</v>
          </cell>
          <cell r="AG602">
            <v>0</v>
          </cell>
          <cell r="AH602">
            <v>0</v>
          </cell>
          <cell r="AI602">
            <v>0</v>
          </cell>
          <cell r="AJ602">
            <v>0</v>
          </cell>
          <cell r="AK602">
            <v>0</v>
          </cell>
          <cell r="AL602">
            <v>0</v>
          </cell>
          <cell r="AM602">
            <v>0</v>
          </cell>
        </row>
        <row r="603">
          <cell r="H603">
            <v>0</v>
          </cell>
          <cell r="I603">
            <v>0</v>
          </cell>
          <cell r="J603">
            <v>0</v>
          </cell>
          <cell r="K603">
            <v>0</v>
          </cell>
          <cell r="L603">
            <v>0</v>
          </cell>
          <cell r="M603">
            <v>0</v>
          </cell>
          <cell r="N603">
            <v>0</v>
          </cell>
          <cell r="Q603">
            <v>0</v>
          </cell>
          <cell r="R603">
            <v>0</v>
          </cell>
          <cell r="S603">
            <v>0</v>
          </cell>
          <cell r="T603">
            <v>0</v>
          </cell>
          <cell r="U603">
            <v>0</v>
          </cell>
          <cell r="V603">
            <v>0</v>
          </cell>
          <cell r="W603">
            <v>0</v>
          </cell>
          <cell r="Y603">
            <v>0</v>
          </cell>
          <cell r="Z603">
            <v>0</v>
          </cell>
          <cell r="AA603">
            <v>0</v>
          </cell>
          <cell r="AB603">
            <v>0</v>
          </cell>
          <cell r="AC603">
            <v>0</v>
          </cell>
          <cell r="AD603">
            <v>0</v>
          </cell>
          <cell r="AE603">
            <v>0</v>
          </cell>
          <cell r="AG603">
            <v>0</v>
          </cell>
          <cell r="AH603">
            <v>0</v>
          </cell>
          <cell r="AI603">
            <v>0</v>
          </cell>
          <cell r="AJ603">
            <v>0</v>
          </cell>
          <cell r="AK603">
            <v>0</v>
          </cell>
          <cell r="AL603">
            <v>0</v>
          </cell>
          <cell r="AM603">
            <v>0</v>
          </cell>
        </row>
        <row r="604">
          <cell r="H604">
            <v>0</v>
          </cell>
          <cell r="I604">
            <v>0</v>
          </cell>
          <cell r="J604">
            <v>0</v>
          </cell>
          <cell r="K604">
            <v>0</v>
          </cell>
          <cell r="L604">
            <v>0</v>
          </cell>
          <cell r="M604">
            <v>0</v>
          </cell>
          <cell r="N604">
            <v>0</v>
          </cell>
          <cell r="Q604">
            <v>0</v>
          </cell>
          <cell r="R604">
            <v>0</v>
          </cell>
          <cell r="S604">
            <v>0</v>
          </cell>
          <cell r="T604">
            <v>0</v>
          </cell>
          <cell r="U604">
            <v>0</v>
          </cell>
          <cell r="V604">
            <v>0</v>
          </cell>
          <cell r="W604">
            <v>0</v>
          </cell>
          <cell r="Y604">
            <v>0</v>
          </cell>
          <cell r="Z604">
            <v>0</v>
          </cell>
          <cell r="AA604">
            <v>0</v>
          </cell>
          <cell r="AB604">
            <v>0</v>
          </cell>
          <cell r="AC604">
            <v>0</v>
          </cell>
          <cell r="AD604">
            <v>0</v>
          </cell>
          <cell r="AE604">
            <v>0</v>
          </cell>
          <cell r="AG604">
            <v>0</v>
          </cell>
          <cell r="AH604">
            <v>0</v>
          </cell>
          <cell r="AI604">
            <v>0</v>
          </cell>
          <cell r="AJ604">
            <v>0</v>
          </cell>
          <cell r="AK604">
            <v>0</v>
          </cell>
          <cell r="AL604">
            <v>0</v>
          </cell>
          <cell r="AM604">
            <v>0</v>
          </cell>
        </row>
        <row r="605">
          <cell r="H605">
            <v>0</v>
          </cell>
          <cell r="I605">
            <v>0</v>
          </cell>
          <cell r="J605">
            <v>0</v>
          </cell>
          <cell r="K605">
            <v>0</v>
          </cell>
          <cell r="L605">
            <v>0</v>
          </cell>
          <cell r="M605">
            <v>0</v>
          </cell>
          <cell r="N605">
            <v>0</v>
          </cell>
          <cell r="Q605">
            <v>0</v>
          </cell>
          <cell r="R605">
            <v>0</v>
          </cell>
          <cell r="S605">
            <v>0</v>
          </cell>
          <cell r="T605">
            <v>0</v>
          </cell>
          <cell r="U605">
            <v>0</v>
          </cell>
          <cell r="V605">
            <v>0</v>
          </cell>
          <cell r="W605">
            <v>0</v>
          </cell>
          <cell r="Y605">
            <v>0</v>
          </cell>
          <cell r="Z605">
            <v>0</v>
          </cell>
          <cell r="AA605">
            <v>0</v>
          </cell>
          <cell r="AB605">
            <v>0</v>
          </cell>
          <cell r="AC605">
            <v>0</v>
          </cell>
          <cell r="AD605">
            <v>0</v>
          </cell>
          <cell r="AE605">
            <v>0</v>
          </cell>
          <cell r="AG605">
            <v>0</v>
          </cell>
          <cell r="AH605">
            <v>0</v>
          </cell>
          <cell r="AI605">
            <v>0</v>
          </cell>
          <cell r="AJ605">
            <v>0</v>
          </cell>
          <cell r="AK605">
            <v>0</v>
          </cell>
          <cell r="AL605">
            <v>0</v>
          </cell>
          <cell r="AM605">
            <v>0</v>
          </cell>
        </row>
        <row r="606">
          <cell r="H606">
            <v>0</v>
          </cell>
          <cell r="I606">
            <v>0</v>
          </cell>
          <cell r="J606">
            <v>0</v>
          </cell>
          <cell r="K606">
            <v>0</v>
          </cell>
          <cell r="L606">
            <v>0</v>
          </cell>
          <cell r="M606">
            <v>0</v>
          </cell>
          <cell r="N606">
            <v>0</v>
          </cell>
          <cell r="Q606">
            <v>0</v>
          </cell>
          <cell r="R606">
            <v>0</v>
          </cell>
          <cell r="S606">
            <v>0</v>
          </cell>
          <cell r="T606">
            <v>0</v>
          </cell>
          <cell r="U606">
            <v>0</v>
          </cell>
          <cell r="V606">
            <v>0</v>
          </cell>
          <cell r="W606">
            <v>0</v>
          </cell>
          <cell r="Y606">
            <v>0</v>
          </cell>
          <cell r="Z606">
            <v>0</v>
          </cell>
          <cell r="AA606">
            <v>0</v>
          </cell>
          <cell r="AB606">
            <v>0</v>
          </cell>
          <cell r="AC606">
            <v>0</v>
          </cell>
          <cell r="AD606">
            <v>0</v>
          </cell>
          <cell r="AE606">
            <v>0</v>
          </cell>
          <cell r="AG606">
            <v>0</v>
          </cell>
          <cell r="AH606">
            <v>0</v>
          </cell>
          <cell r="AI606">
            <v>0</v>
          </cell>
          <cell r="AJ606">
            <v>0</v>
          </cell>
          <cell r="AK606">
            <v>0</v>
          </cell>
          <cell r="AL606">
            <v>0</v>
          </cell>
          <cell r="AM606">
            <v>0</v>
          </cell>
        </row>
        <row r="607">
          <cell r="H607">
            <v>0</v>
          </cell>
          <cell r="I607">
            <v>0</v>
          </cell>
          <cell r="J607">
            <v>0</v>
          </cell>
          <cell r="K607">
            <v>0</v>
          </cell>
          <cell r="L607">
            <v>0</v>
          </cell>
          <cell r="M607">
            <v>0</v>
          </cell>
          <cell r="N607">
            <v>0</v>
          </cell>
          <cell r="Q607">
            <v>0</v>
          </cell>
          <cell r="R607">
            <v>0</v>
          </cell>
          <cell r="S607">
            <v>0</v>
          </cell>
          <cell r="T607">
            <v>0</v>
          </cell>
          <cell r="U607">
            <v>0</v>
          </cell>
          <cell r="V607">
            <v>0</v>
          </cell>
          <cell r="W607">
            <v>0</v>
          </cell>
          <cell r="Y607">
            <v>0</v>
          </cell>
          <cell r="Z607">
            <v>0</v>
          </cell>
          <cell r="AA607">
            <v>0</v>
          </cell>
          <cell r="AB607">
            <v>0</v>
          </cell>
          <cell r="AC607">
            <v>0</v>
          </cell>
          <cell r="AD607">
            <v>0</v>
          </cell>
          <cell r="AE607">
            <v>0</v>
          </cell>
          <cell r="AG607">
            <v>0</v>
          </cell>
          <cell r="AH607">
            <v>0</v>
          </cell>
          <cell r="AI607">
            <v>0</v>
          </cell>
          <cell r="AJ607">
            <v>0</v>
          </cell>
          <cell r="AK607">
            <v>0</v>
          </cell>
          <cell r="AL607">
            <v>0</v>
          </cell>
          <cell r="AM607">
            <v>0</v>
          </cell>
        </row>
        <row r="608">
          <cell r="H608">
            <v>0</v>
          </cell>
          <cell r="I608">
            <v>0</v>
          </cell>
          <cell r="J608">
            <v>0</v>
          </cell>
          <cell r="K608">
            <v>0</v>
          </cell>
          <cell r="L608">
            <v>0</v>
          </cell>
          <cell r="M608">
            <v>0</v>
          </cell>
          <cell r="N608">
            <v>0</v>
          </cell>
          <cell r="Q608">
            <v>0</v>
          </cell>
          <cell r="R608">
            <v>0</v>
          </cell>
          <cell r="S608">
            <v>0</v>
          </cell>
          <cell r="T608">
            <v>0</v>
          </cell>
          <cell r="U608">
            <v>0</v>
          </cell>
          <cell r="V608">
            <v>0</v>
          </cell>
          <cell r="W608">
            <v>0</v>
          </cell>
          <cell r="Y608">
            <v>0</v>
          </cell>
          <cell r="Z608">
            <v>0</v>
          </cell>
          <cell r="AA608">
            <v>0</v>
          </cell>
          <cell r="AB608">
            <v>0</v>
          </cell>
          <cell r="AC608">
            <v>0</v>
          </cell>
          <cell r="AD608">
            <v>0</v>
          </cell>
          <cell r="AE608">
            <v>0</v>
          </cell>
          <cell r="AG608">
            <v>0</v>
          </cell>
          <cell r="AH608">
            <v>0</v>
          </cell>
          <cell r="AI608">
            <v>0</v>
          </cell>
          <cell r="AJ608">
            <v>0</v>
          </cell>
          <cell r="AK608">
            <v>0</v>
          </cell>
          <cell r="AL608">
            <v>0</v>
          </cell>
          <cell r="AM608">
            <v>0</v>
          </cell>
        </row>
        <row r="609">
          <cell r="H609">
            <v>0</v>
          </cell>
          <cell r="I609">
            <v>0</v>
          </cell>
          <cell r="J609">
            <v>0</v>
          </cell>
          <cell r="K609">
            <v>0</v>
          </cell>
          <cell r="L609">
            <v>0</v>
          </cell>
          <cell r="M609">
            <v>0</v>
          </cell>
          <cell r="N609">
            <v>0</v>
          </cell>
          <cell r="Q609">
            <v>0</v>
          </cell>
          <cell r="R609">
            <v>0</v>
          </cell>
          <cell r="S609">
            <v>0</v>
          </cell>
          <cell r="T609">
            <v>0</v>
          </cell>
          <cell r="U609">
            <v>0</v>
          </cell>
          <cell r="V609">
            <v>0</v>
          </cell>
          <cell r="W609">
            <v>0</v>
          </cell>
          <cell r="Y609">
            <v>0</v>
          </cell>
          <cell r="Z609">
            <v>0</v>
          </cell>
          <cell r="AA609">
            <v>0</v>
          </cell>
          <cell r="AB609">
            <v>0</v>
          </cell>
          <cell r="AC609">
            <v>0</v>
          </cell>
          <cell r="AD609">
            <v>0</v>
          </cell>
          <cell r="AE609">
            <v>0</v>
          </cell>
          <cell r="AG609">
            <v>0</v>
          </cell>
          <cell r="AH609">
            <v>0</v>
          </cell>
          <cell r="AI609">
            <v>0</v>
          </cell>
          <cell r="AJ609">
            <v>0</v>
          </cell>
          <cell r="AK609">
            <v>0</v>
          </cell>
          <cell r="AL609">
            <v>0</v>
          </cell>
          <cell r="AM609">
            <v>0</v>
          </cell>
        </row>
        <row r="610">
          <cell r="H610">
            <v>0</v>
          </cell>
          <cell r="I610">
            <v>0</v>
          </cell>
          <cell r="J610">
            <v>0</v>
          </cell>
          <cell r="K610">
            <v>0</v>
          </cell>
          <cell r="L610">
            <v>0</v>
          </cell>
          <cell r="M610">
            <v>0</v>
          </cell>
          <cell r="N610">
            <v>0</v>
          </cell>
          <cell r="Q610">
            <v>0</v>
          </cell>
          <cell r="R610">
            <v>0</v>
          </cell>
          <cell r="S610">
            <v>0</v>
          </cell>
          <cell r="T610">
            <v>0</v>
          </cell>
          <cell r="U610">
            <v>0</v>
          </cell>
          <cell r="V610">
            <v>0</v>
          </cell>
          <cell r="W610">
            <v>0</v>
          </cell>
          <cell r="Y610">
            <v>0</v>
          </cell>
          <cell r="Z610">
            <v>0</v>
          </cell>
          <cell r="AA610">
            <v>0</v>
          </cell>
          <cell r="AB610">
            <v>0</v>
          </cell>
          <cell r="AC610">
            <v>0</v>
          </cell>
          <cell r="AD610">
            <v>0</v>
          </cell>
          <cell r="AE610">
            <v>0</v>
          </cell>
          <cell r="AG610">
            <v>0</v>
          </cell>
          <cell r="AH610">
            <v>0</v>
          </cell>
          <cell r="AI610">
            <v>0</v>
          </cell>
          <cell r="AJ610">
            <v>0</v>
          </cell>
          <cell r="AK610">
            <v>0</v>
          </cell>
          <cell r="AL610">
            <v>0</v>
          </cell>
          <cell r="AM610">
            <v>0</v>
          </cell>
        </row>
        <row r="611">
          <cell r="H611">
            <v>0</v>
          </cell>
          <cell r="I611">
            <v>0</v>
          </cell>
          <cell r="J611">
            <v>0</v>
          </cell>
          <cell r="K611">
            <v>0</v>
          </cell>
          <cell r="L611">
            <v>0</v>
          </cell>
          <cell r="M611">
            <v>0</v>
          </cell>
          <cell r="N611">
            <v>0</v>
          </cell>
          <cell r="Q611">
            <v>0</v>
          </cell>
          <cell r="R611">
            <v>0</v>
          </cell>
          <cell r="S611">
            <v>0</v>
          </cell>
          <cell r="T611">
            <v>0</v>
          </cell>
          <cell r="U611">
            <v>0</v>
          </cell>
          <cell r="V611">
            <v>0</v>
          </cell>
          <cell r="W611">
            <v>0</v>
          </cell>
          <cell r="Y611">
            <v>0</v>
          </cell>
          <cell r="Z611">
            <v>0</v>
          </cell>
          <cell r="AA611">
            <v>0</v>
          </cell>
          <cell r="AB611">
            <v>0</v>
          </cell>
          <cell r="AC611">
            <v>0</v>
          </cell>
          <cell r="AD611">
            <v>0</v>
          </cell>
          <cell r="AE611">
            <v>0</v>
          </cell>
          <cell r="AG611">
            <v>0</v>
          </cell>
          <cell r="AH611">
            <v>0</v>
          </cell>
          <cell r="AI611">
            <v>0</v>
          </cell>
          <cell r="AJ611">
            <v>0</v>
          </cell>
          <cell r="AK611">
            <v>0</v>
          </cell>
          <cell r="AL611">
            <v>0</v>
          </cell>
          <cell r="AM611">
            <v>0</v>
          </cell>
        </row>
      </sheetData>
      <sheetData sheetId="13" refreshError="1"/>
      <sheetData sheetId="14">
        <row r="611">
          <cell r="F611">
            <v>193455.82472784573</v>
          </cell>
          <cell r="G611">
            <v>182300.85734350211</v>
          </cell>
          <cell r="H611">
            <v>185860.00201540883</v>
          </cell>
          <cell r="I611">
            <v>181926.93004878311</v>
          </cell>
          <cell r="J611">
            <v>172944.11832568597</v>
          </cell>
          <cell r="K611">
            <v>160514.99316013473</v>
          </cell>
          <cell r="L611">
            <v>143361.86876146196</v>
          </cell>
          <cell r="O611">
            <v>193455.82472784573</v>
          </cell>
          <cell r="P611">
            <v>182300.85734350211</v>
          </cell>
          <cell r="Q611">
            <v>185860.00201540883</v>
          </cell>
          <cell r="R611">
            <v>181926.93004878311</v>
          </cell>
          <cell r="S611">
            <v>172944.11832568597</v>
          </cell>
          <cell r="T611">
            <v>160514.99316013473</v>
          </cell>
          <cell r="U611">
            <v>143361.86876146196</v>
          </cell>
        </row>
        <row r="612">
          <cell r="F612">
            <v>985479.90291849384</v>
          </cell>
          <cell r="G612">
            <v>991749.41701344063</v>
          </cell>
          <cell r="H612">
            <v>1011111.8034819749</v>
          </cell>
          <cell r="I612">
            <v>989715.18534856045</v>
          </cell>
          <cell r="J612">
            <v>940847.07567896752</v>
          </cell>
          <cell r="K612">
            <v>873230.40170087409</v>
          </cell>
          <cell r="L612">
            <v>779914.32315776276</v>
          </cell>
          <cell r="O612">
            <v>985479.90291849384</v>
          </cell>
          <cell r="P612">
            <v>991749.41701344063</v>
          </cell>
          <cell r="Q612">
            <v>1011111.8034819749</v>
          </cell>
          <cell r="R612">
            <v>989715.18534856045</v>
          </cell>
          <cell r="S612">
            <v>940847.07567896752</v>
          </cell>
          <cell r="T612">
            <v>873230.40170087409</v>
          </cell>
          <cell r="U612">
            <v>779914.32315776276</v>
          </cell>
        </row>
        <row r="613">
          <cell r="F613">
            <v>2287.0424189999999</v>
          </cell>
          <cell r="G613">
            <v>2332.3637168525456</v>
          </cell>
          <cell r="H613">
            <v>2377.8995416245748</v>
          </cell>
          <cell r="I613">
            <v>2327.5796776129491</v>
          </cell>
          <cell r="J613">
            <v>2212.6532617772186</v>
          </cell>
          <cell r="K613">
            <v>2053.6345879718219</v>
          </cell>
          <cell r="L613">
            <v>1834.1768982982162</v>
          </cell>
          <cell r="O613">
            <v>2287.0424189999999</v>
          </cell>
          <cell r="P613">
            <v>2332.3637168525456</v>
          </cell>
          <cell r="Q613">
            <v>2377.8995416245748</v>
          </cell>
          <cell r="R613">
            <v>2327.5796776129491</v>
          </cell>
          <cell r="S613">
            <v>2212.6532617772186</v>
          </cell>
          <cell r="T613">
            <v>2053.6345879718219</v>
          </cell>
          <cell r="U613">
            <v>1834.1768982982162</v>
          </cell>
        </row>
        <row r="614">
          <cell r="F614">
            <v>8538563</v>
          </cell>
          <cell r="G614">
            <v>8707767.8882612903</v>
          </cell>
          <cell r="H614">
            <v>8877773.7024704274</v>
          </cell>
          <cell r="I614">
            <v>8689906.9075893052</v>
          </cell>
          <cell r="J614">
            <v>8260834.6552230166</v>
          </cell>
          <cell r="K614">
            <v>7667146.0759541094</v>
          </cell>
          <cell r="L614">
            <v>6847811.3344796309</v>
          </cell>
          <cell r="O614">
            <v>8538563</v>
          </cell>
          <cell r="P614">
            <v>8707767.8882612903</v>
          </cell>
          <cell r="Q614">
            <v>8877773.7024704274</v>
          </cell>
          <cell r="R614">
            <v>8689906.9075893052</v>
          </cell>
          <cell r="S614">
            <v>8260834.6552230166</v>
          </cell>
          <cell r="T614">
            <v>7667146.0759541094</v>
          </cell>
          <cell r="U614">
            <v>6847811.3344796309</v>
          </cell>
        </row>
        <row r="615">
          <cell r="F615">
            <v>1287.6956932067869</v>
          </cell>
          <cell r="G615">
            <v>0</v>
          </cell>
          <cell r="H615">
            <v>0</v>
          </cell>
          <cell r="I615">
            <v>0</v>
          </cell>
          <cell r="J615">
            <v>0</v>
          </cell>
          <cell r="K615">
            <v>0</v>
          </cell>
          <cell r="L615">
            <v>0</v>
          </cell>
          <cell r="O615">
            <v>1287.6956932067869</v>
          </cell>
          <cell r="P615">
            <v>0</v>
          </cell>
          <cell r="Q615">
            <v>0</v>
          </cell>
          <cell r="R615">
            <v>0</v>
          </cell>
          <cell r="S615">
            <v>0</v>
          </cell>
          <cell r="T615">
            <v>0</v>
          </cell>
          <cell r="U615">
            <v>0</v>
          </cell>
        </row>
        <row r="616">
          <cell r="F616">
            <v>7440.1621822357174</v>
          </cell>
          <cell r="G616">
            <v>0</v>
          </cell>
          <cell r="H616">
            <v>0</v>
          </cell>
          <cell r="I616">
            <v>0</v>
          </cell>
          <cell r="J616">
            <v>0</v>
          </cell>
          <cell r="K616">
            <v>0</v>
          </cell>
          <cell r="L616">
            <v>0</v>
          </cell>
          <cell r="O616">
            <v>7440.1621822357174</v>
          </cell>
          <cell r="P616">
            <v>0</v>
          </cell>
          <cell r="Q616">
            <v>0</v>
          </cell>
          <cell r="R616">
            <v>0</v>
          </cell>
          <cell r="S616">
            <v>0</v>
          </cell>
          <cell r="T616">
            <v>0</v>
          </cell>
          <cell r="U616">
            <v>0</v>
          </cell>
        </row>
        <row r="617">
          <cell r="F617">
            <v>10692.088121128081</v>
          </cell>
          <cell r="G617">
            <v>0</v>
          </cell>
          <cell r="H617">
            <v>0</v>
          </cell>
          <cell r="I617">
            <v>0</v>
          </cell>
          <cell r="J617">
            <v>0</v>
          </cell>
          <cell r="K617">
            <v>0</v>
          </cell>
          <cell r="L617">
            <v>0</v>
          </cell>
          <cell r="O617">
            <v>10692.088121128081</v>
          </cell>
          <cell r="P617">
            <v>0</v>
          </cell>
          <cell r="Q617">
            <v>0</v>
          </cell>
          <cell r="R617">
            <v>0</v>
          </cell>
          <cell r="S617">
            <v>0</v>
          </cell>
          <cell r="T617">
            <v>0</v>
          </cell>
          <cell r="U617">
            <v>0</v>
          </cell>
        </row>
        <row r="618">
          <cell r="F618">
            <v>34402.33765468598</v>
          </cell>
          <cell r="G618">
            <v>0</v>
          </cell>
          <cell r="H618">
            <v>0</v>
          </cell>
          <cell r="I618">
            <v>0</v>
          </cell>
          <cell r="J618">
            <v>0</v>
          </cell>
          <cell r="K618">
            <v>0</v>
          </cell>
          <cell r="L618">
            <v>0</v>
          </cell>
          <cell r="O618">
            <v>34402.33765468598</v>
          </cell>
          <cell r="P618">
            <v>0</v>
          </cell>
          <cell r="Q618">
            <v>0</v>
          </cell>
          <cell r="R618">
            <v>0</v>
          </cell>
          <cell r="S618">
            <v>0</v>
          </cell>
          <cell r="T618">
            <v>0</v>
          </cell>
          <cell r="U618">
            <v>0</v>
          </cell>
        </row>
        <row r="619">
          <cell r="F619">
            <v>382188.17802471685</v>
          </cell>
          <cell r="G619">
            <v>388307.11469319242</v>
          </cell>
          <cell r="H619">
            <v>311928.18754386069</v>
          </cell>
          <cell r="I619">
            <v>248671.30491014131</v>
          </cell>
          <cell r="J619">
            <v>200500.85793588162</v>
          </cell>
          <cell r="K619">
            <v>160853.25899243751</v>
          </cell>
          <cell r="L619">
            <v>128989.67404539938</v>
          </cell>
          <cell r="O619">
            <v>382188.17802471685</v>
          </cell>
          <cell r="P619">
            <v>388307.11469319242</v>
          </cell>
          <cell r="Q619">
            <v>311928.18754386069</v>
          </cell>
          <cell r="R619">
            <v>248671.30491014131</v>
          </cell>
          <cell r="S619">
            <v>200500.85793588162</v>
          </cell>
          <cell r="T619">
            <v>160853.25899243751</v>
          </cell>
          <cell r="U619">
            <v>128989.67404539938</v>
          </cell>
        </row>
        <row r="620">
          <cell r="F620">
            <v>3174657.4673311766</v>
          </cell>
          <cell r="G620">
            <v>1743442.2195728703</v>
          </cell>
          <cell r="H620">
            <v>977440.76002252486</v>
          </cell>
          <cell r="I620">
            <v>793032.16877716547</v>
          </cell>
          <cell r="J620">
            <v>697479.17876555619</v>
          </cell>
          <cell r="K620">
            <v>604505.7986850664</v>
          </cell>
          <cell r="L620">
            <v>517745.31126349501</v>
          </cell>
          <cell r="O620">
            <v>3174657.4673311766</v>
          </cell>
          <cell r="P620">
            <v>1743442.2195728703</v>
          </cell>
          <cell r="Q620">
            <v>977440.76002252486</v>
          </cell>
          <cell r="R620">
            <v>793032.16877716547</v>
          </cell>
          <cell r="S620">
            <v>697479.17876555619</v>
          </cell>
          <cell r="T620">
            <v>604505.7986850664</v>
          </cell>
          <cell r="U620">
            <v>517745.31126349501</v>
          </cell>
        </row>
        <row r="621">
          <cell r="F621">
            <v>5220091.5829999996</v>
          </cell>
          <cell r="G621">
            <v>5350087.3982231468</v>
          </cell>
          <cell r="H621">
            <v>5207653.156900337</v>
          </cell>
          <cell r="I621">
            <v>4620171.2844705684</v>
          </cell>
          <cell r="J621">
            <v>4127646.4038348729</v>
          </cell>
          <cell r="K621">
            <v>3604431.2125092335</v>
          </cell>
          <cell r="L621">
            <v>3197299.4041826953</v>
          </cell>
          <cell r="O621">
            <v>5220091.5829999996</v>
          </cell>
          <cell r="P621">
            <v>5350087.3982231468</v>
          </cell>
          <cell r="Q621">
            <v>5207653.156900337</v>
          </cell>
          <cell r="R621">
            <v>4620171.2844705684</v>
          </cell>
          <cell r="S621">
            <v>4127646.4038348729</v>
          </cell>
          <cell r="T621">
            <v>3604431.2125092335</v>
          </cell>
          <cell r="U621">
            <v>3197299.4041826953</v>
          </cell>
        </row>
        <row r="622">
          <cell r="F622">
            <v>1475597.5</v>
          </cell>
          <cell r="G622">
            <v>1621688.5013268322</v>
          </cell>
          <cell r="H622">
            <v>1613267.8184456525</v>
          </cell>
          <cell r="I622">
            <v>1419779.5556906925</v>
          </cell>
          <cell r="J622">
            <v>1212560.6718033943</v>
          </cell>
          <cell r="K622">
            <v>1005674.5956918716</v>
          </cell>
          <cell r="L622">
            <v>809472.10308365047</v>
          </cell>
          <cell r="O622">
            <v>1475597.5</v>
          </cell>
          <cell r="P622">
            <v>1621688.5013268322</v>
          </cell>
          <cell r="Q622">
            <v>1613267.8184456525</v>
          </cell>
          <cell r="R622">
            <v>1419779.5556906925</v>
          </cell>
          <cell r="S622">
            <v>1212560.6718033943</v>
          </cell>
          <cell r="T622">
            <v>1005674.5956918716</v>
          </cell>
          <cell r="U622">
            <v>809472.10308365047</v>
          </cell>
        </row>
        <row r="623">
          <cell r="F623">
            <v>2742762.0000000005</v>
          </cell>
          <cell r="G623">
            <v>4413910.4937774232</v>
          </cell>
          <cell r="H623">
            <v>5668596.5750656761</v>
          </cell>
          <cell r="I623">
            <v>6146183.0628876146</v>
          </cell>
          <cell r="J623">
            <v>6273639.4774325732</v>
          </cell>
          <cell r="K623">
            <v>6223479.7569834627</v>
          </cell>
          <cell r="L623">
            <v>5895866.6649412829</v>
          </cell>
          <cell r="O623">
            <v>2742762.0000000005</v>
          </cell>
          <cell r="P623">
            <v>4413910.4937774232</v>
          </cell>
          <cell r="Q623">
            <v>5668596.5750656761</v>
          </cell>
          <cell r="R623">
            <v>6146183.0628876146</v>
          </cell>
          <cell r="S623">
            <v>6273639.4774325732</v>
          </cell>
          <cell r="T623">
            <v>6223479.7569834627</v>
          </cell>
          <cell r="U623">
            <v>5895866.6649412829</v>
          </cell>
        </row>
        <row r="624">
          <cell r="F624">
            <v>3430693.5830000001</v>
          </cell>
          <cell r="G624">
            <v>3770348.1709116818</v>
          </cell>
          <cell r="H624">
            <v>3750770.4861264057</v>
          </cell>
          <cell r="I624">
            <v>3300919.5332620516</v>
          </cell>
          <cell r="J624">
            <v>2819145.543248802</v>
          </cell>
          <cell r="K624">
            <v>2338145.3153900187</v>
          </cell>
          <cell r="L624">
            <v>1881983.9079875059</v>
          </cell>
          <cell r="O624">
            <v>3430693.5830000001</v>
          </cell>
          <cell r="P624">
            <v>3770348.1709116818</v>
          </cell>
          <cell r="Q624">
            <v>3750770.4861264057</v>
          </cell>
          <cell r="R624">
            <v>3300919.5332620516</v>
          </cell>
          <cell r="S624">
            <v>2819145.543248802</v>
          </cell>
          <cell r="T624">
            <v>2338145.3153900187</v>
          </cell>
          <cell r="U624">
            <v>1881983.9079875059</v>
          </cell>
        </row>
        <row r="625">
          <cell r="F625">
            <v>0</v>
          </cell>
          <cell r="G625">
            <v>0</v>
          </cell>
          <cell r="H625">
            <v>0</v>
          </cell>
          <cell r="I625">
            <v>0</v>
          </cell>
          <cell r="J625">
            <v>0</v>
          </cell>
          <cell r="K625">
            <v>0</v>
          </cell>
          <cell r="L625">
            <v>0</v>
          </cell>
          <cell r="O625">
            <v>0</v>
          </cell>
          <cell r="P625">
            <v>0</v>
          </cell>
          <cell r="Q625">
            <v>0</v>
          </cell>
          <cell r="R625">
            <v>0</v>
          </cell>
          <cell r="S625">
            <v>0</v>
          </cell>
          <cell r="T625">
            <v>0</v>
          </cell>
          <cell r="U625">
            <v>0</v>
          </cell>
        </row>
        <row r="626">
          <cell r="F626">
            <v>0</v>
          </cell>
          <cell r="G626">
            <v>0</v>
          </cell>
          <cell r="H626">
            <v>0</v>
          </cell>
          <cell r="I626">
            <v>0</v>
          </cell>
          <cell r="J626">
            <v>0</v>
          </cell>
          <cell r="K626">
            <v>0</v>
          </cell>
          <cell r="L626">
            <v>0</v>
          </cell>
          <cell r="O626">
            <v>0</v>
          </cell>
          <cell r="P626">
            <v>0</v>
          </cell>
          <cell r="Q626">
            <v>0</v>
          </cell>
          <cell r="R626">
            <v>0</v>
          </cell>
          <cell r="S626">
            <v>0</v>
          </cell>
          <cell r="T626">
            <v>0</v>
          </cell>
          <cell r="U626">
            <v>0</v>
          </cell>
        </row>
        <row r="627">
          <cell r="F627">
            <v>54247.137361367997</v>
          </cell>
          <cell r="G627">
            <v>105154.19149165838</v>
          </cell>
          <cell r="H627">
            <v>234225.40200073336</v>
          </cell>
          <cell r="I627">
            <v>460956.65399997443</v>
          </cell>
          <cell r="J627">
            <v>781572.70194903237</v>
          </cell>
          <cell r="K627">
            <v>1211220.6796782543</v>
          </cell>
          <cell r="L627">
            <v>1773147.1112624905</v>
          </cell>
          <cell r="O627">
            <v>54247.137361367997</v>
          </cell>
          <cell r="P627">
            <v>105154.19149165838</v>
          </cell>
          <cell r="Q627">
            <v>234225.40200073336</v>
          </cell>
          <cell r="R627">
            <v>460956.65399997443</v>
          </cell>
          <cell r="S627">
            <v>781572.70194903237</v>
          </cell>
          <cell r="T627">
            <v>1211220.6796782543</v>
          </cell>
          <cell r="U627">
            <v>1773147.1112624905</v>
          </cell>
        </row>
        <row r="628">
          <cell r="F628">
            <v>387407.86121188407</v>
          </cell>
          <cell r="G628">
            <v>562304.4408031482</v>
          </cell>
          <cell r="H628">
            <v>946096.84857442626</v>
          </cell>
          <cell r="I628">
            <v>1431201.8137181143</v>
          </cell>
          <cell r="J628">
            <v>1878936.7369971867</v>
          </cell>
          <cell r="K628">
            <v>2251629.3516618223</v>
          </cell>
          <cell r="L628">
            <v>2523044.303396964</v>
          </cell>
          <cell r="O628">
            <v>387407.86121188407</v>
          </cell>
          <cell r="P628">
            <v>562304.4408031482</v>
          </cell>
          <cell r="Q628">
            <v>946096.84857442626</v>
          </cell>
          <cell r="R628">
            <v>1431201.8137181143</v>
          </cell>
          <cell r="S628">
            <v>1878936.7369971867</v>
          </cell>
          <cell r="T628">
            <v>2251629.3516618223</v>
          </cell>
          <cell r="U628">
            <v>2523044.303396964</v>
          </cell>
        </row>
        <row r="629">
          <cell r="F629">
            <v>41.793374394851327</v>
          </cell>
          <cell r="G629">
            <v>111.47787801024327</v>
          </cell>
          <cell r="H629">
            <v>248.31107938487892</v>
          </cell>
          <cell r="I629">
            <v>488.67733100962909</v>
          </cell>
          <cell r="J629">
            <v>828.57435436534274</v>
          </cell>
          <cell r="K629">
            <v>1284.0601906331763</v>
          </cell>
          <cell r="L629">
            <v>1879.7793464962886</v>
          </cell>
          <cell r="O629">
            <v>41.793374394851327</v>
          </cell>
          <cell r="P629">
            <v>111.47787801024327</v>
          </cell>
          <cell r="Q629">
            <v>248.31107938487892</v>
          </cell>
          <cell r="R629">
            <v>488.67733100962909</v>
          </cell>
          <cell r="S629">
            <v>828.57435436534274</v>
          </cell>
          <cell r="T629">
            <v>1284.0601906331763</v>
          </cell>
          <cell r="U629">
            <v>1879.7793464962886</v>
          </cell>
        </row>
        <row r="630">
          <cell r="F630">
            <v>313.98518653313914</v>
          </cell>
          <cell r="G630">
            <v>34201.018958307519</v>
          </cell>
          <cell r="H630">
            <v>122061.17767944587</v>
          </cell>
          <cell r="I630">
            <v>304711.57557463512</v>
          </cell>
          <cell r="J630">
            <v>598667.30463023938</v>
          </cell>
          <cell r="K630">
            <v>1026624.2042799839</v>
          </cell>
          <cell r="L630">
            <v>1618685.1080240051</v>
          </cell>
          <cell r="O630">
            <v>313.98518653313914</v>
          </cell>
          <cell r="P630">
            <v>34201.018958307519</v>
          </cell>
          <cell r="Q630">
            <v>122061.17767944587</v>
          </cell>
          <cell r="R630">
            <v>304711.57557463512</v>
          </cell>
          <cell r="S630">
            <v>598667.30463023938</v>
          </cell>
          <cell r="T630">
            <v>1026624.2042799839</v>
          </cell>
          <cell r="U630">
            <v>1618685.1080240051</v>
          </cell>
        </row>
        <row r="631">
          <cell r="F631">
            <v>751184.01249999995</v>
          </cell>
          <cell r="G631">
            <v>405796.059042081</v>
          </cell>
          <cell r="H631">
            <v>287994.8441142196</v>
          </cell>
          <cell r="I631">
            <v>224253.5860216576</v>
          </cell>
          <cell r="J631">
            <v>98756.390542345034</v>
          </cell>
          <cell r="K631">
            <v>21381.19610584242</v>
          </cell>
          <cell r="L631">
            <v>0</v>
          </cell>
          <cell r="O631">
            <v>751184.01249999995</v>
          </cell>
          <cell r="P631">
            <v>405796.059042081</v>
          </cell>
          <cell r="Q631">
            <v>287994.8441142196</v>
          </cell>
          <cell r="R631">
            <v>224253.5860216576</v>
          </cell>
          <cell r="S631">
            <v>98756.390542345034</v>
          </cell>
          <cell r="T631">
            <v>21381.19610584242</v>
          </cell>
          <cell r="U631">
            <v>0</v>
          </cell>
        </row>
        <row r="632">
          <cell r="F632">
            <v>1119662.5120000001</v>
          </cell>
          <cell r="G632">
            <v>604851.3110850543</v>
          </cell>
          <cell r="H632">
            <v>429265.0339173394</v>
          </cell>
          <cell r="I632">
            <v>334256.75902549544</v>
          </cell>
          <cell r="J632">
            <v>147199.38985748196</v>
          </cell>
          <cell r="K632">
            <v>31869.320090770896</v>
          </cell>
          <cell r="L632">
            <v>0</v>
          </cell>
          <cell r="O632">
            <v>1119662.5120000001</v>
          </cell>
          <cell r="P632">
            <v>604851.3110850543</v>
          </cell>
          <cell r="Q632">
            <v>429265.0339173394</v>
          </cell>
          <cell r="R632">
            <v>334256.75902549544</v>
          </cell>
          <cell r="S632">
            <v>147199.38985748196</v>
          </cell>
          <cell r="T632">
            <v>31869.320090770896</v>
          </cell>
          <cell r="U632">
            <v>0</v>
          </cell>
        </row>
        <row r="633">
          <cell r="F633">
            <v>10547799.960000001</v>
          </cell>
          <cell r="G633">
            <v>10213370.868188431</v>
          </cell>
          <cell r="H633">
            <v>9370077.4478988964</v>
          </cell>
          <cell r="I633">
            <v>8432612.469118489</v>
          </cell>
          <cell r="J633">
            <v>7720700.4090044098</v>
          </cell>
          <cell r="K633">
            <v>6950417.067159567</v>
          </cell>
          <cell r="L633">
            <v>6250737.3083340805</v>
          </cell>
          <cell r="O633">
            <v>10547799.960000001</v>
          </cell>
          <cell r="P633">
            <v>10213370.868188431</v>
          </cell>
          <cell r="Q633">
            <v>9370077.4478988964</v>
          </cell>
          <cell r="R633">
            <v>8432612.469118489</v>
          </cell>
          <cell r="S633">
            <v>7720700.4090044098</v>
          </cell>
          <cell r="T633">
            <v>6950417.067159567</v>
          </cell>
          <cell r="U633">
            <v>6250737.3083340805</v>
          </cell>
        </row>
        <row r="634">
          <cell r="F634">
            <v>2322213.3330000001</v>
          </cell>
          <cell r="G634">
            <v>2629939.9081798182</v>
          </cell>
          <cell r="H634">
            <v>2512759.2942921128</v>
          </cell>
          <cell r="I634">
            <v>2302781.9553496931</v>
          </cell>
          <cell r="J634">
            <v>2234749.2477266164</v>
          </cell>
          <cell r="K634">
            <v>2091867.1235530896</v>
          </cell>
          <cell r="L634">
            <v>1904088.1735346993</v>
          </cell>
          <cell r="O634">
            <v>2322213.3330000001</v>
          </cell>
          <cell r="P634">
            <v>2629939.9081798182</v>
          </cell>
          <cell r="Q634">
            <v>2512759.2942921128</v>
          </cell>
          <cell r="R634">
            <v>2302781.9553496931</v>
          </cell>
          <cell r="S634">
            <v>2234749.2477266164</v>
          </cell>
          <cell r="T634">
            <v>2091867.1235530896</v>
          </cell>
          <cell r="U634">
            <v>1904088.1735346993</v>
          </cell>
        </row>
        <row r="635">
          <cell r="F635">
            <v>28.626193404197693</v>
          </cell>
          <cell r="G635">
            <v>18.948227025254031</v>
          </cell>
          <cell r="H635">
            <v>1.3173616544790463</v>
          </cell>
          <cell r="I635">
            <v>0</v>
          </cell>
          <cell r="J635">
            <v>0</v>
          </cell>
          <cell r="K635">
            <v>0</v>
          </cell>
          <cell r="L635">
            <v>0</v>
          </cell>
          <cell r="O635">
            <v>28.626193404197693</v>
          </cell>
          <cell r="P635">
            <v>18.948227025254031</v>
          </cell>
          <cell r="Q635">
            <v>1.3173616544790463</v>
          </cell>
          <cell r="R635">
            <v>0</v>
          </cell>
          <cell r="S635">
            <v>0</v>
          </cell>
          <cell r="T635">
            <v>0</v>
          </cell>
          <cell r="U635">
            <v>0</v>
          </cell>
        </row>
        <row r="636">
          <cell r="F636">
            <v>12.278112077713011</v>
          </cell>
          <cell r="G636">
            <v>11.709522426904044</v>
          </cell>
          <cell r="H636">
            <v>0.81409600048102804</v>
          </cell>
          <cell r="I636">
            <v>0</v>
          </cell>
          <cell r="J636">
            <v>0</v>
          </cell>
          <cell r="K636">
            <v>0</v>
          </cell>
          <cell r="L636">
            <v>0</v>
          </cell>
          <cell r="O636">
            <v>12.278112077713011</v>
          </cell>
          <cell r="P636">
            <v>11.709522426904044</v>
          </cell>
          <cell r="Q636">
            <v>0.81409600048102804</v>
          </cell>
          <cell r="R636">
            <v>0</v>
          </cell>
          <cell r="S636">
            <v>0</v>
          </cell>
          <cell r="T636">
            <v>0</v>
          </cell>
          <cell r="U636">
            <v>0</v>
          </cell>
        </row>
        <row r="637">
          <cell r="F637">
            <v>93.042617845535275</v>
          </cell>
          <cell r="G637">
            <v>58.255708913144815</v>
          </cell>
          <cell r="H637">
            <v>16.477281206362242</v>
          </cell>
          <cell r="I637">
            <v>11.800401952244973</v>
          </cell>
          <cell r="J637">
            <v>3.9613095685624478</v>
          </cell>
          <cell r="K637">
            <v>2.8238722873874473</v>
          </cell>
          <cell r="L637">
            <v>2.8445240857970453</v>
          </cell>
          <cell r="O637">
            <v>93.042617845535275</v>
          </cell>
          <cell r="P637">
            <v>58.255708913144815</v>
          </cell>
          <cell r="Q637">
            <v>16.477281206362242</v>
          </cell>
          <cell r="R637">
            <v>11.800401952244973</v>
          </cell>
          <cell r="S637">
            <v>3.9613095685624478</v>
          </cell>
          <cell r="T637">
            <v>2.8238722873874473</v>
          </cell>
          <cell r="U637">
            <v>2.8445240857970453</v>
          </cell>
        </row>
        <row r="638">
          <cell r="F638">
            <v>465.61903724670407</v>
          </cell>
          <cell r="G638">
            <v>292.44737009877036</v>
          </cell>
          <cell r="H638">
            <v>82.717001390592173</v>
          </cell>
          <cell r="I638">
            <v>59.238769580293535</v>
          </cell>
          <cell r="J638">
            <v>19.886026401298917</v>
          </cell>
          <cell r="K638">
            <v>14.176018785944546</v>
          </cell>
          <cell r="L638">
            <v>14.279692129645525</v>
          </cell>
          <cell r="O638">
            <v>465.61903724670407</v>
          </cell>
          <cell r="P638">
            <v>292.44737009877036</v>
          </cell>
          <cell r="Q638">
            <v>82.717001390592173</v>
          </cell>
          <cell r="R638">
            <v>59.238769580293535</v>
          </cell>
          <cell r="S638">
            <v>19.886026401298917</v>
          </cell>
          <cell r="T638">
            <v>14.176018785944546</v>
          </cell>
          <cell r="U638">
            <v>14.279692129645525</v>
          </cell>
        </row>
        <row r="639">
          <cell r="F639">
            <v>6.8914700031280525</v>
          </cell>
          <cell r="G639">
            <v>7.1832233657964757</v>
          </cell>
          <cell r="H639">
            <v>5.2560857907356304</v>
          </cell>
          <cell r="I639">
            <v>5.1905445738769513</v>
          </cell>
          <cell r="J639">
            <v>4.6829242306156944</v>
          </cell>
          <cell r="K639">
            <v>3.9876339741413465</v>
          </cell>
          <cell r="L639">
            <v>2.5990024358927832</v>
          </cell>
          <cell r="O639">
            <v>6.8914700031280525</v>
          </cell>
          <cell r="P639">
            <v>7.1832233657964757</v>
          </cell>
          <cell r="Q639">
            <v>5.2560857907356304</v>
          </cell>
          <cell r="R639">
            <v>5.1905445738769513</v>
          </cell>
          <cell r="S639">
            <v>4.6829242306156944</v>
          </cell>
          <cell r="T639">
            <v>3.9876339741413465</v>
          </cell>
          <cell r="U639">
            <v>2.5990024358927832</v>
          </cell>
        </row>
        <row r="640">
          <cell r="F640">
            <v>4.9349684715270996</v>
          </cell>
          <cell r="G640">
            <v>6.1745218358426612</v>
          </cell>
          <cell r="H640">
            <v>4.5180018542220299</v>
          </cell>
          <cell r="I640">
            <v>4.4616642389157093</v>
          </cell>
          <cell r="J640">
            <v>4.0253262978308095</v>
          </cell>
          <cell r="K640">
            <v>3.4276719228754944</v>
          </cell>
          <cell r="L640">
            <v>2.2340384636012076</v>
          </cell>
          <cell r="O640">
            <v>4.9349684715270996</v>
          </cell>
          <cell r="P640">
            <v>6.1745218358426612</v>
          </cell>
          <cell r="Q640">
            <v>4.5180018542220299</v>
          </cell>
          <cell r="R640">
            <v>4.4616642389157093</v>
          </cell>
          <cell r="S640">
            <v>4.0253262978308095</v>
          </cell>
          <cell r="T640">
            <v>3.4276719228754944</v>
          </cell>
          <cell r="U640">
            <v>2.2340384636012076</v>
          </cell>
        </row>
        <row r="641">
          <cell r="F641">
            <v>4.7192906379699711</v>
          </cell>
          <cell r="G641">
            <v>4.5757313939338475</v>
          </cell>
          <cell r="H641">
            <v>3.2355247608993545</v>
          </cell>
          <cell r="I641">
            <v>3.508817940865455</v>
          </cell>
          <cell r="J641">
            <v>3.4652612437581305</v>
          </cell>
          <cell r="K641">
            <v>3.7863679831075729</v>
          </cell>
          <cell r="L641">
            <v>3.4275967934674365</v>
          </cell>
          <cell r="O641">
            <v>4.7192906379699711</v>
          </cell>
          <cell r="P641">
            <v>4.5757313939338475</v>
          </cell>
          <cell r="Q641">
            <v>3.2355247608993545</v>
          </cell>
          <cell r="R641">
            <v>3.508817940865455</v>
          </cell>
          <cell r="S641">
            <v>3.4652612437581305</v>
          </cell>
          <cell r="T641">
            <v>3.7863679831075729</v>
          </cell>
          <cell r="U641">
            <v>3.4275967934674365</v>
          </cell>
        </row>
        <row r="642">
          <cell r="F642">
            <v>3.782429885864258</v>
          </cell>
          <cell r="G642">
            <v>4.0861946713351935</v>
          </cell>
          <cell r="H642">
            <v>2.8893706598441042</v>
          </cell>
          <cell r="I642">
            <v>3.133425443560256</v>
          </cell>
          <cell r="J642">
            <v>3.0945286796774671</v>
          </cell>
          <cell r="K642">
            <v>3.38128166718871</v>
          </cell>
          <cell r="L642">
            <v>3.0608937778821748</v>
          </cell>
          <cell r="O642">
            <v>3.782429885864258</v>
          </cell>
          <cell r="P642">
            <v>4.0861946713351935</v>
          </cell>
          <cell r="Q642">
            <v>2.8893706598441042</v>
          </cell>
          <cell r="R642">
            <v>3.133425443560256</v>
          </cell>
          <cell r="S642">
            <v>3.0945286796774671</v>
          </cell>
          <cell r="T642">
            <v>3.38128166718871</v>
          </cell>
          <cell r="U642">
            <v>3.0608937778821748</v>
          </cell>
        </row>
        <row r="643">
          <cell r="F643">
            <v>26.258631658554076</v>
          </cell>
          <cell r="G643">
            <v>37.401472386024196</v>
          </cell>
          <cell r="H643">
            <v>22.33179217288221</v>
          </cell>
          <cell r="I643">
            <v>22.030529338912245</v>
          </cell>
          <cell r="J643">
            <v>19.837040504951446</v>
          </cell>
          <cell r="K643">
            <v>16.858608839631657</v>
          </cell>
          <cell r="L643">
            <v>10.966292630722442</v>
          </cell>
          <cell r="O643">
            <v>26.258631658554076</v>
          </cell>
          <cell r="P643">
            <v>37.401472386024196</v>
          </cell>
          <cell r="Q643">
            <v>22.33179217288221</v>
          </cell>
          <cell r="R643">
            <v>22.030529338912245</v>
          </cell>
          <cell r="S643">
            <v>19.837040504951446</v>
          </cell>
          <cell r="T643">
            <v>16.858608839631657</v>
          </cell>
          <cell r="U643">
            <v>10.966292630722442</v>
          </cell>
        </row>
        <row r="644">
          <cell r="F644">
            <v>45.3806312084198</v>
          </cell>
          <cell r="G644">
            <v>56.177144079106995</v>
          </cell>
          <cell r="H644">
            <v>33.542430990215777</v>
          </cell>
          <cell r="I644">
            <v>33.089933145881311</v>
          </cell>
          <cell r="J644">
            <v>29.795305143284999</v>
          </cell>
          <cell r="K644">
            <v>25.321690226056049</v>
          </cell>
          <cell r="L644">
            <v>16.4714103971999</v>
          </cell>
          <cell r="O644">
            <v>45.3806312084198</v>
          </cell>
          <cell r="P644">
            <v>56.177144079106995</v>
          </cell>
          <cell r="Q644">
            <v>33.542430990215777</v>
          </cell>
          <cell r="R644">
            <v>33.089933145881311</v>
          </cell>
          <cell r="S644">
            <v>29.795305143284999</v>
          </cell>
          <cell r="T644">
            <v>25.321690226056049</v>
          </cell>
          <cell r="U644">
            <v>16.4714103971999</v>
          </cell>
        </row>
        <row r="645">
          <cell r="F645">
            <v>87.889993739128116</v>
          </cell>
          <cell r="G645">
            <v>85.587404566880167</v>
          </cell>
          <cell r="H645">
            <v>71.822819799550473</v>
          </cell>
          <cell r="I645">
            <v>74.20870667597606</v>
          </cell>
          <cell r="J645">
            <v>68.534990524808336</v>
          </cell>
          <cell r="K645">
            <v>69.751713473351998</v>
          </cell>
          <cell r="L645">
            <v>58.813560950715839</v>
          </cell>
          <cell r="O645">
            <v>87.889993739128116</v>
          </cell>
          <cell r="P645">
            <v>85.587404566880167</v>
          </cell>
          <cell r="Q645">
            <v>71.822819799550473</v>
          </cell>
          <cell r="R645">
            <v>74.20870667597606</v>
          </cell>
          <cell r="S645">
            <v>68.534990524808336</v>
          </cell>
          <cell r="T645">
            <v>69.751713473351998</v>
          </cell>
          <cell r="U645">
            <v>58.813560950715839</v>
          </cell>
        </row>
        <row r="646">
          <cell r="F646">
            <v>108.88324642181396</v>
          </cell>
          <cell r="G646">
            <v>93.424314832621263</v>
          </cell>
          <cell r="H646">
            <v>78.399359848287787</v>
          </cell>
          <cell r="I646">
            <v>81.003713232132057</v>
          </cell>
          <cell r="J646">
            <v>74.810476661166547</v>
          </cell>
          <cell r="K646">
            <v>76.138610261946496</v>
          </cell>
          <cell r="L646">
            <v>64.198893078871251</v>
          </cell>
          <cell r="O646">
            <v>108.88324642181396</v>
          </cell>
          <cell r="P646">
            <v>93.424314832621263</v>
          </cell>
          <cell r="Q646">
            <v>78.399359848287787</v>
          </cell>
          <cell r="R646">
            <v>81.003713232132057</v>
          </cell>
          <cell r="S646">
            <v>74.810476661166547</v>
          </cell>
          <cell r="T646">
            <v>76.138610261946496</v>
          </cell>
          <cell r="U646">
            <v>64.198893078871251</v>
          </cell>
        </row>
        <row r="647">
          <cell r="F647">
            <v>11.84976053237915</v>
          </cell>
          <cell r="G647">
            <v>17.912321383217353</v>
          </cell>
          <cell r="H647">
            <v>15.852348437953168</v>
          </cell>
          <cell r="I647">
            <v>15.800974542426806</v>
          </cell>
          <cell r="J647">
            <v>9.0225388176160024</v>
          </cell>
          <cell r="K647">
            <v>8.1421553996629665</v>
          </cell>
          <cell r="L647">
            <v>10.382652302026875</v>
          </cell>
          <cell r="O647">
            <v>11.84976053237915</v>
          </cell>
          <cell r="P647">
            <v>17.912321383217353</v>
          </cell>
          <cell r="Q647">
            <v>15.852348437953168</v>
          </cell>
          <cell r="R647">
            <v>15.800974542426806</v>
          </cell>
          <cell r="S647">
            <v>9.0225388176160024</v>
          </cell>
          <cell r="T647">
            <v>8.1421553996629665</v>
          </cell>
          <cell r="U647">
            <v>10.382652302026875</v>
          </cell>
        </row>
        <row r="648">
          <cell r="F648">
            <v>8.2733955860137929</v>
          </cell>
          <cell r="G648">
            <v>8.2547962930144294</v>
          </cell>
          <cell r="H648">
            <v>7.3054689183834087</v>
          </cell>
          <cell r="I648">
            <v>7.2817935368805919</v>
          </cell>
          <cell r="J648">
            <v>4.1579881463614994</v>
          </cell>
          <cell r="K648">
            <v>3.7522682165170536</v>
          </cell>
          <cell r="L648">
            <v>4.7847890790263845</v>
          </cell>
          <cell r="O648">
            <v>8.2733955860137929</v>
          </cell>
          <cell r="P648">
            <v>8.2547962930144294</v>
          </cell>
          <cell r="Q648">
            <v>7.3054689183834087</v>
          </cell>
          <cell r="R648">
            <v>7.2817935368805919</v>
          </cell>
          <cell r="S648">
            <v>4.1579881463614994</v>
          </cell>
          <cell r="T648">
            <v>3.7522682165170536</v>
          </cell>
          <cell r="U648">
            <v>4.7847890790263845</v>
          </cell>
        </row>
        <row r="649">
          <cell r="F649">
            <v>266.4659844875336</v>
          </cell>
          <cell r="G649">
            <v>304.12820631186599</v>
          </cell>
          <cell r="H649">
            <v>377.75283457848303</v>
          </cell>
          <cell r="I649">
            <v>296.90726087436389</v>
          </cell>
          <cell r="J649">
            <v>164.02652623565294</v>
          </cell>
          <cell r="K649">
            <v>146.02204192671783</v>
          </cell>
          <cell r="L649">
            <v>183.68810869980285</v>
          </cell>
          <cell r="O649">
            <v>266.4659844875336</v>
          </cell>
          <cell r="P649">
            <v>304.12820631186599</v>
          </cell>
          <cell r="Q649">
            <v>377.75283457848303</v>
          </cell>
          <cell r="R649">
            <v>296.90726087436389</v>
          </cell>
          <cell r="S649">
            <v>164.02652623565294</v>
          </cell>
          <cell r="T649">
            <v>146.02204192671783</v>
          </cell>
          <cell r="U649">
            <v>183.68810869980285</v>
          </cell>
        </row>
        <row r="650">
          <cell r="F650">
            <v>186.40661163330077</v>
          </cell>
          <cell r="G650">
            <v>204.47618982832878</v>
          </cell>
          <cell r="H650">
            <v>253.97664112828949</v>
          </cell>
          <cell r="I650">
            <v>199.62129186301277</v>
          </cell>
          <cell r="J650">
            <v>110.28085662350526</v>
          </cell>
          <cell r="K650">
            <v>98.175802653141773</v>
          </cell>
          <cell r="L650">
            <v>123.50003651154971</v>
          </cell>
          <cell r="O650">
            <v>186.40661163330077</v>
          </cell>
          <cell r="P650">
            <v>204.47618982832878</v>
          </cell>
          <cell r="Q650">
            <v>253.97664112828949</v>
          </cell>
          <cell r="R650">
            <v>199.62129186301277</v>
          </cell>
          <cell r="S650">
            <v>110.28085662350526</v>
          </cell>
          <cell r="T650">
            <v>98.175802653141773</v>
          </cell>
          <cell r="U650">
            <v>123.50003651154971</v>
          </cell>
        </row>
        <row r="651">
          <cell r="F651">
            <v>5457.9720109939572</v>
          </cell>
          <cell r="G651">
            <v>6000.9751681353873</v>
          </cell>
          <cell r="H651">
            <v>6046.6004969377473</v>
          </cell>
          <cell r="I651">
            <v>6054.5423708405342</v>
          </cell>
          <cell r="J651">
            <v>5922.9147253604697</v>
          </cell>
          <cell r="K651">
            <v>5738.8566486908221</v>
          </cell>
          <cell r="L651">
            <v>5503.5831852276679</v>
          </cell>
          <cell r="O651">
            <v>5457.9720109939572</v>
          </cell>
          <cell r="P651">
            <v>6000.9751681353873</v>
          </cell>
          <cell r="Q651">
            <v>6046.6004969377473</v>
          </cell>
          <cell r="R651">
            <v>6054.5423708405342</v>
          </cell>
          <cell r="S651">
            <v>5922.9147253604697</v>
          </cell>
          <cell r="T651">
            <v>5738.8566486908221</v>
          </cell>
          <cell r="U651">
            <v>5503.5831852276679</v>
          </cell>
        </row>
        <row r="652">
          <cell r="F652">
            <v>0</v>
          </cell>
          <cell r="G652">
            <v>0</v>
          </cell>
          <cell r="H652">
            <v>0</v>
          </cell>
          <cell r="I652">
            <v>0</v>
          </cell>
          <cell r="J652">
            <v>0</v>
          </cell>
          <cell r="K652">
            <v>0</v>
          </cell>
          <cell r="L652">
            <v>0</v>
          </cell>
          <cell r="O652">
            <v>0</v>
          </cell>
          <cell r="P652">
            <v>0</v>
          </cell>
          <cell r="Q652">
            <v>0</v>
          </cell>
          <cell r="R652">
            <v>0</v>
          </cell>
          <cell r="S652">
            <v>0</v>
          </cell>
          <cell r="T652">
            <v>0</v>
          </cell>
          <cell r="U652">
            <v>0</v>
          </cell>
        </row>
        <row r="653">
          <cell r="F653">
            <v>0</v>
          </cell>
          <cell r="G653">
            <v>0</v>
          </cell>
          <cell r="H653">
            <v>0</v>
          </cell>
          <cell r="I653">
            <v>0</v>
          </cell>
          <cell r="J653">
            <v>0</v>
          </cell>
          <cell r="K653">
            <v>0</v>
          </cell>
          <cell r="L653">
            <v>0</v>
          </cell>
          <cell r="O653">
            <v>0</v>
          </cell>
          <cell r="P653">
            <v>0</v>
          </cell>
          <cell r="Q653">
            <v>0</v>
          </cell>
          <cell r="R653">
            <v>0</v>
          </cell>
          <cell r="S653">
            <v>0</v>
          </cell>
          <cell r="T653">
            <v>0</v>
          </cell>
          <cell r="U653">
            <v>0</v>
          </cell>
        </row>
        <row r="654">
          <cell r="F654">
            <v>0</v>
          </cell>
          <cell r="G654">
            <v>0</v>
          </cell>
          <cell r="H654">
            <v>0</v>
          </cell>
          <cell r="I654">
            <v>0</v>
          </cell>
          <cell r="J654">
            <v>0</v>
          </cell>
          <cell r="K654">
            <v>0</v>
          </cell>
          <cell r="L654">
            <v>0</v>
          </cell>
          <cell r="O654">
            <v>0</v>
          </cell>
          <cell r="P654">
            <v>0</v>
          </cell>
          <cell r="Q654">
            <v>0</v>
          </cell>
          <cell r="R654">
            <v>0</v>
          </cell>
          <cell r="S654">
            <v>0</v>
          </cell>
          <cell r="T654">
            <v>0</v>
          </cell>
          <cell r="U654">
            <v>0</v>
          </cell>
        </row>
        <row r="655">
          <cell r="F655">
            <v>0</v>
          </cell>
          <cell r="G655">
            <v>0</v>
          </cell>
          <cell r="H655">
            <v>0</v>
          </cell>
          <cell r="I655">
            <v>0</v>
          </cell>
          <cell r="J655">
            <v>0</v>
          </cell>
          <cell r="K655">
            <v>0</v>
          </cell>
          <cell r="L655">
            <v>0</v>
          </cell>
          <cell r="O655">
            <v>0</v>
          </cell>
          <cell r="P655">
            <v>0</v>
          </cell>
          <cell r="Q655">
            <v>0</v>
          </cell>
          <cell r="R655">
            <v>0</v>
          </cell>
          <cell r="S655">
            <v>0</v>
          </cell>
          <cell r="T655">
            <v>0</v>
          </cell>
          <cell r="U655">
            <v>0</v>
          </cell>
        </row>
        <row r="656">
          <cell r="F656">
            <v>0</v>
          </cell>
          <cell r="G656">
            <v>0</v>
          </cell>
          <cell r="H656">
            <v>0</v>
          </cell>
          <cell r="I656">
            <v>0</v>
          </cell>
          <cell r="J656">
            <v>0</v>
          </cell>
          <cell r="K656">
            <v>0</v>
          </cell>
          <cell r="L656">
            <v>0</v>
          </cell>
          <cell r="O656">
            <v>0</v>
          </cell>
          <cell r="P656">
            <v>0</v>
          </cell>
          <cell r="Q656">
            <v>0</v>
          </cell>
          <cell r="R656">
            <v>0</v>
          </cell>
          <cell r="S656">
            <v>0</v>
          </cell>
          <cell r="T656">
            <v>0</v>
          </cell>
          <cell r="U656">
            <v>0</v>
          </cell>
        </row>
        <row r="657">
          <cell r="F657">
            <v>0</v>
          </cell>
          <cell r="G657">
            <v>0</v>
          </cell>
          <cell r="H657">
            <v>0</v>
          </cell>
          <cell r="I657">
            <v>0</v>
          </cell>
          <cell r="J657">
            <v>0</v>
          </cell>
          <cell r="K657">
            <v>0</v>
          </cell>
          <cell r="L657">
            <v>0</v>
          </cell>
          <cell r="O657">
            <v>0</v>
          </cell>
          <cell r="P657">
            <v>0</v>
          </cell>
          <cell r="Q657">
            <v>0</v>
          </cell>
          <cell r="R657">
            <v>0</v>
          </cell>
          <cell r="S657">
            <v>0</v>
          </cell>
          <cell r="T657">
            <v>0</v>
          </cell>
          <cell r="U657">
            <v>0</v>
          </cell>
        </row>
        <row r="658">
          <cell r="F658">
            <v>0</v>
          </cell>
          <cell r="G658">
            <v>0</v>
          </cell>
          <cell r="H658">
            <v>0</v>
          </cell>
          <cell r="I658">
            <v>0</v>
          </cell>
          <cell r="J658">
            <v>0</v>
          </cell>
          <cell r="K658">
            <v>0</v>
          </cell>
          <cell r="L658">
            <v>0</v>
          </cell>
          <cell r="O658">
            <v>0</v>
          </cell>
          <cell r="P658">
            <v>0</v>
          </cell>
          <cell r="Q658">
            <v>0</v>
          </cell>
          <cell r="R658">
            <v>0</v>
          </cell>
          <cell r="S658">
            <v>0</v>
          </cell>
          <cell r="T658">
            <v>0</v>
          </cell>
          <cell r="U658">
            <v>0</v>
          </cell>
        </row>
        <row r="659">
          <cell r="F659">
            <v>472.18423676490784</v>
          </cell>
          <cell r="G659">
            <v>434.48546513923202</v>
          </cell>
          <cell r="H659">
            <v>434.24096009413387</v>
          </cell>
          <cell r="I659">
            <v>430.81788946276129</v>
          </cell>
          <cell r="J659">
            <v>423.9717482000159</v>
          </cell>
          <cell r="K659">
            <v>412.48001108040768</v>
          </cell>
          <cell r="L659">
            <v>398.54322350981886</v>
          </cell>
          <cell r="O659">
            <v>472.18423676490784</v>
          </cell>
          <cell r="P659">
            <v>434.48546513923202</v>
          </cell>
          <cell r="Q659">
            <v>434.24096009413387</v>
          </cell>
          <cell r="R659">
            <v>430.81788946276129</v>
          </cell>
          <cell r="S659">
            <v>423.9717482000159</v>
          </cell>
          <cell r="T659">
            <v>412.48001108040768</v>
          </cell>
          <cell r="U659">
            <v>398.54322350981886</v>
          </cell>
        </row>
        <row r="660">
          <cell r="F660">
            <v>592.42464365959165</v>
          </cell>
          <cell r="G660">
            <v>470.37318222554535</v>
          </cell>
          <cell r="H660">
            <v>495.99309051067905</v>
          </cell>
          <cell r="I660">
            <v>496.36156720563179</v>
          </cell>
          <cell r="J660">
            <v>444.44223383934434</v>
          </cell>
          <cell r="K660">
            <v>398.69696292287159</v>
          </cell>
          <cell r="L660">
            <v>361.92639152909464</v>
          </cell>
          <cell r="O660">
            <v>592.42464365959165</v>
          </cell>
          <cell r="P660">
            <v>470.37318222554535</v>
          </cell>
          <cell r="Q660">
            <v>495.99309051067905</v>
          </cell>
          <cell r="R660">
            <v>496.36156720563179</v>
          </cell>
          <cell r="S660">
            <v>444.44223383934434</v>
          </cell>
          <cell r="T660">
            <v>398.69696292287159</v>
          </cell>
          <cell r="U660">
            <v>361.92639152909464</v>
          </cell>
        </row>
        <row r="661">
          <cell r="F661">
            <v>17.053878283500673</v>
          </cell>
          <cell r="G661">
            <v>19.67712405983395</v>
          </cell>
          <cell r="H661">
            <v>19.787118023705442</v>
          </cell>
          <cell r="I661">
            <v>19.755338068389587</v>
          </cell>
          <cell r="J661">
            <v>19.575787802095217</v>
          </cell>
          <cell r="K661">
            <v>19.189196631542028</v>
          </cell>
          <cell r="L661">
            <v>18.676388192502962</v>
          </cell>
          <cell r="O661">
            <v>17.053878283500673</v>
          </cell>
          <cell r="P661">
            <v>19.67712405983395</v>
          </cell>
          <cell r="Q661">
            <v>19.787118023705442</v>
          </cell>
          <cell r="R661">
            <v>19.755338068389587</v>
          </cell>
          <cell r="S661">
            <v>19.575787802095217</v>
          </cell>
          <cell r="T661">
            <v>19.189196631542028</v>
          </cell>
          <cell r="U661">
            <v>18.676388192502962</v>
          </cell>
        </row>
        <row r="662">
          <cell r="F662">
            <v>11.14904155731201</v>
          </cell>
          <cell r="G662">
            <v>14.028215215834223</v>
          </cell>
          <cell r="H662">
            <v>15.199471466638322</v>
          </cell>
          <cell r="I662">
            <v>16.271456354165799</v>
          </cell>
          <cell r="J662">
            <v>16.901536973828751</v>
          </cell>
          <cell r="K662">
            <v>17.33890634784315</v>
          </cell>
          <cell r="L662">
            <v>17.60546352110876</v>
          </cell>
          <cell r="O662">
            <v>11.14904155731201</v>
          </cell>
          <cell r="P662">
            <v>14.028215215834223</v>
          </cell>
          <cell r="Q662">
            <v>15.199471466638322</v>
          </cell>
          <cell r="R662">
            <v>16.271456354165799</v>
          </cell>
          <cell r="S662">
            <v>16.901536973828751</v>
          </cell>
          <cell r="T662">
            <v>17.33890634784315</v>
          </cell>
          <cell r="U662">
            <v>17.60546352110876</v>
          </cell>
        </row>
        <row r="663">
          <cell r="F663">
            <v>8.6330455541610718</v>
          </cell>
          <cell r="G663">
            <v>4.421243046936957</v>
          </cell>
          <cell r="H663">
            <v>2.6744763691051601</v>
          </cell>
          <cell r="I663">
            <v>1.2650115711560543</v>
          </cell>
          <cell r="J663">
            <v>0.56992189518963099</v>
          </cell>
          <cell r="K663">
            <v>0.26324810328033338</v>
          </cell>
          <cell r="L663">
            <v>9.6108956147128652E-2</v>
          </cell>
          <cell r="O663">
            <v>8.6330455541610718</v>
          </cell>
          <cell r="P663">
            <v>4.421243046936957</v>
          </cell>
          <cell r="Q663">
            <v>2.6744763691051601</v>
          </cell>
          <cell r="R663">
            <v>1.2650115711560543</v>
          </cell>
          <cell r="S663">
            <v>0.56992189518963099</v>
          </cell>
          <cell r="T663">
            <v>0.26324810328033338</v>
          </cell>
          <cell r="U663">
            <v>9.6108956147128652E-2</v>
          </cell>
        </row>
        <row r="664">
          <cell r="F664">
            <v>403.69449691772456</v>
          </cell>
          <cell r="G664">
            <v>333.02862730927836</v>
          </cell>
          <cell r="H664">
            <v>324.77250987595875</v>
          </cell>
          <cell r="I664">
            <v>313.93489662446632</v>
          </cell>
          <cell r="J664">
            <v>299.99002357699925</v>
          </cell>
          <cell r="K664">
            <v>282.26105637182661</v>
          </cell>
          <cell r="L664">
            <v>263.6900045839331</v>
          </cell>
          <cell r="O664">
            <v>403.69449691772456</v>
          </cell>
          <cell r="P664">
            <v>333.02862730927836</v>
          </cell>
          <cell r="Q664">
            <v>324.77250987595875</v>
          </cell>
          <cell r="R664">
            <v>313.93489662446632</v>
          </cell>
          <cell r="S664">
            <v>299.99002357699925</v>
          </cell>
          <cell r="T664">
            <v>282.26105637182661</v>
          </cell>
          <cell r="U664">
            <v>263.6900045839331</v>
          </cell>
        </row>
        <row r="665">
          <cell r="F665">
            <v>2597.4146091938019</v>
          </cell>
          <cell r="G665">
            <v>2450.1104716175496</v>
          </cell>
          <cell r="H665">
            <v>2468.7386266652884</v>
          </cell>
          <cell r="I665">
            <v>2471.981177728791</v>
          </cell>
          <cell r="J665">
            <v>2418.2395334944467</v>
          </cell>
          <cell r="K665">
            <v>2343.0913103475382</v>
          </cell>
          <cell r="L665">
            <v>2247.0325931600928</v>
          </cell>
          <cell r="O665">
            <v>2597.4146091938019</v>
          </cell>
          <cell r="P665">
            <v>2450.1104716175496</v>
          </cell>
          <cell r="Q665">
            <v>2468.7386266652884</v>
          </cell>
          <cell r="R665">
            <v>2471.981177728791</v>
          </cell>
          <cell r="S665">
            <v>2418.2395334944467</v>
          </cell>
          <cell r="T665">
            <v>2343.0913103475382</v>
          </cell>
          <cell r="U665">
            <v>2247.0325931600928</v>
          </cell>
        </row>
        <row r="666">
          <cell r="F666">
            <v>238.56927046775817</v>
          </cell>
          <cell r="G666">
            <v>496.58261793979466</v>
          </cell>
          <cell r="H666">
            <v>641.79020952832764</v>
          </cell>
          <cell r="I666">
            <v>776.19008515398309</v>
          </cell>
          <cell r="J666">
            <v>855.2254937787834</v>
          </cell>
          <cell r="K666">
            <v>921.46018930701621</v>
          </cell>
          <cell r="L666">
            <v>1004.6672253164919</v>
          </cell>
          <cell r="O666">
            <v>238.56927046775817</v>
          </cell>
          <cell r="P666">
            <v>496.58261793979466</v>
          </cell>
          <cell r="Q666">
            <v>641.79020952832764</v>
          </cell>
          <cell r="R666">
            <v>776.19008515398309</v>
          </cell>
          <cell r="S666">
            <v>855.2254937787834</v>
          </cell>
          <cell r="T666">
            <v>921.46018930701621</v>
          </cell>
          <cell r="U666">
            <v>1004.6672253164919</v>
          </cell>
        </row>
        <row r="667">
          <cell r="F667">
            <v>1762.4557987451553</v>
          </cell>
          <cell r="G667">
            <v>1826.4450635640658</v>
          </cell>
          <cell r="H667">
            <v>2280.719933305616</v>
          </cell>
          <cell r="I667">
            <v>2634.4896183057162</v>
          </cell>
          <cell r="J667">
            <v>2811.6365591892595</v>
          </cell>
          <cell r="K667">
            <v>2959.2575761185917</v>
          </cell>
          <cell r="L667">
            <v>3151.7812987733914</v>
          </cell>
          <cell r="O667">
            <v>1762.4557987451553</v>
          </cell>
          <cell r="P667">
            <v>1826.4450635640658</v>
          </cell>
          <cell r="Q667">
            <v>2280.719933305616</v>
          </cell>
          <cell r="R667">
            <v>2634.4896183057162</v>
          </cell>
          <cell r="S667">
            <v>2811.6365591892595</v>
          </cell>
          <cell r="T667">
            <v>2959.2575761185917</v>
          </cell>
          <cell r="U667">
            <v>3151.7812987733914</v>
          </cell>
        </row>
        <row r="668">
          <cell r="F668">
            <v>0</v>
          </cell>
          <cell r="G668">
            <v>0</v>
          </cell>
          <cell r="H668">
            <v>0</v>
          </cell>
          <cell r="I668">
            <v>0</v>
          </cell>
          <cell r="J668">
            <v>0</v>
          </cell>
          <cell r="K668">
            <v>0</v>
          </cell>
          <cell r="L668">
            <v>0</v>
          </cell>
          <cell r="O668">
            <v>0</v>
          </cell>
          <cell r="P668">
            <v>0</v>
          </cell>
          <cell r="Q668">
            <v>0</v>
          </cell>
          <cell r="R668">
            <v>0</v>
          </cell>
          <cell r="S668">
            <v>0</v>
          </cell>
          <cell r="T668">
            <v>0</v>
          </cell>
          <cell r="U668">
            <v>0</v>
          </cell>
        </row>
        <row r="669">
          <cell r="F669">
            <v>0</v>
          </cell>
          <cell r="G669">
            <v>0</v>
          </cell>
          <cell r="H669">
            <v>0</v>
          </cell>
          <cell r="I669">
            <v>0</v>
          </cell>
          <cell r="J669">
            <v>0</v>
          </cell>
          <cell r="K669">
            <v>0</v>
          </cell>
          <cell r="L669">
            <v>0</v>
          </cell>
          <cell r="O669">
            <v>0</v>
          </cell>
          <cell r="P669">
            <v>0</v>
          </cell>
          <cell r="Q669">
            <v>0</v>
          </cell>
          <cell r="R669">
            <v>0</v>
          </cell>
          <cell r="S669">
            <v>0</v>
          </cell>
          <cell r="T669">
            <v>0</v>
          </cell>
          <cell r="U669">
            <v>0</v>
          </cell>
        </row>
        <row r="670">
          <cell r="F670">
            <v>0</v>
          </cell>
          <cell r="G670">
            <v>0</v>
          </cell>
          <cell r="H670">
            <v>0</v>
          </cell>
          <cell r="I670">
            <v>0</v>
          </cell>
          <cell r="J670">
            <v>0</v>
          </cell>
          <cell r="K670">
            <v>0</v>
          </cell>
          <cell r="L670">
            <v>0</v>
          </cell>
          <cell r="O670">
            <v>0</v>
          </cell>
          <cell r="P670">
            <v>0</v>
          </cell>
          <cell r="Q670">
            <v>0</v>
          </cell>
          <cell r="R670">
            <v>0</v>
          </cell>
          <cell r="S670">
            <v>0</v>
          </cell>
          <cell r="T670">
            <v>0</v>
          </cell>
          <cell r="U670">
            <v>0</v>
          </cell>
        </row>
        <row r="671">
          <cell r="F671">
            <v>2.7413763284683226</v>
          </cell>
          <cell r="G671">
            <v>0</v>
          </cell>
          <cell r="H671">
            <v>0</v>
          </cell>
          <cell r="I671">
            <v>0</v>
          </cell>
          <cell r="J671">
            <v>0</v>
          </cell>
          <cell r="K671">
            <v>0</v>
          </cell>
          <cell r="L671">
            <v>0</v>
          </cell>
          <cell r="O671">
            <v>2.7413763284683226</v>
          </cell>
          <cell r="P671">
            <v>0</v>
          </cell>
          <cell r="Q671">
            <v>0</v>
          </cell>
          <cell r="R671">
            <v>0</v>
          </cell>
          <cell r="S671">
            <v>0</v>
          </cell>
          <cell r="T671">
            <v>0</v>
          </cell>
          <cell r="U671">
            <v>0</v>
          </cell>
        </row>
        <row r="672">
          <cell r="F672">
            <v>362.4890330791473</v>
          </cell>
          <cell r="G672">
            <v>583.92062963062028</v>
          </cell>
          <cell r="H672">
            <v>583.59203051433951</v>
          </cell>
          <cell r="I672">
            <v>578.99164288641134</v>
          </cell>
          <cell r="J672">
            <v>569.79086763055466</v>
          </cell>
          <cell r="K672">
            <v>554.34670916536663</v>
          </cell>
          <cell r="L672">
            <v>535.61655953737261</v>
          </cell>
          <cell r="O672">
            <v>362.4890330791473</v>
          </cell>
          <cell r="P672">
            <v>583.92062963062028</v>
          </cell>
          <cell r="Q672">
            <v>583.59203051433951</v>
          </cell>
          <cell r="R672">
            <v>578.99164288641134</v>
          </cell>
          <cell r="S672">
            <v>569.79086763055466</v>
          </cell>
          <cell r="T672">
            <v>554.34670916536663</v>
          </cell>
          <cell r="U672">
            <v>535.61655953737261</v>
          </cell>
        </row>
        <row r="673">
          <cell r="F673">
            <v>1739.277511548996</v>
          </cell>
          <cell r="G673">
            <v>2184.3193542782851</v>
          </cell>
          <cell r="H673">
            <v>2303.293104561561</v>
          </cell>
          <cell r="I673">
            <v>2305.0042369279467</v>
          </cell>
          <cell r="J673">
            <v>2063.9011957285688</v>
          </cell>
          <cell r="K673">
            <v>1851.4692705988709</v>
          </cell>
          <cell r="L673">
            <v>1680.7140621848305</v>
          </cell>
          <cell r="O673">
            <v>1739.277511548996</v>
          </cell>
          <cell r="P673">
            <v>2184.3193542782851</v>
          </cell>
          <cell r="Q673">
            <v>2303.293104561561</v>
          </cell>
          <cell r="R673">
            <v>2305.0042369279467</v>
          </cell>
          <cell r="S673">
            <v>2063.9011957285688</v>
          </cell>
          <cell r="T673">
            <v>1851.4692705988709</v>
          </cell>
          <cell r="U673">
            <v>1680.7140621848305</v>
          </cell>
        </row>
        <row r="674">
          <cell r="F674">
            <v>0</v>
          </cell>
          <cell r="G674">
            <v>0</v>
          </cell>
          <cell r="H674">
            <v>0</v>
          </cell>
          <cell r="I674">
            <v>0</v>
          </cell>
          <cell r="J674">
            <v>0</v>
          </cell>
          <cell r="K674">
            <v>0</v>
          </cell>
          <cell r="L674">
            <v>0</v>
          </cell>
          <cell r="O674">
            <v>0</v>
          </cell>
          <cell r="P674">
            <v>0</v>
          </cell>
          <cell r="Q674">
            <v>0</v>
          </cell>
          <cell r="R674">
            <v>0</v>
          </cell>
          <cell r="S674">
            <v>0</v>
          </cell>
          <cell r="T674">
            <v>0</v>
          </cell>
          <cell r="U674">
            <v>0</v>
          </cell>
        </row>
        <row r="675">
          <cell r="F675">
            <v>5.5223291873931881</v>
          </cell>
          <cell r="G675">
            <v>4.310321911641509</v>
          </cell>
          <cell r="H675">
            <v>2.9148312173474324</v>
          </cell>
          <cell r="I675">
            <v>1.5924144062664494</v>
          </cell>
          <cell r="J675">
            <v>0.82178918832482162</v>
          </cell>
          <cell r="K675">
            <v>0.63072044982367648</v>
          </cell>
          <cell r="L675">
            <v>0.38261509704010405</v>
          </cell>
          <cell r="O675">
            <v>5.5223291873931881</v>
          </cell>
          <cell r="P675">
            <v>4.310321911641509</v>
          </cell>
          <cell r="Q675">
            <v>2.9148312173474324</v>
          </cell>
          <cell r="R675">
            <v>1.5924144062664494</v>
          </cell>
          <cell r="S675">
            <v>0.82178918832482162</v>
          </cell>
          <cell r="T675">
            <v>0.63072044982367648</v>
          </cell>
          <cell r="U675">
            <v>0.38261509704010405</v>
          </cell>
        </row>
        <row r="676">
          <cell r="F676">
            <v>30.665139293670656</v>
          </cell>
          <cell r="G676">
            <v>26.482745762017522</v>
          </cell>
          <cell r="H676">
            <v>26.630782750131626</v>
          </cell>
          <cell r="I676">
            <v>26.588011231570327</v>
          </cell>
          <cell r="J676">
            <v>26.346360874571133</v>
          </cell>
          <cell r="K676">
            <v>25.826061482623945</v>
          </cell>
          <cell r="L676">
            <v>25.135890730313143</v>
          </cell>
          <cell r="O676">
            <v>30.665139293670656</v>
          </cell>
          <cell r="P676">
            <v>26.482745762017522</v>
          </cell>
          <cell r="Q676">
            <v>26.630782750131626</v>
          </cell>
          <cell r="R676">
            <v>26.588011231570327</v>
          </cell>
          <cell r="S676">
            <v>26.346360874571133</v>
          </cell>
          <cell r="T676">
            <v>25.826061482623945</v>
          </cell>
          <cell r="U676">
            <v>25.135890730313143</v>
          </cell>
        </row>
        <row r="677">
          <cell r="F677">
            <v>29.79829370975494</v>
          </cell>
          <cell r="G677">
            <v>26.871273126824512</v>
          </cell>
          <cell r="H677">
            <v>29.114833418181632</v>
          </cell>
          <cell r="I677">
            <v>31.168237807648442</v>
          </cell>
          <cell r="J677">
            <v>32.375167425022099</v>
          </cell>
          <cell r="K677">
            <v>33.212955534601662</v>
          </cell>
          <cell r="L677">
            <v>33.723550111069919</v>
          </cell>
          <cell r="O677">
            <v>29.79829370975494</v>
          </cell>
          <cell r="P677">
            <v>26.871273126824512</v>
          </cell>
          <cell r="Q677">
            <v>29.114833418181632</v>
          </cell>
          <cell r="R677">
            <v>31.168237807648442</v>
          </cell>
          <cell r="S677">
            <v>32.375167425022099</v>
          </cell>
          <cell r="T677">
            <v>33.212955534601662</v>
          </cell>
          <cell r="U677">
            <v>33.723550111069919</v>
          </cell>
        </row>
        <row r="678">
          <cell r="F678">
            <v>22.092643928527831</v>
          </cell>
          <cell r="G678">
            <v>14.912843159237632</v>
          </cell>
          <cell r="H678">
            <v>9.0210029627718171</v>
          </cell>
          <cell r="I678">
            <v>4.2668812718497025</v>
          </cell>
          <cell r="J678">
            <v>1.9223453100744279</v>
          </cell>
          <cell r="K678">
            <v>0.88793527849734133</v>
          </cell>
          <cell r="L678">
            <v>0.32417529957172109</v>
          </cell>
          <cell r="O678">
            <v>22.092643928527831</v>
          </cell>
          <cell r="P678">
            <v>14.912843159237632</v>
          </cell>
          <cell r="Q678">
            <v>9.0210029627718171</v>
          </cell>
          <cell r="R678">
            <v>4.2668812718497025</v>
          </cell>
          <cell r="S678">
            <v>1.9223453100744279</v>
          </cell>
          <cell r="T678">
            <v>0.88793527849734133</v>
          </cell>
          <cell r="U678">
            <v>0.32417529957172109</v>
          </cell>
        </row>
        <row r="679">
          <cell r="F679">
            <v>276.12753117084503</v>
          </cell>
          <cell r="G679">
            <v>293.15022316811132</v>
          </cell>
          <cell r="H679">
            <v>285.88273181869027</v>
          </cell>
          <cell r="I679">
            <v>276.34286502419326</v>
          </cell>
          <cell r="J679">
            <v>264.06781624251732</v>
          </cell>
          <cell r="K679">
            <v>248.46179842138309</v>
          </cell>
          <cell r="L679">
            <v>232.11453116068699</v>
          </cell>
          <cell r="O679">
            <v>276.12753117084503</v>
          </cell>
          <cell r="P679">
            <v>293.15022316811132</v>
          </cell>
          <cell r="Q679">
            <v>285.88273181869027</v>
          </cell>
          <cell r="R679">
            <v>276.34286502419326</v>
          </cell>
          <cell r="S679">
            <v>264.06781624251732</v>
          </cell>
          <cell r="T679">
            <v>248.46179842138309</v>
          </cell>
          <cell r="U679">
            <v>232.11453116068699</v>
          </cell>
        </row>
        <row r="680">
          <cell r="F680">
            <v>262.70968856811521</v>
          </cell>
          <cell r="G680">
            <v>389.93516720594153</v>
          </cell>
          <cell r="H680">
            <v>503.95757648912644</v>
          </cell>
          <cell r="I680">
            <v>609.49336465660815</v>
          </cell>
          <cell r="J680">
            <v>671.55491124307741</v>
          </cell>
          <cell r="K680">
            <v>723.56486113376707</v>
          </cell>
          <cell r="L680">
            <v>788.9021249181377</v>
          </cell>
          <cell r="O680">
            <v>262.70968856811521</v>
          </cell>
          <cell r="P680">
            <v>389.93516720594153</v>
          </cell>
          <cell r="Q680">
            <v>503.95757648912644</v>
          </cell>
          <cell r="R680">
            <v>609.49336465660815</v>
          </cell>
          <cell r="S680">
            <v>671.55491124307741</v>
          </cell>
          <cell r="T680">
            <v>723.56486113376707</v>
          </cell>
          <cell r="U680">
            <v>788.9021249181377</v>
          </cell>
        </row>
        <row r="681">
          <cell r="F681">
            <v>1439.5740509033203</v>
          </cell>
          <cell r="G681">
            <v>2048.1250975618104</v>
          </cell>
          <cell r="H681">
            <v>2557.5364017779448</v>
          </cell>
          <cell r="I681">
            <v>2954.2439650436859</v>
          </cell>
          <cell r="J681">
            <v>3152.8916565717791</v>
          </cell>
          <cell r="K681">
            <v>3318.4297916803016</v>
          </cell>
          <cell r="L681">
            <v>3534.3205819983391</v>
          </cell>
          <cell r="O681">
            <v>1439.5740509033203</v>
          </cell>
          <cell r="P681">
            <v>2048.1250975618104</v>
          </cell>
          <cell r="Q681">
            <v>2557.5364017779448</v>
          </cell>
          <cell r="R681">
            <v>2954.2439650436859</v>
          </cell>
          <cell r="S681">
            <v>3152.8916565717791</v>
          </cell>
          <cell r="T681">
            <v>3318.4297916803016</v>
          </cell>
          <cell r="U681">
            <v>3534.3205819983391</v>
          </cell>
        </row>
        <row r="682">
          <cell r="F682">
            <v>5311.120322129741</v>
          </cell>
          <cell r="G682">
            <v>4740.913003759908</v>
          </cell>
          <cell r="H682">
            <v>4538.3984771389523</v>
          </cell>
          <cell r="I682">
            <v>4318.4222343065539</v>
          </cell>
          <cell r="J682">
            <v>4093.4352527573005</v>
          </cell>
          <cell r="K682">
            <v>3837.3486606981992</v>
          </cell>
          <cell r="L682">
            <v>3577.0977000651328</v>
          </cell>
          <cell r="O682">
            <v>5311.120322129741</v>
          </cell>
          <cell r="P682">
            <v>4740.913003759908</v>
          </cell>
          <cell r="Q682">
            <v>4538.3984771389523</v>
          </cell>
          <cell r="R682">
            <v>4318.4222343065539</v>
          </cell>
          <cell r="S682">
            <v>4093.4352527573005</v>
          </cell>
          <cell r="T682">
            <v>3837.3486606981992</v>
          </cell>
          <cell r="U682">
            <v>3577.0977000651328</v>
          </cell>
        </row>
        <row r="683">
          <cell r="F683">
            <v>5413.4251930221017</v>
          </cell>
          <cell r="G683">
            <v>5848.5225224125224</v>
          </cell>
          <cell r="H683">
            <v>5675.1572372180244</v>
          </cell>
          <cell r="I683">
            <v>5462.8966376501758</v>
          </cell>
          <cell r="J683">
            <v>5209.1636857752892</v>
          </cell>
          <cell r="K683">
            <v>4896.5784343237692</v>
          </cell>
          <cell r="L683">
            <v>4571.8169176069759</v>
          </cell>
          <cell r="O683">
            <v>5413.4251930221017</v>
          </cell>
          <cell r="P683">
            <v>5848.5225224125224</v>
          </cell>
          <cell r="Q683">
            <v>5675.1572372180244</v>
          </cell>
          <cell r="R683">
            <v>5462.8966376501758</v>
          </cell>
          <cell r="S683">
            <v>5209.1636857752892</v>
          </cell>
          <cell r="T683">
            <v>4896.5784343237692</v>
          </cell>
          <cell r="U683">
            <v>4571.8169176069759</v>
          </cell>
        </row>
        <row r="684">
          <cell r="F684">
            <v>103907.78354342873</v>
          </cell>
          <cell r="G684">
            <v>107199.65237111559</v>
          </cell>
          <cell r="H684">
            <v>108014.68980251535</v>
          </cell>
          <cell r="I684">
            <v>108156.56109804657</v>
          </cell>
          <cell r="J684">
            <v>105805.20361987928</v>
          </cell>
          <cell r="K684">
            <v>102517.24436621465</v>
          </cell>
          <cell r="L684">
            <v>98314.388532162746</v>
          </cell>
          <cell r="O684">
            <v>103907.78354342873</v>
          </cell>
          <cell r="P684">
            <v>107199.65237111559</v>
          </cell>
          <cell r="Q684">
            <v>108014.68980251535</v>
          </cell>
          <cell r="R684">
            <v>108156.56109804657</v>
          </cell>
          <cell r="S684">
            <v>105805.20361987928</v>
          </cell>
          <cell r="T684">
            <v>102517.24436621465</v>
          </cell>
          <cell r="U684">
            <v>98314.388532162746</v>
          </cell>
        </row>
        <row r="685">
          <cell r="F685">
            <v>45425.724876592387</v>
          </cell>
          <cell r="G685">
            <v>43739.926532969941</v>
          </cell>
          <cell r="H685">
            <v>44072.480571929227</v>
          </cell>
          <cell r="I685">
            <v>44130.367327216372</v>
          </cell>
          <cell r="J685">
            <v>43170.959334066036</v>
          </cell>
          <cell r="K685">
            <v>41829.396250439451</v>
          </cell>
          <cell r="L685">
            <v>40114.534295722638</v>
          </cell>
          <cell r="O685">
            <v>45425.724876592387</v>
          </cell>
          <cell r="P685">
            <v>43739.926532969941</v>
          </cell>
          <cell r="Q685">
            <v>44072.480571929227</v>
          </cell>
          <cell r="R685">
            <v>44130.367327216372</v>
          </cell>
          <cell r="S685">
            <v>43170.959334066036</v>
          </cell>
          <cell r="T685">
            <v>41829.396250439451</v>
          </cell>
          <cell r="U685">
            <v>40114.534295722638</v>
          </cell>
        </row>
        <row r="686">
          <cell r="F686">
            <v>0</v>
          </cell>
          <cell r="G686">
            <v>0</v>
          </cell>
          <cell r="H686">
            <v>0</v>
          </cell>
          <cell r="I686">
            <v>0</v>
          </cell>
          <cell r="J686">
            <v>0</v>
          </cell>
          <cell r="K686">
            <v>0</v>
          </cell>
          <cell r="L686">
            <v>0</v>
          </cell>
          <cell r="O686">
            <v>0</v>
          </cell>
          <cell r="P686">
            <v>0</v>
          </cell>
          <cell r="Q686">
            <v>0</v>
          </cell>
          <cell r="R686">
            <v>0</v>
          </cell>
          <cell r="S686">
            <v>0</v>
          </cell>
          <cell r="T686">
            <v>0</v>
          </cell>
          <cell r="U686">
            <v>0</v>
          </cell>
        </row>
        <row r="687">
          <cell r="F687">
            <v>1.0532715559005736</v>
          </cell>
          <cell r="G687">
            <v>0.62665673797316546</v>
          </cell>
          <cell r="H687">
            <v>0.42377313338753975</v>
          </cell>
          <cell r="I687">
            <v>0.23151338526183921</v>
          </cell>
          <cell r="J687">
            <v>0.11947593303098029</v>
          </cell>
          <cell r="K687">
            <v>9.169737847003416E-2</v>
          </cell>
          <cell r="L687">
            <v>5.5626547976117685E-2</v>
          </cell>
          <cell r="O687">
            <v>1.0532715559005736</v>
          </cell>
          <cell r="P687">
            <v>0.62665673797316546</v>
          </cell>
          <cell r="Q687">
            <v>0.42377313338753975</v>
          </cell>
          <cell r="R687">
            <v>0.23151338526183921</v>
          </cell>
          <cell r="S687">
            <v>0.11947593303098029</v>
          </cell>
          <cell r="T687">
            <v>9.169737847003416E-2</v>
          </cell>
          <cell r="U687">
            <v>5.5626547976117685E-2</v>
          </cell>
        </row>
        <row r="688">
          <cell r="F688">
            <v>0</v>
          </cell>
          <cell r="G688">
            <v>0</v>
          </cell>
          <cell r="H688">
            <v>0</v>
          </cell>
          <cell r="I688">
            <v>0</v>
          </cell>
          <cell r="J688">
            <v>0</v>
          </cell>
          <cell r="K688">
            <v>0</v>
          </cell>
          <cell r="L688">
            <v>0</v>
          </cell>
          <cell r="O688">
            <v>0</v>
          </cell>
          <cell r="P688">
            <v>0</v>
          </cell>
          <cell r="Q688">
            <v>0</v>
          </cell>
          <cell r="R688">
            <v>0</v>
          </cell>
          <cell r="S688">
            <v>0</v>
          </cell>
          <cell r="T688">
            <v>0</v>
          </cell>
          <cell r="U688">
            <v>0</v>
          </cell>
        </row>
        <row r="689">
          <cell r="F689">
            <v>0</v>
          </cell>
          <cell r="G689">
            <v>0</v>
          </cell>
          <cell r="H689">
            <v>0</v>
          </cell>
          <cell r="I689">
            <v>0</v>
          </cell>
          <cell r="J689">
            <v>0</v>
          </cell>
          <cell r="K689">
            <v>0</v>
          </cell>
          <cell r="L689">
            <v>0</v>
          </cell>
          <cell r="O689">
            <v>0</v>
          </cell>
          <cell r="P689">
            <v>0</v>
          </cell>
          <cell r="Q689">
            <v>0</v>
          </cell>
          <cell r="R689">
            <v>0</v>
          </cell>
          <cell r="S689">
            <v>0</v>
          </cell>
          <cell r="T689">
            <v>0</v>
          </cell>
          <cell r="U689">
            <v>0</v>
          </cell>
        </row>
        <row r="690">
          <cell r="F690">
            <v>1935.2194458814029</v>
          </cell>
          <cell r="G690">
            <v>2462.9540733240292</v>
          </cell>
          <cell r="H690">
            <v>2461.5680552748872</v>
          </cell>
          <cell r="I690">
            <v>2442.1638025869106</v>
          </cell>
          <cell r="J690">
            <v>2403.3552972109551</v>
          </cell>
          <cell r="K690">
            <v>2338.2124489013154</v>
          </cell>
          <cell r="L690">
            <v>2259.2094201002633</v>
          </cell>
          <cell r="O690">
            <v>1935.2194458814029</v>
          </cell>
          <cell r="P690">
            <v>2462.9540733240292</v>
          </cell>
          <cell r="Q690">
            <v>2461.5680552748872</v>
          </cell>
          <cell r="R690">
            <v>2442.1638025869106</v>
          </cell>
          <cell r="S690">
            <v>2403.3552972109551</v>
          </cell>
          <cell r="T690">
            <v>2338.2124489013154</v>
          </cell>
          <cell r="U690">
            <v>2259.2094201002633</v>
          </cell>
        </row>
        <row r="691">
          <cell r="F691">
            <v>2904.081427830366</v>
          </cell>
          <cell r="G691">
            <v>2372.5242983279641</v>
          </cell>
          <cell r="H691">
            <v>2371.1891692912004</v>
          </cell>
          <cell r="I691">
            <v>2352.497362776518</v>
          </cell>
          <cell r="J691">
            <v>2315.1137497471523</v>
          </cell>
          <cell r="K691">
            <v>2252.3626850192886</v>
          </cell>
          <cell r="L691">
            <v>2176.260329923794</v>
          </cell>
          <cell r="O691">
            <v>2904.081427830366</v>
          </cell>
          <cell r="P691">
            <v>2372.5242983279641</v>
          </cell>
          <cell r="Q691">
            <v>2371.1891692912004</v>
          </cell>
          <cell r="R691">
            <v>2352.497362776518</v>
          </cell>
          <cell r="S691">
            <v>2315.1137497471523</v>
          </cell>
          <cell r="T691">
            <v>2252.3626850192886</v>
          </cell>
          <cell r="U691">
            <v>2176.260329923794</v>
          </cell>
        </row>
        <row r="692">
          <cell r="F692">
            <v>3626.6250915764485</v>
          </cell>
          <cell r="G692">
            <v>4731.2239184638647</v>
          </cell>
          <cell r="H692">
            <v>6114.4464678857721</v>
          </cell>
          <cell r="I692">
            <v>7394.7165734026739</v>
          </cell>
          <cell r="J692">
            <v>8147.5942860389578</v>
          </cell>
          <cell r="K692">
            <v>8778.5346067651462</v>
          </cell>
          <cell r="L692">
            <v>9571.1505245678654</v>
          </cell>
          <cell r="O692">
            <v>3626.6250915764485</v>
          </cell>
          <cell r="P692">
            <v>4731.2239184638647</v>
          </cell>
          <cell r="Q692">
            <v>6114.4464678857721</v>
          </cell>
          <cell r="R692">
            <v>7394.7165734026739</v>
          </cell>
          <cell r="S692">
            <v>8147.5942860389578</v>
          </cell>
          <cell r="T692">
            <v>8778.5346067651462</v>
          </cell>
          <cell r="U692">
            <v>9571.1505245678654</v>
          </cell>
        </row>
        <row r="693">
          <cell r="F693">
            <v>4572.1333153803625</v>
          </cell>
          <cell r="G693">
            <v>6583.1146078188385</v>
          </cell>
          <cell r="H693">
            <v>8508.1079177307838</v>
          </cell>
          <cell r="I693">
            <v>10289.825103465135</v>
          </cell>
          <cell r="J693">
            <v>11337.584598574838</v>
          </cell>
          <cell r="K693">
            <v>12215.647132228014</v>
          </cell>
          <cell r="L693">
            <v>13318.709209792916</v>
          </cell>
          <cell r="O693">
            <v>4572.1333153803625</v>
          </cell>
          <cell r="P693">
            <v>6583.1146078188385</v>
          </cell>
          <cell r="Q693">
            <v>8508.1079177307838</v>
          </cell>
          <cell r="R693">
            <v>10289.825103465135</v>
          </cell>
          <cell r="S693">
            <v>11337.584598574838</v>
          </cell>
          <cell r="T693">
            <v>12215.647132228014</v>
          </cell>
          <cell r="U693">
            <v>13318.709209792916</v>
          </cell>
        </row>
        <row r="694">
          <cell r="F694">
            <v>23152.015412796376</v>
          </cell>
          <cell r="G694">
            <v>27322.102788625416</v>
          </cell>
          <cell r="H694">
            <v>34117.677937843524</v>
          </cell>
          <cell r="I694">
            <v>39409.778910325542</v>
          </cell>
          <cell r="J694">
            <v>42059.7501709262</v>
          </cell>
          <cell r="K694">
            <v>44268.038106197651</v>
          </cell>
          <cell r="L694">
            <v>47148.033264310296</v>
          </cell>
          <cell r="O694">
            <v>23152.015412796376</v>
          </cell>
          <cell r="P694">
            <v>27322.102788625416</v>
          </cell>
          <cell r="Q694">
            <v>34117.677937843524</v>
          </cell>
          <cell r="R694">
            <v>39409.778910325542</v>
          </cell>
          <cell r="S694">
            <v>42059.7501709262</v>
          </cell>
          <cell r="T694">
            <v>44268.038106197651</v>
          </cell>
          <cell r="U694">
            <v>47148.033264310296</v>
          </cell>
        </row>
        <row r="695">
          <cell r="F695">
            <v>22293.406414611214</v>
          </cell>
          <cell r="G695">
            <v>24629.823960414844</v>
          </cell>
          <cell r="H695">
            <v>30755.773376895773</v>
          </cell>
          <cell r="I695">
            <v>35526.398695940996</v>
          </cell>
          <cell r="J695">
            <v>37915.245782627346</v>
          </cell>
          <cell r="K695">
            <v>39905.932353145887</v>
          </cell>
          <cell r="L695">
            <v>42502.137129181363</v>
          </cell>
          <cell r="O695">
            <v>22293.406414611214</v>
          </cell>
          <cell r="P695">
            <v>24629.823960414844</v>
          </cell>
          <cell r="Q695">
            <v>30755.773376895773</v>
          </cell>
          <cell r="R695">
            <v>35526.398695940996</v>
          </cell>
          <cell r="S695">
            <v>37915.245782627346</v>
          </cell>
          <cell r="T695">
            <v>39905.932353145887</v>
          </cell>
          <cell r="U695">
            <v>42502.137129181363</v>
          </cell>
        </row>
        <row r="696">
          <cell r="F696">
            <v>204.0816720193252</v>
          </cell>
          <cell r="G696">
            <v>238.12336575754853</v>
          </cell>
          <cell r="H696">
            <v>251.0932777801485</v>
          </cell>
          <cell r="I696">
            <v>251.27981671162041</v>
          </cell>
          <cell r="J696">
            <v>224.99599170575434</v>
          </cell>
          <cell r="K696">
            <v>201.83774567952119</v>
          </cell>
          <cell r="L696">
            <v>183.22288294502988</v>
          </cell>
          <cell r="O696">
            <v>204.0816720193252</v>
          </cell>
          <cell r="P696">
            <v>238.12336575754853</v>
          </cell>
          <cell r="Q696">
            <v>251.0932777801485</v>
          </cell>
          <cell r="R696">
            <v>251.27981671162041</v>
          </cell>
          <cell r="S696">
            <v>224.99599170575434</v>
          </cell>
          <cell r="T696">
            <v>201.83774567952119</v>
          </cell>
          <cell r="U696">
            <v>183.22288294502988</v>
          </cell>
        </row>
        <row r="697">
          <cell r="F697">
            <v>0</v>
          </cell>
          <cell r="G697">
            <v>0</v>
          </cell>
          <cell r="H697">
            <v>0</v>
          </cell>
          <cell r="I697">
            <v>0</v>
          </cell>
          <cell r="J697">
            <v>0</v>
          </cell>
          <cell r="K697">
            <v>0</v>
          </cell>
          <cell r="L697">
            <v>0</v>
          </cell>
          <cell r="O697">
            <v>0</v>
          </cell>
          <cell r="P697">
            <v>0</v>
          </cell>
          <cell r="Q697">
            <v>0</v>
          </cell>
          <cell r="R697">
            <v>0</v>
          </cell>
          <cell r="S697">
            <v>0</v>
          </cell>
          <cell r="T697">
            <v>0</v>
          </cell>
          <cell r="U697">
            <v>0</v>
          </cell>
        </row>
        <row r="698">
          <cell r="F698">
            <v>0</v>
          </cell>
          <cell r="G698">
            <v>0</v>
          </cell>
          <cell r="H698">
            <v>0</v>
          </cell>
          <cell r="I698">
            <v>0</v>
          </cell>
          <cell r="J698">
            <v>0</v>
          </cell>
          <cell r="K698">
            <v>0</v>
          </cell>
          <cell r="L698">
            <v>0</v>
          </cell>
          <cell r="O698">
            <v>0</v>
          </cell>
          <cell r="P698">
            <v>0</v>
          </cell>
          <cell r="Q698">
            <v>0</v>
          </cell>
          <cell r="R698">
            <v>0</v>
          </cell>
          <cell r="S698">
            <v>0</v>
          </cell>
          <cell r="T698">
            <v>0</v>
          </cell>
          <cell r="U698">
            <v>0</v>
          </cell>
        </row>
        <row r="699">
          <cell r="F699">
            <v>0</v>
          </cell>
          <cell r="G699">
            <v>0</v>
          </cell>
          <cell r="H699">
            <v>0</v>
          </cell>
          <cell r="I699">
            <v>0</v>
          </cell>
          <cell r="J699">
            <v>0</v>
          </cell>
          <cell r="K699">
            <v>0</v>
          </cell>
          <cell r="L699">
            <v>0</v>
          </cell>
          <cell r="O699">
            <v>0</v>
          </cell>
          <cell r="P699">
            <v>0</v>
          </cell>
          <cell r="Q699">
            <v>0</v>
          </cell>
          <cell r="R699">
            <v>0</v>
          </cell>
          <cell r="S699">
            <v>0</v>
          </cell>
          <cell r="T699">
            <v>0</v>
          </cell>
          <cell r="U699">
            <v>0</v>
          </cell>
        </row>
        <row r="700">
          <cell r="F700">
            <v>5.2552840709686279</v>
          </cell>
          <cell r="G700">
            <v>3.7896454050508059</v>
          </cell>
          <cell r="H700">
            <v>0.26347233089580968</v>
          </cell>
          <cell r="I700">
            <v>0</v>
          </cell>
          <cell r="J700">
            <v>0</v>
          </cell>
          <cell r="K700">
            <v>0</v>
          </cell>
          <cell r="L700">
            <v>0</v>
          </cell>
          <cell r="O700">
            <v>5.2552840709686279</v>
          </cell>
          <cell r="P700">
            <v>3.7896454050508059</v>
          </cell>
          <cell r="Q700">
            <v>0.26347233089580968</v>
          </cell>
          <cell r="R700">
            <v>0</v>
          </cell>
          <cell r="S700">
            <v>0</v>
          </cell>
          <cell r="T700">
            <v>0</v>
          </cell>
          <cell r="U700">
            <v>0</v>
          </cell>
        </row>
        <row r="701">
          <cell r="F701">
            <v>7.7710603713989261</v>
          </cell>
          <cell r="G701">
            <v>8.5160163104756688</v>
          </cell>
          <cell r="H701">
            <v>0.59206981853165674</v>
          </cell>
          <cell r="I701">
            <v>0</v>
          </cell>
          <cell r="J701">
            <v>0</v>
          </cell>
          <cell r="K701">
            <v>0</v>
          </cell>
          <cell r="L701">
            <v>0</v>
          </cell>
          <cell r="O701">
            <v>7.7710603713989261</v>
          </cell>
          <cell r="P701">
            <v>8.5160163104756688</v>
          </cell>
          <cell r="Q701">
            <v>0.59206981853165674</v>
          </cell>
          <cell r="R701">
            <v>0</v>
          </cell>
          <cell r="S701">
            <v>0</v>
          </cell>
          <cell r="T701">
            <v>0</v>
          </cell>
          <cell r="U701">
            <v>0</v>
          </cell>
        </row>
        <row r="702">
          <cell r="F702">
            <v>59.582456588745117</v>
          </cell>
          <cell r="G702">
            <v>42.205666661564109</v>
          </cell>
          <cell r="H702">
            <v>11.937622098486933</v>
          </cell>
          <cell r="I702">
            <v>8.5492708021366646</v>
          </cell>
          <cell r="J702">
            <v>2.8699283608972834</v>
          </cell>
          <cell r="K702">
            <v>2.0458666571888653</v>
          </cell>
          <cell r="L702">
            <v>2.0608286744039819</v>
          </cell>
          <cell r="O702">
            <v>59.582456588745117</v>
          </cell>
          <cell r="P702">
            <v>42.205666661564109</v>
          </cell>
          <cell r="Q702">
            <v>11.937622098486933</v>
          </cell>
          <cell r="R702">
            <v>8.5492708021366646</v>
          </cell>
          <cell r="S702">
            <v>2.8699283608972834</v>
          </cell>
          <cell r="T702">
            <v>2.0458666571888653</v>
          </cell>
          <cell r="U702">
            <v>2.0608286744039819</v>
          </cell>
        </row>
        <row r="703">
          <cell r="F703">
            <v>456.88955445289611</v>
          </cell>
          <cell r="G703">
            <v>331.88683731310829</v>
          </cell>
          <cell r="H703">
            <v>93.872220407644022</v>
          </cell>
          <cell r="I703">
            <v>67.227713060587561</v>
          </cell>
          <cell r="J703">
            <v>22.567856933789614</v>
          </cell>
          <cell r="K703">
            <v>16.087797400842923</v>
          </cell>
          <cell r="L703">
            <v>16.205452136951415</v>
          </cell>
          <cell r="O703">
            <v>456.88955445289611</v>
          </cell>
          <cell r="P703">
            <v>331.88683731310829</v>
          </cell>
          <cell r="Q703">
            <v>93.872220407644022</v>
          </cell>
          <cell r="R703">
            <v>67.227713060587561</v>
          </cell>
          <cell r="S703">
            <v>22.567856933789614</v>
          </cell>
          <cell r="T703">
            <v>16.087797400842923</v>
          </cell>
          <cell r="U703">
            <v>16.205452136951415</v>
          </cell>
        </row>
        <row r="704">
          <cell r="F704">
            <v>2.1555882453918458</v>
          </cell>
          <cell r="G704">
            <v>2.0581739452808874</v>
          </cell>
          <cell r="H704">
            <v>1.5060006180740104</v>
          </cell>
          <cell r="I704">
            <v>1.4872214129719035</v>
          </cell>
          <cell r="J704">
            <v>1.3417754326102702</v>
          </cell>
          <cell r="K704">
            <v>1.1425573076251654</v>
          </cell>
          <cell r="L704">
            <v>0.74467948786706961</v>
          </cell>
          <cell r="O704">
            <v>2.1555882453918458</v>
          </cell>
          <cell r="P704">
            <v>2.0581739452808874</v>
          </cell>
          <cell r="Q704">
            <v>1.5060006180740104</v>
          </cell>
          <cell r="R704">
            <v>1.4872214129719035</v>
          </cell>
          <cell r="S704">
            <v>1.3417754326102702</v>
          </cell>
          <cell r="T704">
            <v>1.1425573076251654</v>
          </cell>
          <cell r="U704">
            <v>0.74467948786706961</v>
          </cell>
        </row>
        <row r="705">
          <cell r="F705">
            <v>2.330974054336548</v>
          </cell>
          <cell r="G705">
            <v>2.0430973356675968</v>
          </cell>
          <cell r="H705">
            <v>1.4446853299220521</v>
          </cell>
          <cell r="I705">
            <v>1.566712721780128</v>
          </cell>
          <cell r="J705">
            <v>1.5472643398387336</v>
          </cell>
          <cell r="K705">
            <v>1.690640833594355</v>
          </cell>
          <cell r="L705">
            <v>1.5304468889410874</v>
          </cell>
          <cell r="O705">
            <v>2.330974054336548</v>
          </cell>
          <cell r="P705">
            <v>2.0430973356675968</v>
          </cell>
          <cell r="Q705">
            <v>1.4446853299220521</v>
          </cell>
          <cell r="R705">
            <v>1.566712721780128</v>
          </cell>
          <cell r="S705">
            <v>1.5472643398387336</v>
          </cell>
          <cell r="T705">
            <v>1.690640833594355</v>
          </cell>
          <cell r="U705">
            <v>1.5304468889410874</v>
          </cell>
        </row>
        <row r="706">
          <cell r="F706">
            <v>9.0714149475097656</v>
          </cell>
          <cell r="G706">
            <v>11.508145349545906</v>
          </cell>
          <cell r="H706">
            <v>6.8713206685791421</v>
          </cell>
          <cell r="I706">
            <v>6.7786244119729995</v>
          </cell>
          <cell r="J706">
            <v>6.1037047707542929</v>
          </cell>
          <cell r="K706">
            <v>5.1872642583482023</v>
          </cell>
          <cell r="L706">
            <v>3.3742438863761368</v>
          </cell>
          <cell r="O706">
            <v>9.0714149475097656</v>
          </cell>
          <cell r="P706">
            <v>11.508145349545906</v>
          </cell>
          <cell r="Q706">
            <v>6.8713206685791421</v>
          </cell>
          <cell r="R706">
            <v>6.7786244119729995</v>
          </cell>
          <cell r="S706">
            <v>6.1037047707542929</v>
          </cell>
          <cell r="T706">
            <v>5.1872642583482023</v>
          </cell>
          <cell r="U706">
            <v>3.3742438863761368</v>
          </cell>
        </row>
        <row r="707">
          <cell r="F707">
            <v>4.8543100833892829</v>
          </cell>
          <cell r="G707">
            <v>8.2210454749912678</v>
          </cell>
          <cell r="H707">
            <v>4.9086484375925536</v>
          </cell>
          <cell r="I707">
            <v>4.8424292408606817</v>
          </cell>
          <cell r="J707">
            <v>4.3602885575539041</v>
          </cell>
          <cell r="K707">
            <v>3.705613203813082</v>
          </cell>
          <cell r="L707">
            <v>2.4104503020292545</v>
          </cell>
          <cell r="O707">
            <v>4.8543100833892829</v>
          </cell>
          <cell r="P707">
            <v>8.2210454749912678</v>
          </cell>
          <cell r="Q707">
            <v>4.9086484375925536</v>
          </cell>
          <cell r="R707">
            <v>4.8424292408606817</v>
          </cell>
          <cell r="S707">
            <v>4.3602885575539041</v>
          </cell>
          <cell r="T707">
            <v>3.705613203813082</v>
          </cell>
          <cell r="U707">
            <v>2.4104503020292545</v>
          </cell>
        </row>
        <row r="708">
          <cell r="F708">
            <v>35.607048273086548</v>
          </cell>
          <cell r="G708">
            <v>27.995879998512205</v>
          </cell>
          <cell r="H708">
            <v>23.493445728824927</v>
          </cell>
          <cell r="I708">
            <v>24.273876015506186</v>
          </cell>
          <cell r="J708">
            <v>22.417987554843847</v>
          </cell>
          <cell r="K708">
            <v>22.81598104268523</v>
          </cell>
          <cell r="L708">
            <v>19.238080684813589</v>
          </cell>
          <cell r="O708">
            <v>35.607048273086548</v>
          </cell>
          <cell r="P708">
            <v>27.995879998512205</v>
          </cell>
          <cell r="Q708">
            <v>23.493445728824927</v>
          </cell>
          <cell r="R708">
            <v>24.273876015506186</v>
          </cell>
          <cell r="S708">
            <v>22.417987554843847</v>
          </cell>
          <cell r="T708">
            <v>22.81598104268523</v>
          </cell>
          <cell r="U708">
            <v>19.238080684813589</v>
          </cell>
        </row>
        <row r="709">
          <cell r="F709">
            <v>27.995174217224118</v>
          </cell>
          <cell r="G709">
            <v>21.354129104599146</v>
          </cell>
          <cell r="H709">
            <v>17.919853679608639</v>
          </cell>
          <cell r="I709">
            <v>18.515134453058756</v>
          </cell>
          <cell r="J709">
            <v>17.099537522552357</v>
          </cell>
          <cell r="K709">
            <v>17.403110917016342</v>
          </cell>
          <cell r="L709">
            <v>14.674032703742</v>
          </cell>
          <cell r="O709">
            <v>27.995174217224118</v>
          </cell>
          <cell r="P709">
            <v>21.354129104599146</v>
          </cell>
          <cell r="Q709">
            <v>17.919853679608639</v>
          </cell>
          <cell r="R709">
            <v>18.515134453058756</v>
          </cell>
          <cell r="S709">
            <v>17.099537522552357</v>
          </cell>
          <cell r="T709">
            <v>17.403110917016342</v>
          </cell>
          <cell r="U709">
            <v>14.674032703742</v>
          </cell>
        </row>
        <row r="710">
          <cell r="F710">
            <v>30.13523807525635</v>
          </cell>
          <cell r="G710">
            <v>46.273496906644837</v>
          </cell>
          <cell r="H710">
            <v>40.95190013137902</v>
          </cell>
          <cell r="I710">
            <v>40.819184234602588</v>
          </cell>
          <cell r="J710">
            <v>23.308225278841345</v>
          </cell>
          <cell r="K710">
            <v>21.033901449129335</v>
          </cell>
          <cell r="L710">
            <v>26.821851780236091</v>
          </cell>
          <cell r="O710">
            <v>30.13523807525635</v>
          </cell>
          <cell r="P710">
            <v>46.273496906644837</v>
          </cell>
          <cell r="Q710">
            <v>40.95190013137902</v>
          </cell>
          <cell r="R710">
            <v>40.819184234602588</v>
          </cell>
          <cell r="S710">
            <v>23.308225278841345</v>
          </cell>
          <cell r="T710">
            <v>21.033901449129335</v>
          </cell>
          <cell r="U710">
            <v>26.821851780236091</v>
          </cell>
        </row>
        <row r="711">
          <cell r="F711">
            <v>4.284716320037842</v>
          </cell>
          <cell r="G711">
            <v>3.6687983524508576</v>
          </cell>
          <cell r="H711">
            <v>3.2468750748370709</v>
          </cell>
          <cell r="I711">
            <v>3.2363526830580414</v>
          </cell>
          <cell r="J711">
            <v>1.8479947317162222</v>
          </cell>
          <cell r="K711">
            <v>1.6676747628964692</v>
          </cell>
          <cell r="L711">
            <v>2.1265729240117266</v>
          </cell>
          <cell r="O711">
            <v>4.284716320037842</v>
          </cell>
          <cell r="P711">
            <v>3.6687983524508576</v>
          </cell>
          <cell r="Q711">
            <v>3.2468750748370709</v>
          </cell>
          <cell r="R711">
            <v>3.2363526830580414</v>
          </cell>
          <cell r="S711">
            <v>1.8479947317162222</v>
          </cell>
          <cell r="T711">
            <v>1.6676747628964692</v>
          </cell>
          <cell r="U711">
            <v>2.1265729240117266</v>
          </cell>
        </row>
        <row r="712">
          <cell r="F712">
            <v>237.23263192176819</v>
          </cell>
          <cell r="G712">
            <v>283.77316888154428</v>
          </cell>
          <cell r="H712">
            <v>352.47016454763968</v>
          </cell>
          <cell r="I712">
            <v>277.03551506781201</v>
          </cell>
          <cell r="J712">
            <v>153.04837290492029</v>
          </cell>
          <cell r="K712">
            <v>136.24891313634697</v>
          </cell>
          <cell r="L712">
            <v>171.39402268446176</v>
          </cell>
          <cell r="O712">
            <v>237.23263192176819</v>
          </cell>
          <cell r="P712">
            <v>283.77316888154428</v>
          </cell>
          <cell r="Q712">
            <v>352.47016454763968</v>
          </cell>
          <cell r="R712">
            <v>277.03551506781201</v>
          </cell>
          <cell r="S712">
            <v>153.04837290492029</v>
          </cell>
          <cell r="T712">
            <v>136.24891313634697</v>
          </cell>
          <cell r="U712">
            <v>171.39402268446176</v>
          </cell>
        </row>
        <row r="713">
          <cell r="F713">
            <v>194.06053497791291</v>
          </cell>
          <cell r="G713">
            <v>224.22673089129231</v>
          </cell>
          <cell r="H713">
            <v>278.50847578272646</v>
          </cell>
          <cell r="I713">
            <v>218.90289391796279</v>
          </cell>
          <cell r="J713">
            <v>120.93298482009379</v>
          </cell>
          <cell r="K713">
            <v>107.65869268213841</v>
          </cell>
          <cell r="L713">
            <v>135.42901731096075</v>
          </cell>
          <cell r="O713">
            <v>194.06053497791291</v>
          </cell>
          <cell r="P713">
            <v>224.22673089129231</v>
          </cell>
          <cell r="Q713">
            <v>278.50847578272646</v>
          </cell>
          <cell r="R713">
            <v>218.90289391796279</v>
          </cell>
          <cell r="S713">
            <v>120.93298482009379</v>
          </cell>
          <cell r="T713">
            <v>107.65869268213841</v>
          </cell>
          <cell r="U713">
            <v>135.42901731096075</v>
          </cell>
        </row>
        <row r="714">
          <cell r="F714">
            <v>1.9703840255737304</v>
          </cell>
          <cell r="G714">
            <v>3.7381185729353645</v>
          </cell>
          <cell r="H714">
            <v>4.8779276423979168</v>
          </cell>
          <cell r="I714">
            <v>6.0232494363893885</v>
          </cell>
          <cell r="J714">
            <v>6.8360405388992529</v>
          </cell>
          <cell r="K714">
            <v>7.5684237895136075</v>
          </cell>
          <cell r="L714">
            <v>8.4792213863550909</v>
          </cell>
          <cell r="O714">
            <v>1.9703840255737304</v>
          </cell>
          <cell r="P714">
            <v>3.7381185729353645</v>
          </cell>
          <cell r="Q714">
            <v>4.8779276423979168</v>
          </cell>
          <cell r="R714">
            <v>6.0232494363893885</v>
          </cell>
          <cell r="S714">
            <v>6.8360405388992529</v>
          </cell>
          <cell r="T714">
            <v>7.5684237895136075</v>
          </cell>
          <cell r="U714">
            <v>8.4792213863550909</v>
          </cell>
        </row>
        <row r="715">
          <cell r="F715">
            <v>0</v>
          </cell>
          <cell r="G715">
            <v>0</v>
          </cell>
          <cell r="H715">
            <v>0</v>
          </cell>
          <cell r="I715">
            <v>0</v>
          </cell>
          <cell r="J715">
            <v>0</v>
          </cell>
          <cell r="K715">
            <v>0</v>
          </cell>
          <cell r="L715">
            <v>0</v>
          </cell>
          <cell r="O715">
            <v>0</v>
          </cell>
          <cell r="P715">
            <v>0</v>
          </cell>
          <cell r="Q715">
            <v>0</v>
          </cell>
          <cell r="R715">
            <v>0</v>
          </cell>
          <cell r="S715">
            <v>0</v>
          </cell>
          <cell r="T715">
            <v>0</v>
          </cell>
          <cell r="U715">
            <v>0</v>
          </cell>
        </row>
        <row r="716">
          <cell r="F716">
            <v>0</v>
          </cell>
          <cell r="G716">
            <v>0</v>
          </cell>
          <cell r="H716">
            <v>0</v>
          </cell>
          <cell r="I716">
            <v>0</v>
          </cell>
          <cell r="J716">
            <v>0</v>
          </cell>
          <cell r="K716">
            <v>0</v>
          </cell>
          <cell r="L716">
            <v>0</v>
          </cell>
          <cell r="O716">
            <v>0</v>
          </cell>
          <cell r="P716">
            <v>0</v>
          </cell>
          <cell r="Q716">
            <v>0</v>
          </cell>
          <cell r="R716">
            <v>0</v>
          </cell>
          <cell r="S716">
            <v>0</v>
          </cell>
          <cell r="T716">
            <v>0</v>
          </cell>
          <cell r="U716">
            <v>0</v>
          </cell>
        </row>
        <row r="717">
          <cell r="F717">
            <v>0</v>
          </cell>
          <cell r="G717">
            <v>0</v>
          </cell>
          <cell r="H717">
            <v>0</v>
          </cell>
          <cell r="I717">
            <v>0</v>
          </cell>
          <cell r="J717">
            <v>0</v>
          </cell>
          <cell r="K717">
            <v>0</v>
          </cell>
          <cell r="L717">
            <v>0</v>
          </cell>
          <cell r="O717">
            <v>0</v>
          </cell>
          <cell r="P717">
            <v>0</v>
          </cell>
          <cell r="Q717">
            <v>0</v>
          </cell>
          <cell r="R717">
            <v>0</v>
          </cell>
          <cell r="S717">
            <v>0</v>
          </cell>
          <cell r="T717">
            <v>0</v>
          </cell>
          <cell r="U717">
            <v>0</v>
          </cell>
        </row>
        <row r="718">
          <cell r="F718">
            <v>0</v>
          </cell>
          <cell r="G718">
            <v>0</v>
          </cell>
          <cell r="H718">
            <v>0</v>
          </cell>
          <cell r="I718">
            <v>0</v>
          </cell>
          <cell r="J718">
            <v>0</v>
          </cell>
          <cell r="K718">
            <v>0</v>
          </cell>
          <cell r="L718">
            <v>0</v>
          </cell>
          <cell r="O718">
            <v>0</v>
          </cell>
          <cell r="P718">
            <v>0</v>
          </cell>
          <cell r="Q718">
            <v>0</v>
          </cell>
          <cell r="R718">
            <v>0</v>
          </cell>
          <cell r="S718">
            <v>0</v>
          </cell>
          <cell r="T718">
            <v>0</v>
          </cell>
          <cell r="U718">
            <v>0</v>
          </cell>
        </row>
        <row r="719">
          <cell r="F719">
            <v>314.13832306861877</v>
          </cell>
          <cell r="G719">
            <v>347.19158173226305</v>
          </cell>
          <cell r="H719">
            <v>346.9962009884631</v>
          </cell>
          <cell r="I719">
            <v>344.26087057526581</v>
          </cell>
          <cell r="J719">
            <v>338.79020974887118</v>
          </cell>
          <cell r="K719">
            <v>329.60731479028016</v>
          </cell>
          <cell r="L719">
            <v>318.47061239369089</v>
          </cell>
          <cell r="O719">
            <v>314.13832306861877</v>
          </cell>
          <cell r="P719">
            <v>347.19158173226305</v>
          </cell>
          <cell r="Q719">
            <v>346.9962009884631</v>
          </cell>
          <cell r="R719">
            <v>344.26087057526581</v>
          </cell>
          <cell r="S719">
            <v>338.79020974887118</v>
          </cell>
          <cell r="T719">
            <v>329.60731479028016</v>
          </cell>
          <cell r="U719">
            <v>318.47061239369089</v>
          </cell>
        </row>
        <row r="720">
          <cell r="F720">
            <v>462.35289554595948</v>
          </cell>
          <cell r="G720">
            <v>367.21286660666317</v>
          </cell>
          <cell r="H720">
            <v>387.21392176688818</v>
          </cell>
          <cell r="I720">
            <v>387.50158566556365</v>
          </cell>
          <cell r="J720">
            <v>346.96898738363296</v>
          </cell>
          <cell r="K720">
            <v>311.25638151725178</v>
          </cell>
          <cell r="L720">
            <v>282.55018091204971</v>
          </cell>
          <cell r="O720">
            <v>462.35289554595948</v>
          </cell>
          <cell r="P720">
            <v>367.21286660666317</v>
          </cell>
          <cell r="Q720">
            <v>387.21392176688818</v>
          </cell>
          <cell r="R720">
            <v>387.50158566556365</v>
          </cell>
          <cell r="S720">
            <v>346.96898738363296</v>
          </cell>
          <cell r="T720">
            <v>311.25638151725178</v>
          </cell>
          <cell r="U720">
            <v>282.55018091204971</v>
          </cell>
        </row>
        <row r="721">
          <cell r="F721">
            <v>2.4730994939804081</v>
          </cell>
          <cell r="G721">
            <v>3.1069143252369393</v>
          </cell>
          <cell r="H721">
            <v>3.1242817932166496</v>
          </cell>
          <cell r="I721">
            <v>3.1192639055351985</v>
          </cell>
          <cell r="J721">
            <v>3.0909138634887188</v>
          </cell>
          <cell r="K721">
            <v>3.0298731523487414</v>
          </cell>
          <cell r="L721">
            <v>2.9489033988162578</v>
          </cell>
          <cell r="O721">
            <v>2.4730994939804081</v>
          </cell>
          <cell r="P721">
            <v>3.1069143252369393</v>
          </cell>
          <cell r="Q721">
            <v>3.1242817932166496</v>
          </cell>
          <cell r="R721">
            <v>3.1192639055351985</v>
          </cell>
          <cell r="S721">
            <v>3.0909138634887188</v>
          </cell>
          <cell r="T721">
            <v>3.0298731523487414</v>
          </cell>
          <cell r="U721">
            <v>2.9489033988162578</v>
          </cell>
        </row>
        <row r="722">
          <cell r="F722">
            <v>2.8683497428894045</v>
          </cell>
          <cell r="G722">
            <v>3.8258768770456966</v>
          </cell>
          <cell r="H722">
            <v>4.1453103999922689</v>
          </cell>
          <cell r="I722">
            <v>4.4376699147724903</v>
          </cell>
          <cell r="J722">
            <v>4.6095100837714771</v>
          </cell>
          <cell r="K722">
            <v>4.728792640320858</v>
          </cell>
          <cell r="L722">
            <v>4.801490051211478</v>
          </cell>
          <cell r="O722">
            <v>2.8683497428894045</v>
          </cell>
          <cell r="P722">
            <v>3.8258768770456966</v>
          </cell>
          <cell r="Q722">
            <v>4.1453103999922689</v>
          </cell>
          <cell r="R722">
            <v>4.4376699147724903</v>
          </cell>
          <cell r="S722">
            <v>4.6095100837714771</v>
          </cell>
          <cell r="T722">
            <v>4.728792640320858</v>
          </cell>
          <cell r="U722">
            <v>4.801490051211478</v>
          </cell>
        </row>
        <row r="723">
          <cell r="F723">
            <v>54.551578152179715</v>
          </cell>
          <cell r="G723">
            <v>56.73042862681713</v>
          </cell>
          <cell r="H723">
            <v>55.324023764358913</v>
          </cell>
          <cell r="I723">
            <v>53.47786882561887</v>
          </cell>
          <cell r="J723">
            <v>51.102401492611861</v>
          </cell>
          <cell r="K723">
            <v>48.082325060184978</v>
          </cell>
          <cell r="L723">
            <v>44.918802042688924</v>
          </cell>
          <cell r="O723">
            <v>54.551578152179715</v>
          </cell>
          <cell r="P723">
            <v>56.73042862681713</v>
          </cell>
          <cell r="Q723">
            <v>55.324023764358913</v>
          </cell>
          <cell r="R723">
            <v>53.47786882561887</v>
          </cell>
          <cell r="S723">
            <v>51.102401492611861</v>
          </cell>
          <cell r="T723">
            <v>48.082325060184978</v>
          </cell>
          <cell r="U723">
            <v>44.918802042688924</v>
          </cell>
        </row>
        <row r="724">
          <cell r="F724">
            <v>441.93774077892306</v>
          </cell>
          <cell r="G724">
            <v>440.91540256827534</v>
          </cell>
          <cell r="H724">
            <v>444.26767609925429</v>
          </cell>
          <cell r="I724">
            <v>444.85119701558597</v>
          </cell>
          <cell r="J724">
            <v>435.17999280795556</v>
          </cell>
          <cell r="K724">
            <v>421.65651725657159</v>
          </cell>
          <cell r="L724">
            <v>404.37004448339377</v>
          </cell>
          <cell r="O724">
            <v>441.93774077892306</v>
          </cell>
          <cell r="P724">
            <v>440.91540256827534</v>
          </cell>
          <cell r="Q724">
            <v>444.26767609925429</v>
          </cell>
          <cell r="R724">
            <v>444.85119701558597</v>
          </cell>
          <cell r="S724">
            <v>435.17999280795556</v>
          </cell>
          <cell r="T724">
            <v>421.65651725657159</v>
          </cell>
          <cell r="U724">
            <v>404.37004448339377</v>
          </cell>
        </row>
        <row r="725">
          <cell r="F725">
            <v>133.69673793315889</v>
          </cell>
          <cell r="G725">
            <v>261.00246813217876</v>
          </cell>
          <cell r="H725">
            <v>337.32318179987186</v>
          </cell>
          <cell r="I725">
            <v>407.96338946659858</v>
          </cell>
          <cell r="J725">
            <v>449.50418444345604</v>
          </cell>
          <cell r="K725">
            <v>484.31695956751025</v>
          </cell>
          <cell r="L725">
            <v>528.05035050764411</v>
          </cell>
          <cell r="O725">
            <v>133.69673793315889</v>
          </cell>
          <cell r="P725">
            <v>261.00246813217876</v>
          </cell>
          <cell r="Q725">
            <v>337.32318179987186</v>
          </cell>
          <cell r="R725">
            <v>407.96338946659858</v>
          </cell>
          <cell r="S725">
            <v>449.50418444345604</v>
          </cell>
          <cell r="T725">
            <v>484.31695956751025</v>
          </cell>
          <cell r="U725">
            <v>528.05035050764411</v>
          </cell>
        </row>
        <row r="726">
          <cell r="F726">
            <v>389.97476539611819</v>
          </cell>
          <cell r="G726">
            <v>420.58407658927047</v>
          </cell>
          <cell r="H726">
            <v>525.19208283016508</v>
          </cell>
          <cell r="I726">
            <v>606.656288493543</v>
          </cell>
          <cell r="J726">
            <v>647.44874595006922</v>
          </cell>
          <cell r="K726">
            <v>681.4421303277179</v>
          </cell>
          <cell r="L726">
            <v>725.77547148843735</v>
          </cell>
          <cell r="O726">
            <v>389.97476539611819</v>
          </cell>
          <cell r="P726">
            <v>420.58407658927047</v>
          </cell>
          <cell r="Q726">
            <v>525.19208283016508</v>
          </cell>
          <cell r="R726">
            <v>606.656288493543</v>
          </cell>
          <cell r="S726">
            <v>647.44874595006922</v>
          </cell>
          <cell r="T726">
            <v>681.4421303277179</v>
          </cell>
          <cell r="U726">
            <v>725.77547148843735</v>
          </cell>
        </row>
        <row r="727">
          <cell r="F727">
            <v>0</v>
          </cell>
          <cell r="G727">
            <v>0</v>
          </cell>
          <cell r="H727">
            <v>0</v>
          </cell>
          <cell r="I727">
            <v>0</v>
          </cell>
          <cell r="J727">
            <v>0</v>
          </cell>
          <cell r="K727">
            <v>0</v>
          </cell>
          <cell r="L727">
            <v>0</v>
          </cell>
          <cell r="O727">
            <v>0</v>
          </cell>
          <cell r="P727">
            <v>0</v>
          </cell>
          <cell r="Q727">
            <v>0</v>
          </cell>
          <cell r="R727">
            <v>0</v>
          </cell>
          <cell r="S727">
            <v>0</v>
          </cell>
          <cell r="T727">
            <v>0</v>
          </cell>
          <cell r="U727">
            <v>0</v>
          </cell>
        </row>
        <row r="728">
          <cell r="F728">
            <v>0</v>
          </cell>
          <cell r="G728">
            <v>0</v>
          </cell>
          <cell r="H728">
            <v>0</v>
          </cell>
          <cell r="I728">
            <v>0</v>
          </cell>
          <cell r="J728">
            <v>0</v>
          </cell>
          <cell r="K728">
            <v>0</v>
          </cell>
          <cell r="L728">
            <v>0</v>
          </cell>
          <cell r="O728">
            <v>0</v>
          </cell>
          <cell r="P728">
            <v>0</v>
          </cell>
          <cell r="Q728">
            <v>0</v>
          </cell>
          <cell r="R728">
            <v>0</v>
          </cell>
          <cell r="S728">
            <v>0</v>
          </cell>
          <cell r="T728">
            <v>0</v>
          </cell>
          <cell r="U728">
            <v>0</v>
          </cell>
        </row>
        <row r="729">
          <cell r="F729">
            <v>0</v>
          </cell>
          <cell r="G729">
            <v>0</v>
          </cell>
          <cell r="H729">
            <v>0</v>
          </cell>
          <cell r="I729">
            <v>0</v>
          </cell>
          <cell r="J729">
            <v>0</v>
          </cell>
          <cell r="K729">
            <v>0</v>
          </cell>
          <cell r="L729">
            <v>0</v>
          </cell>
          <cell r="O729">
            <v>0</v>
          </cell>
          <cell r="P729">
            <v>0</v>
          </cell>
          <cell r="Q729">
            <v>0</v>
          </cell>
          <cell r="R729">
            <v>0</v>
          </cell>
          <cell r="S729">
            <v>0</v>
          </cell>
          <cell r="T729">
            <v>0</v>
          </cell>
          <cell r="U729">
            <v>0</v>
          </cell>
        </row>
        <row r="730">
          <cell r="F730">
            <v>0</v>
          </cell>
          <cell r="G730">
            <v>0</v>
          </cell>
          <cell r="H730">
            <v>0</v>
          </cell>
          <cell r="I730">
            <v>0</v>
          </cell>
          <cell r="J730">
            <v>0</v>
          </cell>
          <cell r="K730">
            <v>0</v>
          </cell>
          <cell r="L730">
            <v>0</v>
          </cell>
          <cell r="O730">
            <v>0</v>
          </cell>
          <cell r="P730">
            <v>0</v>
          </cell>
          <cell r="Q730">
            <v>0</v>
          </cell>
          <cell r="R730">
            <v>0</v>
          </cell>
          <cell r="S730">
            <v>0</v>
          </cell>
          <cell r="T730">
            <v>0</v>
          </cell>
          <cell r="U730">
            <v>0</v>
          </cell>
        </row>
        <row r="731">
          <cell r="F731">
            <v>0</v>
          </cell>
          <cell r="G731">
            <v>0</v>
          </cell>
          <cell r="H731">
            <v>0</v>
          </cell>
          <cell r="I731">
            <v>0</v>
          </cell>
          <cell r="J731">
            <v>0</v>
          </cell>
          <cell r="K731">
            <v>0</v>
          </cell>
          <cell r="L731">
            <v>0</v>
          </cell>
          <cell r="O731">
            <v>0</v>
          </cell>
          <cell r="P731">
            <v>0</v>
          </cell>
          <cell r="Q731">
            <v>0</v>
          </cell>
          <cell r="R731">
            <v>0</v>
          </cell>
          <cell r="S731">
            <v>0</v>
          </cell>
          <cell r="T731">
            <v>0</v>
          </cell>
          <cell r="U731">
            <v>0</v>
          </cell>
        </row>
        <row r="732">
          <cell r="F732">
            <v>0</v>
          </cell>
          <cell r="G732">
            <v>0</v>
          </cell>
          <cell r="H732">
            <v>0</v>
          </cell>
          <cell r="I732">
            <v>0</v>
          </cell>
          <cell r="J732">
            <v>0</v>
          </cell>
          <cell r="K732">
            <v>0</v>
          </cell>
          <cell r="L732">
            <v>0</v>
          </cell>
          <cell r="O732">
            <v>0</v>
          </cell>
          <cell r="P732">
            <v>0</v>
          </cell>
          <cell r="Q732">
            <v>0</v>
          </cell>
          <cell r="R732">
            <v>0</v>
          </cell>
          <cell r="S732">
            <v>0</v>
          </cell>
          <cell r="T732">
            <v>0</v>
          </cell>
          <cell r="U732">
            <v>0</v>
          </cell>
        </row>
        <row r="733">
          <cell r="F733">
            <v>12.029219341278077</v>
          </cell>
          <cell r="G733">
            <v>0</v>
          </cell>
          <cell r="H733">
            <v>0</v>
          </cell>
          <cell r="I733">
            <v>0</v>
          </cell>
          <cell r="J733">
            <v>0</v>
          </cell>
          <cell r="K733">
            <v>0</v>
          </cell>
          <cell r="L733">
            <v>0</v>
          </cell>
          <cell r="O733">
            <v>12.029219341278077</v>
          </cell>
          <cell r="P733">
            <v>0</v>
          </cell>
          <cell r="Q733">
            <v>0</v>
          </cell>
          <cell r="R733">
            <v>0</v>
          </cell>
          <cell r="S733">
            <v>0</v>
          </cell>
          <cell r="T733">
            <v>0</v>
          </cell>
          <cell r="U733">
            <v>0</v>
          </cell>
        </row>
        <row r="734">
          <cell r="F734">
            <v>234.26620292663574</v>
          </cell>
          <cell r="G734">
            <v>322.93578839616697</v>
          </cell>
          <cell r="H734">
            <v>322.75405750793044</v>
          </cell>
          <cell r="I734">
            <v>320.20982507262016</v>
          </cell>
          <cell r="J734">
            <v>315.12136020199966</v>
          </cell>
          <cell r="K734">
            <v>306.58000845488675</v>
          </cell>
          <cell r="L734">
            <v>296.22134782540917</v>
          </cell>
          <cell r="O734">
            <v>234.26620292663574</v>
          </cell>
          <cell r="P734">
            <v>322.93578839616697</v>
          </cell>
          <cell r="Q734">
            <v>322.75405750793044</v>
          </cell>
          <cell r="R734">
            <v>320.20982507262016</v>
          </cell>
          <cell r="S734">
            <v>315.12136020199966</v>
          </cell>
          <cell r="T734">
            <v>306.58000845488675</v>
          </cell>
          <cell r="U734">
            <v>296.22134782540917</v>
          </cell>
        </row>
        <row r="735">
          <cell r="F735">
            <v>1600.7622959375383</v>
          </cell>
          <cell r="G735">
            <v>2190.0857728481851</v>
          </cell>
          <cell r="H735">
            <v>2309.3736037816284</v>
          </cell>
          <cell r="I735">
            <v>2311.0892533929095</v>
          </cell>
          <cell r="J735">
            <v>2069.3497205324979</v>
          </cell>
          <cell r="K735">
            <v>1856.3569930661324</v>
          </cell>
          <cell r="L735">
            <v>1685.1510053268173</v>
          </cell>
          <cell r="O735">
            <v>1600.7622959375383</v>
          </cell>
          <cell r="P735">
            <v>2190.0857728481851</v>
          </cell>
          <cell r="Q735">
            <v>2309.3736037816284</v>
          </cell>
          <cell r="R735">
            <v>2311.0892533929095</v>
          </cell>
          <cell r="S735">
            <v>2069.3497205324979</v>
          </cell>
          <cell r="T735">
            <v>1856.3569930661324</v>
          </cell>
          <cell r="U735">
            <v>1685.1510053268173</v>
          </cell>
        </row>
        <row r="736">
          <cell r="F736">
            <v>1.113598108291626</v>
          </cell>
          <cell r="G736">
            <v>0.71838698527358491</v>
          </cell>
          <cell r="H736">
            <v>0.48580520289123874</v>
          </cell>
          <cell r="I736">
            <v>0.26540240104440821</v>
          </cell>
          <cell r="J736">
            <v>0.13696486472080358</v>
          </cell>
          <cell r="K736">
            <v>0.10512007497061272</v>
          </cell>
          <cell r="L736">
            <v>6.3769182840017327E-2</v>
          </cell>
          <cell r="O736">
            <v>1.113598108291626</v>
          </cell>
          <cell r="P736">
            <v>0.71838698527358491</v>
          </cell>
          <cell r="Q736">
            <v>0.48580520289123874</v>
          </cell>
          <cell r="R736">
            <v>0.26540240104440821</v>
          </cell>
          <cell r="S736">
            <v>0.13696486472080358</v>
          </cell>
          <cell r="T736">
            <v>0.10512007497061272</v>
          </cell>
          <cell r="U736">
            <v>6.3769182840017327E-2</v>
          </cell>
        </row>
        <row r="737">
          <cell r="F737">
            <v>6.8869942426681519</v>
          </cell>
          <cell r="G737">
            <v>7.1299700128508698</v>
          </cell>
          <cell r="H737">
            <v>7.1698261250354367</v>
          </cell>
          <cell r="I737">
            <v>7.1583107161920108</v>
          </cell>
          <cell r="J737">
            <v>7.0932510046922275</v>
          </cell>
          <cell r="K737">
            <v>6.953170399167985</v>
          </cell>
          <cell r="L737">
            <v>6.767355196622769</v>
          </cell>
          <cell r="O737">
            <v>6.8869942426681519</v>
          </cell>
          <cell r="P737">
            <v>7.1299700128508698</v>
          </cell>
          <cell r="Q737">
            <v>7.1698261250354367</v>
          </cell>
          <cell r="R737">
            <v>7.1583107161920108</v>
          </cell>
          <cell r="S737">
            <v>7.0932510046922275</v>
          </cell>
          <cell r="T737">
            <v>6.953170399167985</v>
          </cell>
          <cell r="U737">
            <v>6.767355196622769</v>
          </cell>
        </row>
        <row r="738">
          <cell r="F738">
            <v>13.217702865600586</v>
          </cell>
          <cell r="G738">
            <v>12.898211100875763</v>
          </cell>
          <cell r="H738">
            <v>13.97512004072718</v>
          </cell>
          <cell r="I738">
            <v>14.960754147671249</v>
          </cell>
          <cell r="J738">
            <v>15.540080364010603</v>
          </cell>
          <cell r="K738">
            <v>15.942218656608794</v>
          </cell>
          <cell r="L738">
            <v>16.187304053313557</v>
          </cell>
          <cell r="O738">
            <v>13.217702865600586</v>
          </cell>
          <cell r="P738">
            <v>12.898211100875763</v>
          </cell>
          <cell r="Q738">
            <v>13.97512004072718</v>
          </cell>
          <cell r="R738">
            <v>14.960754147671249</v>
          </cell>
          <cell r="S738">
            <v>15.540080364010603</v>
          </cell>
          <cell r="T738">
            <v>15.942218656608794</v>
          </cell>
          <cell r="U738">
            <v>16.187304053313557</v>
          </cell>
        </row>
        <row r="739">
          <cell r="F739">
            <v>17.517912173271181</v>
          </cell>
          <cell r="G739">
            <v>10.374151762947919</v>
          </cell>
          <cell r="H739">
            <v>6.2754803219282218</v>
          </cell>
          <cell r="I739">
            <v>2.9682652325910976</v>
          </cell>
          <cell r="J739">
            <v>1.3372836939648201</v>
          </cell>
          <cell r="K739">
            <v>0.61769410678075953</v>
          </cell>
          <cell r="L739">
            <v>0.22551325187597995</v>
          </cell>
          <cell r="O739">
            <v>17.517912173271181</v>
          </cell>
          <cell r="P739">
            <v>10.374151762947919</v>
          </cell>
          <cell r="Q739">
            <v>6.2754803219282218</v>
          </cell>
          <cell r="R739">
            <v>2.9682652325910976</v>
          </cell>
          <cell r="S739">
            <v>1.3372836939648201</v>
          </cell>
          <cell r="T739">
            <v>0.61769410678075953</v>
          </cell>
          <cell r="U739">
            <v>0.22551325187597995</v>
          </cell>
        </row>
        <row r="740">
          <cell r="F740">
            <v>245.79938778877255</v>
          </cell>
          <cell r="G740">
            <v>208.97837691192092</v>
          </cell>
          <cell r="H740">
            <v>203.79759099946236</v>
          </cell>
          <cell r="I740">
            <v>196.99689387863285</v>
          </cell>
          <cell r="J740">
            <v>188.24636405407179</v>
          </cell>
          <cell r="K740">
            <v>177.12128204296616</v>
          </cell>
          <cell r="L740">
            <v>165.46778458979662</v>
          </cell>
          <cell r="O740">
            <v>245.79938778877255</v>
          </cell>
          <cell r="P740">
            <v>208.97837691192092</v>
          </cell>
          <cell r="Q740">
            <v>203.79759099946236</v>
          </cell>
          <cell r="R740">
            <v>196.99689387863285</v>
          </cell>
          <cell r="S740">
            <v>188.24636405407179</v>
          </cell>
          <cell r="T740">
            <v>177.12128204296616</v>
          </cell>
          <cell r="U740">
            <v>165.46778458979662</v>
          </cell>
        </row>
        <row r="741">
          <cell r="F741">
            <v>1178.5679505348205</v>
          </cell>
          <cell r="G741">
            <v>1437.7647490936617</v>
          </cell>
          <cell r="H741">
            <v>1448.6960540199282</v>
          </cell>
          <cell r="I741">
            <v>1450.5988358210936</v>
          </cell>
          <cell r="J741">
            <v>1419.0623632687107</v>
          </cell>
          <cell r="K741">
            <v>1374.9641613919937</v>
          </cell>
          <cell r="L741">
            <v>1318.5953408775097</v>
          </cell>
          <cell r="O741">
            <v>1178.5679505348205</v>
          </cell>
          <cell r="P741">
            <v>1437.7647490936617</v>
          </cell>
          <cell r="Q741">
            <v>1448.6960540199282</v>
          </cell>
          <cell r="R741">
            <v>1450.5988358210936</v>
          </cell>
          <cell r="S741">
            <v>1419.0623632687107</v>
          </cell>
          <cell r="T741">
            <v>1374.9641613919937</v>
          </cell>
          <cell r="U741">
            <v>1318.5953408775097</v>
          </cell>
        </row>
        <row r="742">
          <cell r="F742">
            <v>196.7119950771332</v>
          </cell>
          <cell r="G742">
            <v>284.75528657802306</v>
          </cell>
          <cell r="H742">
            <v>368.02165125192784</v>
          </cell>
          <cell r="I742">
            <v>445.09054919002307</v>
          </cell>
          <cell r="J742">
            <v>490.41181018408952</v>
          </cell>
          <cell r="K742">
            <v>528.39276043321138</v>
          </cell>
          <cell r="L742">
            <v>576.10615701258735</v>
          </cell>
          <cell r="O742">
            <v>196.7119950771332</v>
          </cell>
          <cell r="P742">
            <v>284.75528657802306</v>
          </cell>
          <cell r="Q742">
            <v>368.02165125192784</v>
          </cell>
          <cell r="R742">
            <v>445.09054919002307</v>
          </cell>
          <cell r="S742">
            <v>490.41181018408952</v>
          </cell>
          <cell r="T742">
            <v>528.39276043321138</v>
          </cell>
          <cell r="U742">
            <v>576.10615701258735</v>
          </cell>
        </row>
        <row r="743">
          <cell r="F743">
            <v>657.02841510772703</v>
          </cell>
          <cell r="G743">
            <v>974.8287723972079</v>
          </cell>
          <cell r="H743">
            <v>1217.2889604616182</v>
          </cell>
          <cell r="I743">
            <v>1406.1065025929083</v>
          </cell>
          <cell r="J743">
            <v>1500.6551634644527</v>
          </cell>
          <cell r="K743">
            <v>1579.4449489247593</v>
          </cell>
          <cell r="L743">
            <v>1682.2006616242099</v>
          </cell>
          <cell r="O743">
            <v>657.02841510772703</v>
          </cell>
          <cell r="P743">
            <v>974.8287723972079</v>
          </cell>
          <cell r="Q743">
            <v>1217.2889604616182</v>
          </cell>
          <cell r="R743">
            <v>1406.1065025929083</v>
          </cell>
          <cell r="S743">
            <v>1500.6551634644527</v>
          </cell>
          <cell r="T743">
            <v>1579.4449489247593</v>
          </cell>
          <cell r="U743">
            <v>1682.2006616242099</v>
          </cell>
        </row>
        <row r="744">
          <cell r="F744">
            <v>896.33748982756958</v>
          </cell>
          <cell r="G744">
            <v>1006.2844234111116</v>
          </cell>
          <cell r="H744">
            <v>963.71471405365253</v>
          </cell>
          <cell r="I744">
            <v>917.34445029720382</v>
          </cell>
          <cell r="J744">
            <v>869.7190445662975</v>
          </cell>
          <cell r="K744">
            <v>815.38135991874196</v>
          </cell>
          <cell r="L744">
            <v>760.12155268486686</v>
          </cell>
          <cell r="O744">
            <v>896.33748982756958</v>
          </cell>
          <cell r="P744">
            <v>1006.2844234111116</v>
          </cell>
          <cell r="Q744">
            <v>963.71471405365253</v>
          </cell>
          <cell r="R744">
            <v>917.34445029720382</v>
          </cell>
          <cell r="S744">
            <v>869.7190445662975</v>
          </cell>
          <cell r="T744">
            <v>815.38135991874196</v>
          </cell>
          <cell r="U744">
            <v>760.12155268486686</v>
          </cell>
        </row>
        <row r="745">
          <cell r="F745">
            <v>299.66905587768809</v>
          </cell>
          <cell r="G745">
            <v>337.54569944135523</v>
          </cell>
          <cell r="H745">
            <v>329.17759920860334</v>
          </cell>
          <cell r="I745">
            <v>318.19298874191026</v>
          </cell>
          <cell r="J745">
            <v>304.05897280322392</v>
          </cell>
          <cell r="K745">
            <v>286.08953671001598</v>
          </cell>
          <cell r="L745">
            <v>267.26659432289011</v>
          </cell>
          <cell r="O745">
            <v>299.66905587768809</v>
          </cell>
          <cell r="P745">
            <v>337.54569944135523</v>
          </cell>
          <cell r="Q745">
            <v>329.17759920860334</v>
          </cell>
          <cell r="R745">
            <v>318.19298874191026</v>
          </cell>
          <cell r="S745">
            <v>304.05897280322392</v>
          </cell>
          <cell r="T745">
            <v>286.08953671001598</v>
          </cell>
          <cell r="U745">
            <v>267.26659432289011</v>
          </cell>
        </row>
        <row r="746">
          <cell r="F746">
            <v>8595.0781048608187</v>
          </cell>
          <cell r="G746">
            <v>10052.818835696944</v>
          </cell>
          <cell r="H746">
            <v>10129.250274241247</v>
          </cell>
          <cell r="I746">
            <v>10142.554481861469</v>
          </cell>
          <cell r="J746">
            <v>9922.0521740354598</v>
          </cell>
          <cell r="K746">
            <v>9613.7185368906612</v>
          </cell>
          <cell r="L746">
            <v>9219.5890098096552</v>
          </cell>
          <cell r="O746">
            <v>8595.0781048608187</v>
          </cell>
          <cell r="P746">
            <v>10052.818835696944</v>
          </cell>
          <cell r="Q746">
            <v>10129.250274241247</v>
          </cell>
          <cell r="R746">
            <v>10142.554481861469</v>
          </cell>
          <cell r="S746">
            <v>9922.0521740354598</v>
          </cell>
          <cell r="T746">
            <v>9613.7185368906612</v>
          </cell>
          <cell r="U746">
            <v>9219.5890098096552</v>
          </cell>
        </row>
        <row r="747">
          <cell r="F747">
            <v>2347.1793223552604</v>
          </cell>
          <cell r="G747">
            <v>3065.1146643211168</v>
          </cell>
          <cell r="H747">
            <v>3088.4186874937436</v>
          </cell>
          <cell r="I747">
            <v>3092.475153897884</v>
          </cell>
          <cell r="J747">
            <v>3025.2437764822089</v>
          </cell>
          <cell r="K747">
            <v>2931.2325376284775</v>
          </cell>
          <cell r="L747">
            <v>2811.0620448699478</v>
          </cell>
          <cell r="O747">
            <v>2347.1793223552604</v>
          </cell>
          <cell r="P747">
            <v>3065.1146643211168</v>
          </cell>
          <cell r="Q747">
            <v>3088.4186874937436</v>
          </cell>
          <cell r="R747">
            <v>3092.475153897884</v>
          </cell>
          <cell r="S747">
            <v>3025.2437764822089</v>
          </cell>
          <cell r="T747">
            <v>2931.2325376284775</v>
          </cell>
          <cell r="U747">
            <v>2811.0620448699478</v>
          </cell>
        </row>
        <row r="748">
          <cell r="F748">
            <v>0</v>
          </cell>
          <cell r="G748">
            <v>0</v>
          </cell>
          <cell r="H748">
            <v>0</v>
          </cell>
          <cell r="I748">
            <v>0</v>
          </cell>
          <cell r="J748">
            <v>0</v>
          </cell>
          <cell r="K748">
            <v>0</v>
          </cell>
          <cell r="L748">
            <v>0</v>
          </cell>
          <cell r="O748">
            <v>0</v>
          </cell>
          <cell r="P748">
            <v>0</v>
          </cell>
          <cell r="Q748">
            <v>0</v>
          </cell>
          <cell r="R748">
            <v>0</v>
          </cell>
          <cell r="S748">
            <v>0</v>
          </cell>
          <cell r="T748">
            <v>0</v>
          </cell>
          <cell r="U748">
            <v>0</v>
          </cell>
        </row>
        <row r="749">
          <cell r="F749">
            <v>0</v>
          </cell>
          <cell r="G749">
            <v>0</v>
          </cell>
          <cell r="H749">
            <v>0</v>
          </cell>
          <cell r="I749">
            <v>0</v>
          </cell>
          <cell r="J749">
            <v>0</v>
          </cell>
          <cell r="K749">
            <v>0</v>
          </cell>
          <cell r="L749">
            <v>0</v>
          </cell>
          <cell r="O749">
            <v>0</v>
          </cell>
          <cell r="P749">
            <v>0</v>
          </cell>
          <cell r="Q749">
            <v>0</v>
          </cell>
          <cell r="R749">
            <v>0</v>
          </cell>
          <cell r="S749">
            <v>0</v>
          </cell>
          <cell r="T749">
            <v>0</v>
          </cell>
          <cell r="U749">
            <v>0</v>
          </cell>
        </row>
        <row r="750">
          <cell r="F750">
            <v>716.37441936087646</v>
          </cell>
          <cell r="G750">
            <v>838.89473996919207</v>
          </cell>
          <cell r="H750">
            <v>838.42265514084681</v>
          </cell>
          <cell r="I750">
            <v>831.81346754401579</v>
          </cell>
          <cell r="J750">
            <v>818.59509235035387</v>
          </cell>
          <cell r="K750">
            <v>796.40710541813576</v>
          </cell>
          <cell r="L750">
            <v>769.49827020246641</v>
          </cell>
          <cell r="O750">
            <v>716.37441936087646</v>
          </cell>
          <cell r="P750">
            <v>838.89473996919207</v>
          </cell>
          <cell r="Q750">
            <v>838.42265514084681</v>
          </cell>
          <cell r="R750">
            <v>831.81346754401579</v>
          </cell>
          <cell r="S750">
            <v>818.59509235035387</v>
          </cell>
          <cell r="T750">
            <v>796.40710541813576</v>
          </cell>
          <cell r="U750">
            <v>769.49827020246641</v>
          </cell>
        </row>
        <row r="751">
          <cell r="F751">
            <v>452.64255965918437</v>
          </cell>
          <cell r="G751">
            <v>344.80254612015244</v>
          </cell>
          <cell r="H751">
            <v>344.60850979706834</v>
          </cell>
          <cell r="I751">
            <v>341.8920012738933</v>
          </cell>
          <cell r="J751">
            <v>336.45898422754317</v>
          </cell>
          <cell r="K751">
            <v>327.33927704259833</v>
          </cell>
          <cell r="L751">
            <v>316.27920662681396</v>
          </cell>
          <cell r="O751">
            <v>452.64255965918437</v>
          </cell>
          <cell r="P751">
            <v>344.80254612015244</v>
          </cell>
          <cell r="Q751">
            <v>344.60850979706834</v>
          </cell>
          <cell r="R751">
            <v>341.8920012738933</v>
          </cell>
          <cell r="S751">
            <v>336.45898422754317</v>
          </cell>
          <cell r="T751">
            <v>327.33927704259833</v>
          </cell>
          <cell r="U751">
            <v>316.27920662681396</v>
          </cell>
        </row>
        <row r="752">
          <cell r="F752">
            <v>796.22167851652205</v>
          </cell>
          <cell r="G752">
            <v>1225.5693217906194</v>
          </cell>
          <cell r="H752">
            <v>1583.942658095322</v>
          </cell>
          <cell r="I752">
            <v>1915.642476954564</v>
          </cell>
          <cell r="J752">
            <v>2110.7024098769139</v>
          </cell>
          <cell r="K752">
            <v>2274.1700946990718</v>
          </cell>
          <cell r="L752">
            <v>2479.5256327431043</v>
          </cell>
          <cell r="O752">
            <v>796.22167851652205</v>
          </cell>
          <cell r="P752">
            <v>1225.5693217906194</v>
          </cell>
          <cell r="Q752">
            <v>1583.942658095322</v>
          </cell>
          <cell r="R752">
            <v>1915.642476954564</v>
          </cell>
          <cell r="S752">
            <v>2110.7024098769139</v>
          </cell>
          <cell r="T752">
            <v>2274.1700946990718</v>
          </cell>
          <cell r="U752">
            <v>2479.5256327431043</v>
          </cell>
        </row>
        <row r="753">
          <cell r="F753">
            <v>697.47673693669492</v>
          </cell>
          <cell r="G753">
            <v>1315.8257813841681</v>
          </cell>
          <cell r="H753">
            <v>1700.5913486075851</v>
          </cell>
          <cell r="I753">
            <v>2056.7190401018206</v>
          </cell>
          <cell r="J753">
            <v>2266.1440673857064</v>
          </cell>
          <cell r="K753">
            <v>2441.6502507470141</v>
          </cell>
          <cell r="L753">
            <v>2662.129098009249</v>
          </cell>
          <cell r="O753">
            <v>697.47673693669492</v>
          </cell>
          <cell r="P753">
            <v>1315.8257813841681</v>
          </cell>
          <cell r="Q753">
            <v>1700.5913486075851</v>
          </cell>
          <cell r="R753">
            <v>2056.7190401018206</v>
          </cell>
          <cell r="S753">
            <v>2266.1440673857064</v>
          </cell>
          <cell r="T753">
            <v>2441.6502507470141</v>
          </cell>
          <cell r="U753">
            <v>2662.129098009249</v>
          </cell>
        </row>
        <row r="754">
          <cell r="F754">
            <v>2071.8162937445113</v>
          </cell>
          <cell r="G754">
            <v>2063.9025611823204</v>
          </cell>
          <cell r="H754">
            <v>2577.2380487062583</v>
          </cell>
          <cell r="I754">
            <v>2977.001596762605</v>
          </cell>
          <cell r="J754">
            <v>3177.1795447824111</v>
          </cell>
          <cell r="K754">
            <v>3343.9928812483072</v>
          </cell>
          <cell r="L754">
            <v>3561.5467580127247</v>
          </cell>
          <cell r="O754">
            <v>2071.8162937445113</v>
          </cell>
          <cell r="P754">
            <v>2063.9025611823204</v>
          </cell>
          <cell r="Q754">
            <v>2577.2380487062583</v>
          </cell>
          <cell r="R754">
            <v>2977.001596762605</v>
          </cell>
          <cell r="S754">
            <v>3177.1795447824111</v>
          </cell>
          <cell r="T754">
            <v>3343.9928812483072</v>
          </cell>
          <cell r="U754">
            <v>3561.5467580127247</v>
          </cell>
        </row>
        <row r="755">
          <cell r="F755">
            <v>3470.590476322448</v>
          </cell>
          <cell r="G755">
            <v>4351.4620281463194</v>
          </cell>
          <cell r="H755">
            <v>5433.7611267921266</v>
          </cell>
          <cell r="I755">
            <v>6276.6090074632566</v>
          </cell>
          <cell r="J755">
            <v>6698.6573909787239</v>
          </cell>
          <cell r="K755">
            <v>7050.3609612305672</v>
          </cell>
          <cell r="L755">
            <v>7509.0441624733994</v>
          </cell>
          <cell r="O755">
            <v>3470.590476322448</v>
          </cell>
          <cell r="P755">
            <v>4351.4620281463194</v>
          </cell>
          <cell r="Q755">
            <v>5433.7611267921266</v>
          </cell>
          <cell r="R755">
            <v>6276.6090074632566</v>
          </cell>
          <cell r="S755">
            <v>6698.6573909787239</v>
          </cell>
          <cell r="T755">
            <v>7050.3609612305672</v>
          </cell>
          <cell r="U755">
            <v>7509.0441624733994</v>
          </cell>
        </row>
        <row r="756">
          <cell r="F756">
            <v>285.27128696513739</v>
          </cell>
          <cell r="G756">
            <v>338.33701275108308</v>
          </cell>
          <cell r="H756">
            <v>356.76528112117995</v>
          </cell>
          <cell r="I756">
            <v>357.03032451427663</v>
          </cell>
          <cell r="J756">
            <v>319.68501483470749</v>
          </cell>
          <cell r="K756">
            <v>286.78067654709878</v>
          </cell>
          <cell r="L756">
            <v>260.33179350564279</v>
          </cell>
          <cell r="O756">
            <v>285.27128696513739</v>
          </cell>
          <cell r="P756">
            <v>338.33701275108308</v>
          </cell>
          <cell r="Q756">
            <v>356.76528112117995</v>
          </cell>
          <cell r="R756">
            <v>357.03032451427663</v>
          </cell>
          <cell r="S756">
            <v>319.68501483470749</v>
          </cell>
          <cell r="T756">
            <v>286.78067654709878</v>
          </cell>
          <cell r="U756">
            <v>260.33179350564279</v>
          </cell>
        </row>
        <row r="757">
          <cell r="F757">
            <v>0.85999243259429936</v>
          </cell>
          <cell r="G757">
            <v>0.62665673797316546</v>
          </cell>
          <cell r="H757">
            <v>0.42377313338753975</v>
          </cell>
          <cell r="I757">
            <v>0.23151338526183921</v>
          </cell>
          <cell r="J757">
            <v>0.11947593303098029</v>
          </cell>
          <cell r="K757">
            <v>9.169737847003416E-2</v>
          </cell>
          <cell r="L757">
            <v>5.5626547976117685E-2</v>
          </cell>
          <cell r="O757">
            <v>0.85999243259429936</v>
          </cell>
          <cell r="P757">
            <v>0.62665673797316546</v>
          </cell>
          <cell r="Q757">
            <v>0.42377313338753975</v>
          </cell>
          <cell r="R757">
            <v>0.23151338526183921</v>
          </cell>
          <cell r="S757">
            <v>0.11947593303098029</v>
          </cell>
          <cell r="T757">
            <v>9.169737847003416E-2</v>
          </cell>
          <cell r="U757">
            <v>5.5626547976117685E-2</v>
          </cell>
        </row>
        <row r="758">
          <cell r="F758">
            <v>0</v>
          </cell>
          <cell r="G758">
            <v>0</v>
          </cell>
          <cell r="H758">
            <v>0</v>
          </cell>
          <cell r="I758">
            <v>0</v>
          </cell>
          <cell r="J758">
            <v>0</v>
          </cell>
          <cell r="K758">
            <v>0</v>
          </cell>
          <cell r="L758">
            <v>0</v>
          </cell>
          <cell r="O758">
            <v>0</v>
          </cell>
          <cell r="P758">
            <v>0</v>
          </cell>
          <cell r="Q758">
            <v>0</v>
          </cell>
          <cell r="R758">
            <v>0</v>
          </cell>
          <cell r="S758">
            <v>0</v>
          </cell>
          <cell r="T758">
            <v>0</v>
          </cell>
          <cell r="U758">
            <v>0</v>
          </cell>
        </row>
        <row r="759">
          <cell r="F759">
            <v>0</v>
          </cell>
          <cell r="G759">
            <v>0</v>
          </cell>
          <cell r="H759">
            <v>0</v>
          </cell>
          <cell r="I759">
            <v>0</v>
          </cell>
          <cell r="J759">
            <v>0</v>
          </cell>
          <cell r="K759">
            <v>0</v>
          </cell>
          <cell r="L759">
            <v>0</v>
          </cell>
          <cell r="O759">
            <v>0</v>
          </cell>
          <cell r="P759">
            <v>0</v>
          </cell>
          <cell r="Q759">
            <v>0</v>
          </cell>
          <cell r="R759">
            <v>0</v>
          </cell>
          <cell r="S759">
            <v>0</v>
          </cell>
          <cell r="T759">
            <v>0</v>
          </cell>
          <cell r="U759">
            <v>0</v>
          </cell>
        </row>
        <row r="760">
          <cell r="F760">
            <v>0</v>
          </cell>
          <cell r="G760">
            <v>0</v>
          </cell>
          <cell r="H760">
            <v>0</v>
          </cell>
          <cell r="I760">
            <v>0</v>
          </cell>
          <cell r="J760">
            <v>0</v>
          </cell>
          <cell r="K760">
            <v>0</v>
          </cell>
          <cell r="L760">
            <v>0</v>
          </cell>
          <cell r="O760">
            <v>0</v>
          </cell>
          <cell r="P760">
            <v>0</v>
          </cell>
          <cell r="Q760">
            <v>0</v>
          </cell>
          <cell r="R760">
            <v>0</v>
          </cell>
          <cell r="S760">
            <v>0</v>
          </cell>
          <cell r="T760">
            <v>0</v>
          </cell>
          <cell r="U760">
            <v>0</v>
          </cell>
        </row>
        <row r="761">
          <cell r="F761">
            <v>0</v>
          </cell>
          <cell r="G761">
            <v>0</v>
          </cell>
          <cell r="H761">
            <v>0</v>
          </cell>
          <cell r="I761">
            <v>0</v>
          </cell>
          <cell r="J761">
            <v>0</v>
          </cell>
          <cell r="K761">
            <v>0</v>
          </cell>
          <cell r="L761">
            <v>0</v>
          </cell>
          <cell r="O761">
            <v>0</v>
          </cell>
          <cell r="P761">
            <v>0</v>
          </cell>
          <cell r="Q761">
            <v>0</v>
          </cell>
          <cell r="R761">
            <v>0</v>
          </cell>
          <cell r="S761">
            <v>0</v>
          </cell>
          <cell r="T761">
            <v>0</v>
          </cell>
          <cell r="U761">
            <v>0</v>
          </cell>
        </row>
        <row r="762">
          <cell r="F762">
            <v>0</v>
          </cell>
          <cell r="G762">
            <v>0</v>
          </cell>
          <cell r="H762">
            <v>0</v>
          </cell>
          <cell r="I762">
            <v>0</v>
          </cell>
          <cell r="J762">
            <v>0</v>
          </cell>
          <cell r="K762">
            <v>0</v>
          </cell>
          <cell r="L762">
            <v>0</v>
          </cell>
          <cell r="O762">
            <v>0</v>
          </cell>
          <cell r="P762">
            <v>0</v>
          </cell>
          <cell r="Q762">
            <v>0</v>
          </cell>
          <cell r="R762">
            <v>0</v>
          </cell>
          <cell r="S762">
            <v>0</v>
          </cell>
          <cell r="T762">
            <v>0</v>
          </cell>
          <cell r="U762">
            <v>0</v>
          </cell>
        </row>
        <row r="763">
          <cell r="F763">
            <v>0</v>
          </cell>
          <cell r="G763">
            <v>0</v>
          </cell>
          <cell r="H763">
            <v>0</v>
          </cell>
          <cell r="I763">
            <v>0</v>
          </cell>
          <cell r="J763">
            <v>0</v>
          </cell>
          <cell r="K763">
            <v>0</v>
          </cell>
          <cell r="L763">
            <v>0</v>
          </cell>
          <cell r="O763">
            <v>0</v>
          </cell>
          <cell r="P763">
            <v>0</v>
          </cell>
          <cell r="Q763">
            <v>0</v>
          </cell>
          <cell r="R763">
            <v>0</v>
          </cell>
          <cell r="S763">
            <v>0</v>
          </cell>
          <cell r="T763">
            <v>0</v>
          </cell>
          <cell r="U763">
            <v>0</v>
          </cell>
        </row>
        <row r="764">
          <cell r="F764">
            <v>0</v>
          </cell>
          <cell r="G764">
            <v>0</v>
          </cell>
          <cell r="H764">
            <v>0</v>
          </cell>
          <cell r="I764">
            <v>0</v>
          </cell>
          <cell r="J764">
            <v>0</v>
          </cell>
          <cell r="K764">
            <v>0</v>
          </cell>
          <cell r="L764">
            <v>0</v>
          </cell>
          <cell r="O764">
            <v>0</v>
          </cell>
          <cell r="P764">
            <v>0</v>
          </cell>
          <cell r="Q764">
            <v>0</v>
          </cell>
          <cell r="R764">
            <v>0</v>
          </cell>
          <cell r="S764">
            <v>0</v>
          </cell>
          <cell r="T764">
            <v>0</v>
          </cell>
          <cell r="U764">
            <v>0</v>
          </cell>
        </row>
        <row r="765">
          <cell r="F765">
            <v>8.9717962503433224</v>
          </cell>
          <cell r="G765">
            <v>6.8213617290914508</v>
          </cell>
          <cell r="H765">
            <v>0.4742501956124574</v>
          </cell>
          <cell r="I765">
            <v>0</v>
          </cell>
          <cell r="J765">
            <v>0</v>
          </cell>
          <cell r="K765">
            <v>0</v>
          </cell>
          <cell r="L765">
            <v>0</v>
          </cell>
          <cell r="O765">
            <v>8.9717962503433224</v>
          </cell>
          <cell r="P765">
            <v>6.8213617290914508</v>
          </cell>
          <cell r="Q765">
            <v>0.4742501956124574</v>
          </cell>
          <cell r="R765">
            <v>0</v>
          </cell>
          <cell r="S765">
            <v>0</v>
          </cell>
          <cell r="T765">
            <v>0</v>
          </cell>
          <cell r="U765">
            <v>0</v>
          </cell>
        </row>
        <row r="766">
          <cell r="F766">
            <v>49.450851440429688</v>
          </cell>
          <cell r="G766">
            <v>33.288976521797039</v>
          </cell>
          <cell r="H766">
            <v>9.4155892607784253</v>
          </cell>
          <cell r="I766">
            <v>6.7430868298542705</v>
          </cell>
          <cell r="J766">
            <v>2.26360546774997</v>
          </cell>
          <cell r="K766">
            <v>1.6136413070785414</v>
          </cell>
          <cell r="L766">
            <v>1.6254423347411686</v>
          </cell>
          <cell r="O766">
            <v>49.450851440429688</v>
          </cell>
          <cell r="P766">
            <v>33.288976521797039</v>
          </cell>
          <cell r="Q766">
            <v>9.4155892607784253</v>
          </cell>
          <cell r="R766">
            <v>6.7430868298542705</v>
          </cell>
          <cell r="S766">
            <v>2.26360546774997</v>
          </cell>
          <cell r="T766">
            <v>1.6136413070785414</v>
          </cell>
          <cell r="U766">
            <v>1.6254423347411686</v>
          </cell>
        </row>
        <row r="767">
          <cell r="F767">
            <v>399.78268640041347</v>
          </cell>
          <cell r="G767">
            <v>319.23644216888664</v>
          </cell>
          <cell r="H767">
            <v>90.294131288966994</v>
          </cell>
          <cell r="I767">
            <v>64.665221755587595</v>
          </cell>
          <cell r="J767">
            <v>21.707647140349192</v>
          </cell>
          <cell r="K767">
            <v>15.474585392290608</v>
          </cell>
          <cell r="L767">
            <v>15.587755530834425</v>
          </cell>
          <cell r="O767">
            <v>399.78268640041347</v>
          </cell>
          <cell r="P767">
            <v>319.23644216888664</v>
          </cell>
          <cell r="Q767">
            <v>90.294131288966994</v>
          </cell>
          <cell r="R767">
            <v>64.665221755587595</v>
          </cell>
          <cell r="S767">
            <v>21.707647140349192</v>
          </cell>
          <cell r="T767">
            <v>15.474585392290608</v>
          </cell>
          <cell r="U767">
            <v>15.587755530834425</v>
          </cell>
        </row>
        <row r="768">
          <cell r="F768">
            <v>3.3526865005493165</v>
          </cell>
          <cell r="G768">
            <v>4.1163478905617747</v>
          </cell>
          <cell r="H768">
            <v>3.0120012361480208</v>
          </cell>
          <cell r="I768">
            <v>2.9744428259438069</v>
          </cell>
          <cell r="J768">
            <v>2.6835508652205404</v>
          </cell>
          <cell r="K768">
            <v>2.2851146152503308</v>
          </cell>
          <cell r="L768">
            <v>1.4893589757341392</v>
          </cell>
          <cell r="O768">
            <v>3.3526865005493165</v>
          </cell>
          <cell r="P768">
            <v>4.1163478905617747</v>
          </cell>
          <cell r="Q768">
            <v>3.0120012361480208</v>
          </cell>
          <cell r="R768">
            <v>2.9744428259438069</v>
          </cell>
          <cell r="S768">
            <v>2.6835508652205404</v>
          </cell>
          <cell r="T768">
            <v>2.2851146152503308</v>
          </cell>
          <cell r="U768">
            <v>1.4893589757341392</v>
          </cell>
        </row>
        <row r="769">
          <cell r="F769">
            <v>1.0359170198440553</v>
          </cell>
          <cell r="G769">
            <v>1.0215486678337984</v>
          </cell>
          <cell r="H769">
            <v>0.72234266496102606</v>
          </cell>
          <cell r="I769">
            <v>0.783356360890064</v>
          </cell>
          <cell r="J769">
            <v>0.77363216991936679</v>
          </cell>
          <cell r="K769">
            <v>0.84532041679717751</v>
          </cell>
          <cell r="L769">
            <v>0.76522344447054369</v>
          </cell>
          <cell r="O769">
            <v>1.0359170198440553</v>
          </cell>
          <cell r="P769">
            <v>1.0215486678337984</v>
          </cell>
          <cell r="Q769">
            <v>0.72234266496102606</v>
          </cell>
          <cell r="R769">
            <v>0.783356360890064</v>
          </cell>
          <cell r="S769">
            <v>0.77363216991936679</v>
          </cell>
          <cell r="T769">
            <v>0.84532041679717751</v>
          </cell>
          <cell r="U769">
            <v>0.76522344447054369</v>
          </cell>
        </row>
        <row r="770">
          <cell r="F770">
            <v>0.86794939041137698</v>
          </cell>
          <cell r="G770">
            <v>1.2832092342107444</v>
          </cell>
          <cell r="H770">
            <v>0</v>
          </cell>
          <cell r="I770">
            <v>0</v>
          </cell>
          <cell r="J770">
            <v>0</v>
          </cell>
          <cell r="K770">
            <v>0</v>
          </cell>
          <cell r="L770">
            <v>0</v>
          </cell>
          <cell r="O770">
            <v>0.86794939041137698</v>
          </cell>
          <cell r="P770">
            <v>1.2832092342107444</v>
          </cell>
          <cell r="Q770">
            <v>0</v>
          </cell>
          <cell r="R770">
            <v>0</v>
          </cell>
          <cell r="S770">
            <v>0</v>
          </cell>
          <cell r="T770">
            <v>0</v>
          </cell>
          <cell r="U770">
            <v>0</v>
          </cell>
        </row>
        <row r="771">
          <cell r="F771">
            <v>8.1973263025283813</v>
          </cell>
          <cell r="G771">
            <v>10.069627180852667</v>
          </cell>
          <cell r="H771">
            <v>6.012405585006749</v>
          </cell>
          <cell r="I771">
            <v>5.9312963604763738</v>
          </cell>
          <cell r="J771">
            <v>5.3407416744100056</v>
          </cell>
          <cell r="K771">
            <v>4.5388562260546763</v>
          </cell>
          <cell r="L771">
            <v>2.952463400579119</v>
          </cell>
          <cell r="O771">
            <v>8.1973263025283813</v>
          </cell>
          <cell r="P771">
            <v>10.069627180852667</v>
          </cell>
          <cell r="Q771">
            <v>6.012405585006749</v>
          </cell>
          <cell r="R771">
            <v>5.9312963604763738</v>
          </cell>
          <cell r="S771">
            <v>5.3407416744100056</v>
          </cell>
          <cell r="T771">
            <v>4.5388562260546763</v>
          </cell>
          <cell r="U771">
            <v>2.952463400579119</v>
          </cell>
        </row>
        <row r="772">
          <cell r="F772">
            <v>2.5175158023834232</v>
          </cell>
          <cell r="G772">
            <v>4.1105227374956339</v>
          </cell>
          <cell r="H772">
            <v>2.4543242187962768</v>
          </cell>
          <cell r="I772">
            <v>2.4212146204303409</v>
          </cell>
          <cell r="J772">
            <v>2.180144278776952</v>
          </cell>
          <cell r="K772">
            <v>1.852806601906541</v>
          </cell>
          <cell r="L772">
            <v>1.2052251510146272</v>
          </cell>
          <cell r="O772">
            <v>2.5175158023834232</v>
          </cell>
          <cell r="P772">
            <v>4.1105227374956339</v>
          </cell>
          <cell r="Q772">
            <v>2.4543242187962768</v>
          </cell>
          <cell r="R772">
            <v>2.4212146204303409</v>
          </cell>
          <cell r="S772">
            <v>2.180144278776952</v>
          </cell>
          <cell r="T772">
            <v>1.852806601906541</v>
          </cell>
          <cell r="U772">
            <v>1.2052251510146272</v>
          </cell>
        </row>
        <row r="773">
          <cell r="F773">
            <v>23.46107997894287</v>
          </cell>
          <cell r="G773">
            <v>19.197174856122654</v>
          </cell>
          <cell r="H773">
            <v>16.10979135690852</v>
          </cell>
          <cell r="I773">
            <v>16.644943553489959</v>
          </cell>
          <cell r="J773">
            <v>15.372334323321496</v>
          </cell>
          <cell r="K773">
            <v>15.645244143555592</v>
          </cell>
          <cell r="L773">
            <v>13.191826755300751</v>
          </cell>
          <cell r="O773">
            <v>23.46107997894287</v>
          </cell>
          <cell r="P773">
            <v>19.197174856122654</v>
          </cell>
          <cell r="Q773">
            <v>16.10979135690852</v>
          </cell>
          <cell r="R773">
            <v>16.644943553489959</v>
          </cell>
          <cell r="S773">
            <v>15.372334323321496</v>
          </cell>
          <cell r="T773">
            <v>15.645244143555592</v>
          </cell>
          <cell r="U773">
            <v>13.191826755300751</v>
          </cell>
        </row>
        <row r="774">
          <cell r="F774">
            <v>23.638647079467773</v>
          </cell>
          <cell r="G774">
            <v>23.133639863315739</v>
          </cell>
          <cell r="H774">
            <v>19.413174819576025</v>
          </cell>
          <cell r="I774">
            <v>20.058062324146984</v>
          </cell>
          <cell r="J774">
            <v>18.524498982765056</v>
          </cell>
          <cell r="K774">
            <v>18.85337016010104</v>
          </cell>
          <cell r="L774">
            <v>15.89686876238717</v>
          </cell>
          <cell r="O774">
            <v>23.638647079467773</v>
          </cell>
          <cell r="P774">
            <v>23.133639863315739</v>
          </cell>
          <cell r="Q774">
            <v>19.413174819576025</v>
          </cell>
          <cell r="R774">
            <v>20.058062324146984</v>
          </cell>
          <cell r="S774">
            <v>18.524498982765056</v>
          </cell>
          <cell r="T774">
            <v>18.85337016010104</v>
          </cell>
          <cell r="U774">
            <v>15.89686876238717</v>
          </cell>
        </row>
        <row r="775">
          <cell r="F775">
            <v>32.172524738311772</v>
          </cell>
          <cell r="G775">
            <v>41.795416560840494</v>
          </cell>
          <cell r="H775">
            <v>36.988813021890721</v>
          </cell>
          <cell r="I775">
            <v>36.868940598995884</v>
          </cell>
          <cell r="J775">
            <v>21.052590574437339</v>
          </cell>
          <cell r="K775">
            <v>18.998362599213589</v>
          </cell>
          <cell r="L775">
            <v>24.226188704729374</v>
          </cell>
          <cell r="O775">
            <v>32.172524738311772</v>
          </cell>
          <cell r="P775">
            <v>41.795416560840494</v>
          </cell>
          <cell r="Q775">
            <v>36.988813021890721</v>
          </cell>
          <cell r="R775">
            <v>36.868940598995884</v>
          </cell>
          <cell r="S775">
            <v>21.052590574437339</v>
          </cell>
          <cell r="T775">
            <v>18.998362599213589</v>
          </cell>
          <cell r="U775">
            <v>24.226188704729374</v>
          </cell>
        </row>
        <row r="776">
          <cell r="F776">
            <v>19.804951572418215</v>
          </cell>
          <cell r="G776">
            <v>16.509592586028859</v>
          </cell>
          <cell r="H776">
            <v>14.610937836766817</v>
          </cell>
          <cell r="I776">
            <v>14.563587073761184</v>
          </cell>
          <cell r="J776">
            <v>8.3159762927229988</v>
          </cell>
          <cell r="K776">
            <v>7.5045364330341071</v>
          </cell>
          <cell r="L776">
            <v>9.569578158052769</v>
          </cell>
          <cell r="O776">
            <v>19.804951572418215</v>
          </cell>
          <cell r="P776">
            <v>16.509592586028859</v>
          </cell>
          <cell r="Q776">
            <v>14.610937836766817</v>
          </cell>
          <cell r="R776">
            <v>14.563587073761184</v>
          </cell>
          <cell r="S776">
            <v>8.3159762927229988</v>
          </cell>
          <cell r="T776">
            <v>7.5045364330341071</v>
          </cell>
          <cell r="U776">
            <v>9.569578158052769</v>
          </cell>
        </row>
        <row r="777">
          <cell r="F777">
            <v>283.66320705413818</v>
          </cell>
          <cell r="G777">
            <v>373.57480460355191</v>
          </cell>
          <cell r="H777">
            <v>464.01135586018376</v>
          </cell>
          <cell r="I777">
            <v>364.70498186142328</v>
          </cell>
          <cell r="J777">
            <v>201.48140230521145</v>
          </cell>
          <cell r="K777">
            <v>179.36565779974791</v>
          </cell>
          <cell r="L777">
            <v>225.6326374580255</v>
          </cell>
          <cell r="O777">
            <v>283.66320705413818</v>
          </cell>
          <cell r="P777">
            <v>373.57480460355191</v>
          </cell>
          <cell r="Q777">
            <v>464.01135586018376</v>
          </cell>
          <cell r="R777">
            <v>364.70498186142328</v>
          </cell>
          <cell r="S777">
            <v>201.48140230521145</v>
          </cell>
          <cell r="T777">
            <v>179.36565779974791</v>
          </cell>
          <cell r="U777">
            <v>225.6326374580255</v>
          </cell>
        </row>
        <row r="778">
          <cell r="F778">
            <v>194.64147891998292</v>
          </cell>
          <cell r="G778">
            <v>211.44696902702182</v>
          </cell>
          <cell r="H778">
            <v>262.63493571220852</v>
          </cell>
          <cell r="I778">
            <v>206.42656317652464</v>
          </cell>
          <cell r="J778">
            <v>114.0404312811248</v>
          </cell>
          <cell r="K778">
            <v>101.52270501631709</v>
          </cell>
          <cell r="L778">
            <v>127.71026502898899</v>
          </cell>
          <cell r="O778">
            <v>194.64147891998292</v>
          </cell>
          <cell r="P778">
            <v>211.44696902702182</v>
          </cell>
          <cell r="Q778">
            <v>262.63493571220852</v>
          </cell>
          <cell r="R778">
            <v>206.42656317652464</v>
          </cell>
          <cell r="S778">
            <v>114.0404312811248</v>
          </cell>
          <cell r="T778">
            <v>101.52270501631709</v>
          </cell>
          <cell r="U778">
            <v>127.71026502898899</v>
          </cell>
        </row>
        <row r="779">
          <cell r="F779">
            <v>1.8053031444549561</v>
          </cell>
          <cell r="G779">
            <v>3.7381185729353645</v>
          </cell>
          <cell r="H779">
            <v>4.8779276423979168</v>
          </cell>
          <cell r="I779">
            <v>6.0232494363893885</v>
          </cell>
          <cell r="J779">
            <v>6.8360405388992529</v>
          </cell>
          <cell r="K779">
            <v>7.5684237895136075</v>
          </cell>
          <cell r="L779">
            <v>8.4792213863550909</v>
          </cell>
          <cell r="O779">
            <v>1.8053031444549561</v>
          </cell>
          <cell r="P779">
            <v>3.7381185729353645</v>
          </cell>
          <cell r="Q779">
            <v>4.8779276423979168</v>
          </cell>
          <cell r="R779">
            <v>6.0232494363893885</v>
          </cell>
          <cell r="S779">
            <v>6.8360405388992529</v>
          </cell>
          <cell r="T779">
            <v>7.5684237895136075</v>
          </cell>
          <cell r="U779">
            <v>8.4792213863550909</v>
          </cell>
        </row>
        <row r="780">
          <cell r="F780">
            <v>0</v>
          </cell>
          <cell r="G780">
            <v>0</v>
          </cell>
          <cell r="H780">
            <v>0</v>
          </cell>
          <cell r="I780">
            <v>0</v>
          </cell>
          <cell r="J780">
            <v>0</v>
          </cell>
          <cell r="K780">
            <v>0</v>
          </cell>
          <cell r="L780">
            <v>0</v>
          </cell>
          <cell r="O780">
            <v>0</v>
          </cell>
          <cell r="P780">
            <v>0</v>
          </cell>
          <cell r="Q780">
            <v>0</v>
          </cell>
          <cell r="R780">
            <v>0</v>
          </cell>
          <cell r="S780">
            <v>0</v>
          </cell>
          <cell r="T780">
            <v>0</v>
          </cell>
          <cell r="U780">
            <v>0</v>
          </cell>
        </row>
        <row r="781">
          <cell r="F781">
            <v>0</v>
          </cell>
          <cell r="G781">
            <v>0</v>
          </cell>
          <cell r="H781">
            <v>0</v>
          </cell>
          <cell r="I781">
            <v>0</v>
          </cell>
          <cell r="J781">
            <v>0</v>
          </cell>
          <cell r="K781">
            <v>0</v>
          </cell>
          <cell r="L781">
            <v>0</v>
          </cell>
          <cell r="O781">
            <v>0</v>
          </cell>
          <cell r="P781">
            <v>0</v>
          </cell>
          <cell r="Q781">
            <v>0</v>
          </cell>
          <cell r="R781">
            <v>0</v>
          </cell>
          <cell r="S781">
            <v>0</v>
          </cell>
          <cell r="T781">
            <v>0</v>
          </cell>
          <cell r="U781">
            <v>0</v>
          </cell>
        </row>
        <row r="782">
          <cell r="F782">
            <v>0</v>
          </cell>
          <cell r="G782">
            <v>0</v>
          </cell>
          <cell r="H782">
            <v>0</v>
          </cell>
          <cell r="I782">
            <v>0</v>
          </cell>
          <cell r="J782">
            <v>0</v>
          </cell>
          <cell r="K782">
            <v>0</v>
          </cell>
          <cell r="L782">
            <v>0</v>
          </cell>
          <cell r="O782">
            <v>0</v>
          </cell>
          <cell r="P782">
            <v>0</v>
          </cell>
          <cell r="Q782">
            <v>0</v>
          </cell>
          <cell r="R782">
            <v>0</v>
          </cell>
          <cell r="S782">
            <v>0</v>
          </cell>
          <cell r="T782">
            <v>0</v>
          </cell>
          <cell r="U782">
            <v>0</v>
          </cell>
        </row>
        <row r="783">
          <cell r="F783">
            <v>0</v>
          </cell>
          <cell r="G783">
            <v>0</v>
          </cell>
          <cell r="H783">
            <v>0</v>
          </cell>
          <cell r="I783">
            <v>0</v>
          </cell>
          <cell r="J783">
            <v>0</v>
          </cell>
          <cell r="K783">
            <v>0</v>
          </cell>
          <cell r="L783">
            <v>0</v>
          </cell>
          <cell r="O783">
            <v>0</v>
          </cell>
          <cell r="P783">
            <v>0</v>
          </cell>
          <cell r="Q783">
            <v>0</v>
          </cell>
          <cell r="R783">
            <v>0</v>
          </cell>
          <cell r="S783">
            <v>0</v>
          </cell>
          <cell r="T783">
            <v>0</v>
          </cell>
          <cell r="U783">
            <v>0</v>
          </cell>
        </row>
        <row r="784">
          <cell r="F784">
            <v>0</v>
          </cell>
          <cell r="G784">
            <v>0</v>
          </cell>
          <cell r="H784">
            <v>0</v>
          </cell>
          <cell r="I784">
            <v>0</v>
          </cell>
          <cell r="J784">
            <v>0</v>
          </cell>
          <cell r="K784">
            <v>0</v>
          </cell>
          <cell r="L784">
            <v>0</v>
          </cell>
          <cell r="O784">
            <v>0</v>
          </cell>
          <cell r="P784">
            <v>0</v>
          </cell>
          <cell r="Q784">
            <v>0</v>
          </cell>
          <cell r="R784">
            <v>0</v>
          </cell>
          <cell r="S784">
            <v>0</v>
          </cell>
          <cell r="T784">
            <v>0</v>
          </cell>
          <cell r="U784">
            <v>0</v>
          </cell>
        </row>
        <row r="785">
          <cell r="F785">
            <v>279.85733673572537</v>
          </cell>
          <cell r="G785">
            <v>310.48847166342375</v>
          </cell>
          <cell r="H785">
            <v>310.313745455397</v>
          </cell>
          <cell r="I785">
            <v>307.86757854302346</v>
          </cell>
          <cell r="J785">
            <v>302.97524471827614</v>
          </cell>
          <cell r="K785">
            <v>294.76311294102192</v>
          </cell>
          <cell r="L785">
            <v>284.80371908350071</v>
          </cell>
          <cell r="O785">
            <v>279.85733673572537</v>
          </cell>
          <cell r="P785">
            <v>310.48847166342375</v>
          </cell>
          <cell r="Q785">
            <v>310.313745455397</v>
          </cell>
          <cell r="R785">
            <v>307.86757854302346</v>
          </cell>
          <cell r="S785">
            <v>302.97524471827614</v>
          </cell>
          <cell r="T785">
            <v>294.76311294102192</v>
          </cell>
          <cell r="U785">
            <v>284.80371908350071</v>
          </cell>
        </row>
        <row r="786">
          <cell r="F786">
            <v>433.58697938919067</v>
          </cell>
          <cell r="G786">
            <v>413.58768738946338</v>
          </cell>
          <cell r="H786">
            <v>436.11464900033548</v>
          </cell>
          <cell r="I786">
            <v>436.43864158724574</v>
          </cell>
          <cell r="J786">
            <v>390.78723579032891</v>
          </cell>
          <cell r="K786">
            <v>350.5645327913378</v>
          </cell>
          <cell r="L786">
            <v>318.23306458393239</v>
          </cell>
          <cell r="O786">
            <v>433.58697938919067</v>
          </cell>
          <cell r="P786">
            <v>413.58768738946338</v>
          </cell>
          <cell r="Q786">
            <v>436.11464900033548</v>
          </cell>
          <cell r="R786">
            <v>436.43864158724574</v>
          </cell>
          <cell r="S786">
            <v>390.78723579032891</v>
          </cell>
          <cell r="T786">
            <v>350.5645327913378</v>
          </cell>
          <cell r="U786">
            <v>318.23306458393239</v>
          </cell>
        </row>
        <row r="787">
          <cell r="F787">
            <v>8.1165668249130238</v>
          </cell>
          <cell r="G787">
            <v>9.320742975710818</v>
          </cell>
          <cell r="H787">
            <v>9.3728453796499469</v>
          </cell>
          <cell r="I787">
            <v>9.3577917166055968</v>
          </cell>
          <cell r="J787">
            <v>9.2727415904661576</v>
          </cell>
          <cell r="K787">
            <v>9.0896194570462239</v>
          </cell>
          <cell r="L787">
            <v>8.8467101964487718</v>
          </cell>
          <cell r="O787">
            <v>8.1165668249130238</v>
          </cell>
          <cell r="P787">
            <v>9.320742975710818</v>
          </cell>
          <cell r="Q787">
            <v>9.3728453796499469</v>
          </cell>
          <cell r="R787">
            <v>9.3577917166055968</v>
          </cell>
          <cell r="S787">
            <v>9.2727415904661576</v>
          </cell>
          <cell r="T787">
            <v>9.0896194570462239</v>
          </cell>
          <cell r="U787">
            <v>8.8467101964487718</v>
          </cell>
        </row>
        <row r="788">
          <cell r="F788">
            <v>10.298668909072877</v>
          </cell>
          <cell r="G788">
            <v>14.028215215834223</v>
          </cell>
          <cell r="H788">
            <v>15.199471466638322</v>
          </cell>
          <cell r="I788">
            <v>16.271456354165799</v>
          </cell>
          <cell r="J788">
            <v>16.901536973828751</v>
          </cell>
          <cell r="K788">
            <v>17.33890634784315</v>
          </cell>
          <cell r="L788">
            <v>17.60546352110876</v>
          </cell>
          <cell r="O788">
            <v>10.298668909072877</v>
          </cell>
          <cell r="P788">
            <v>14.028215215834223</v>
          </cell>
          <cell r="Q788">
            <v>15.199471466638322</v>
          </cell>
          <cell r="R788">
            <v>16.271456354165799</v>
          </cell>
          <cell r="S788">
            <v>16.901536973828751</v>
          </cell>
          <cell r="T788">
            <v>17.33890634784315</v>
          </cell>
          <cell r="U788">
            <v>17.60546352110876</v>
          </cell>
        </row>
        <row r="789">
          <cell r="F789">
            <v>24.250185167789461</v>
          </cell>
          <cell r="G789">
            <v>29.415777806497783</v>
          </cell>
          <cell r="H789">
            <v>28.686530840778705</v>
          </cell>
          <cell r="I789">
            <v>27.729265316987572</v>
          </cell>
          <cell r="J789">
            <v>26.497541514687644</v>
          </cell>
          <cell r="K789">
            <v>24.931575957132964</v>
          </cell>
          <cell r="L789">
            <v>23.291230688801672</v>
          </cell>
          <cell r="O789">
            <v>24.250185167789461</v>
          </cell>
          <cell r="P789">
            <v>29.415777806497783</v>
          </cell>
          <cell r="Q789">
            <v>28.686530840778705</v>
          </cell>
          <cell r="R789">
            <v>27.729265316987572</v>
          </cell>
          <cell r="S789">
            <v>26.497541514687644</v>
          </cell>
          <cell r="T789">
            <v>24.931575957132964</v>
          </cell>
          <cell r="U789">
            <v>23.291230688801672</v>
          </cell>
        </row>
        <row r="790">
          <cell r="F790">
            <v>200.80654964447024</v>
          </cell>
          <cell r="G790">
            <v>199.56123670744213</v>
          </cell>
          <cell r="H790">
            <v>201.07849795013635</v>
          </cell>
          <cell r="I790">
            <v>201.34260338857086</v>
          </cell>
          <cell r="J790">
            <v>196.96535219506987</v>
          </cell>
          <cell r="K790">
            <v>190.84453743129183</v>
          </cell>
          <cell r="L790">
            <v>183.02056515717578</v>
          </cell>
          <cell r="O790">
            <v>200.80654964447024</v>
          </cell>
          <cell r="P790">
            <v>199.56123670744213</v>
          </cell>
          <cell r="Q790">
            <v>201.07849795013635</v>
          </cell>
          <cell r="R790">
            <v>201.34260338857086</v>
          </cell>
          <cell r="S790">
            <v>196.96535219506987</v>
          </cell>
          <cell r="T790">
            <v>190.84453743129183</v>
          </cell>
          <cell r="U790">
            <v>183.02056515717578</v>
          </cell>
        </row>
        <row r="791">
          <cell r="F791">
            <v>157.7200483560562</v>
          </cell>
          <cell r="G791">
            <v>299.98335622984177</v>
          </cell>
          <cell r="H791">
            <v>387.7026180427099</v>
          </cell>
          <cell r="I791">
            <v>468.89298659472689</v>
          </cell>
          <cell r="J791">
            <v>516.63792627592045</v>
          </cell>
          <cell r="K791">
            <v>556.65001197045001</v>
          </cell>
          <cell r="L791">
            <v>606.91501324579895</v>
          </cell>
          <cell r="O791">
            <v>157.7200483560562</v>
          </cell>
          <cell r="P791">
            <v>299.98335622984177</v>
          </cell>
          <cell r="Q791">
            <v>387.7026180427099</v>
          </cell>
          <cell r="R791">
            <v>468.89298659472689</v>
          </cell>
          <cell r="S791">
            <v>516.63792627592045</v>
          </cell>
          <cell r="T791">
            <v>556.65001197045001</v>
          </cell>
          <cell r="U791">
            <v>606.91501324579895</v>
          </cell>
        </row>
        <row r="792">
          <cell r="F792">
            <v>687.48827934265137</v>
          </cell>
          <cell r="G792">
            <v>640.48336536437125</v>
          </cell>
          <cell r="H792">
            <v>799.78489771091131</v>
          </cell>
          <cell r="I792">
            <v>923.84206369575065</v>
          </cell>
          <cell r="J792">
            <v>985.96255728436893</v>
          </cell>
          <cell r="K792">
            <v>1037.7291324787579</v>
          </cell>
          <cell r="L792">
            <v>1105.2418347539653</v>
          </cell>
          <cell r="O792">
            <v>687.48827934265137</v>
          </cell>
          <cell r="P792">
            <v>640.48336536437125</v>
          </cell>
          <cell r="Q792">
            <v>799.78489771091131</v>
          </cell>
          <cell r="R792">
            <v>923.84206369575065</v>
          </cell>
          <cell r="S792">
            <v>985.96255728436893</v>
          </cell>
          <cell r="T792">
            <v>1037.7291324787579</v>
          </cell>
          <cell r="U792">
            <v>1105.2418347539653</v>
          </cell>
        </row>
        <row r="793">
          <cell r="F793">
            <v>1.0354514360427856</v>
          </cell>
          <cell r="G793">
            <v>1.6283370822602545</v>
          </cell>
          <cell r="H793">
            <v>2.1248417645729414</v>
          </cell>
          <cell r="I793">
            <v>2.6237478083190826</v>
          </cell>
          <cell r="J793">
            <v>2.9778023591646239</v>
          </cell>
          <cell r="K793">
            <v>3.2968309780094232</v>
          </cell>
          <cell r="L793">
            <v>3.6935774889703952</v>
          </cell>
          <cell r="O793">
            <v>1.0354514360427856</v>
          </cell>
          <cell r="P793">
            <v>1.6283370822602545</v>
          </cell>
          <cell r="Q793">
            <v>2.1248417645729414</v>
          </cell>
          <cell r="R793">
            <v>2.6237478083190826</v>
          </cell>
          <cell r="S793">
            <v>2.9778023591646239</v>
          </cell>
          <cell r="T793">
            <v>3.2968309780094232</v>
          </cell>
          <cell r="U793">
            <v>3.6935774889703952</v>
          </cell>
        </row>
        <row r="794">
          <cell r="F794">
            <v>0</v>
          </cell>
          <cell r="G794">
            <v>0</v>
          </cell>
          <cell r="H794">
            <v>0</v>
          </cell>
          <cell r="I794">
            <v>0</v>
          </cell>
          <cell r="J794">
            <v>0</v>
          </cell>
          <cell r="K794">
            <v>0</v>
          </cell>
          <cell r="L794">
            <v>0</v>
          </cell>
          <cell r="O794">
            <v>0</v>
          </cell>
          <cell r="P794">
            <v>0</v>
          </cell>
          <cell r="Q794">
            <v>0</v>
          </cell>
          <cell r="R794">
            <v>0</v>
          </cell>
          <cell r="S794">
            <v>0</v>
          </cell>
          <cell r="T794">
            <v>0</v>
          </cell>
          <cell r="U794">
            <v>0</v>
          </cell>
        </row>
        <row r="795">
          <cell r="F795">
            <v>0</v>
          </cell>
          <cell r="G795">
            <v>0</v>
          </cell>
          <cell r="H795">
            <v>0</v>
          </cell>
          <cell r="I795">
            <v>0</v>
          </cell>
          <cell r="J795">
            <v>0</v>
          </cell>
          <cell r="K795">
            <v>0</v>
          </cell>
          <cell r="L795">
            <v>0</v>
          </cell>
          <cell r="O795">
            <v>0</v>
          </cell>
          <cell r="P795">
            <v>0</v>
          </cell>
          <cell r="Q795">
            <v>0</v>
          </cell>
          <cell r="R795">
            <v>0</v>
          </cell>
          <cell r="S795">
            <v>0</v>
          </cell>
          <cell r="T795">
            <v>0</v>
          </cell>
          <cell r="U795">
            <v>0</v>
          </cell>
        </row>
        <row r="796">
          <cell r="F796">
            <v>0</v>
          </cell>
          <cell r="G796">
            <v>0</v>
          </cell>
          <cell r="H796">
            <v>0</v>
          </cell>
          <cell r="I796">
            <v>0</v>
          </cell>
          <cell r="J796">
            <v>0</v>
          </cell>
          <cell r="K796">
            <v>0</v>
          </cell>
          <cell r="L796">
            <v>0</v>
          </cell>
          <cell r="O796">
            <v>0</v>
          </cell>
          <cell r="P796">
            <v>0</v>
          </cell>
          <cell r="Q796">
            <v>0</v>
          </cell>
          <cell r="R796">
            <v>0</v>
          </cell>
          <cell r="S796">
            <v>0</v>
          </cell>
          <cell r="T796">
            <v>0</v>
          </cell>
          <cell r="U796">
            <v>0</v>
          </cell>
        </row>
        <row r="797">
          <cell r="F797">
            <v>0</v>
          </cell>
          <cell r="G797">
            <v>0</v>
          </cell>
          <cell r="H797">
            <v>0</v>
          </cell>
          <cell r="I797">
            <v>0</v>
          </cell>
          <cell r="J797">
            <v>0</v>
          </cell>
          <cell r="K797">
            <v>0</v>
          </cell>
          <cell r="L797">
            <v>0</v>
          </cell>
          <cell r="O797">
            <v>0</v>
          </cell>
          <cell r="P797">
            <v>0</v>
          </cell>
          <cell r="Q797">
            <v>0</v>
          </cell>
          <cell r="R797">
            <v>0</v>
          </cell>
          <cell r="S797">
            <v>0</v>
          </cell>
          <cell r="T797">
            <v>0</v>
          </cell>
          <cell r="U797">
            <v>0</v>
          </cell>
        </row>
        <row r="798">
          <cell r="F798">
            <v>0</v>
          </cell>
          <cell r="G798">
            <v>0</v>
          </cell>
          <cell r="H798">
            <v>0</v>
          </cell>
          <cell r="I798">
            <v>0</v>
          </cell>
          <cell r="J798">
            <v>0</v>
          </cell>
          <cell r="K798">
            <v>0</v>
          </cell>
          <cell r="L798">
            <v>0</v>
          </cell>
          <cell r="O798">
            <v>0</v>
          </cell>
          <cell r="P798">
            <v>0</v>
          </cell>
          <cell r="Q798">
            <v>0</v>
          </cell>
          <cell r="R798">
            <v>0</v>
          </cell>
          <cell r="S798">
            <v>0</v>
          </cell>
          <cell r="T798">
            <v>0</v>
          </cell>
          <cell r="U798">
            <v>0</v>
          </cell>
        </row>
        <row r="799">
          <cell r="F799">
            <v>0</v>
          </cell>
          <cell r="G799">
            <v>0</v>
          </cell>
          <cell r="H799">
            <v>0</v>
          </cell>
          <cell r="I799">
            <v>0</v>
          </cell>
          <cell r="J799">
            <v>0</v>
          </cell>
          <cell r="K799">
            <v>0</v>
          </cell>
          <cell r="L799">
            <v>0</v>
          </cell>
          <cell r="O799">
            <v>0</v>
          </cell>
          <cell r="P799">
            <v>0</v>
          </cell>
          <cell r="Q799">
            <v>0</v>
          </cell>
          <cell r="R799">
            <v>0</v>
          </cell>
          <cell r="S799">
            <v>0</v>
          </cell>
          <cell r="T799">
            <v>0</v>
          </cell>
          <cell r="U799">
            <v>0</v>
          </cell>
        </row>
        <row r="800">
          <cell r="F800">
            <v>25.06438150405884</v>
          </cell>
          <cell r="G800">
            <v>0</v>
          </cell>
          <cell r="H800">
            <v>0</v>
          </cell>
          <cell r="I800">
            <v>0</v>
          </cell>
          <cell r="J800">
            <v>0</v>
          </cell>
          <cell r="K800">
            <v>0</v>
          </cell>
          <cell r="L800">
            <v>0</v>
          </cell>
          <cell r="O800">
            <v>25.06438150405884</v>
          </cell>
          <cell r="P800">
            <v>0</v>
          </cell>
          <cell r="Q800">
            <v>0</v>
          </cell>
          <cell r="R800">
            <v>0</v>
          </cell>
          <cell r="S800">
            <v>0</v>
          </cell>
          <cell r="T800">
            <v>0</v>
          </cell>
          <cell r="U800">
            <v>0</v>
          </cell>
        </row>
        <row r="801">
          <cell r="F801">
            <v>299.59478876590725</v>
          </cell>
          <cell r="G801">
            <v>333.48063046624588</v>
          </cell>
          <cell r="H801">
            <v>333.29296550818941</v>
          </cell>
          <cell r="I801">
            <v>330.66565609539964</v>
          </cell>
          <cell r="J801">
            <v>325.4110372698201</v>
          </cell>
          <cell r="K801">
            <v>316.59078424116876</v>
          </cell>
          <cell r="L801">
            <v>305.89388163195315</v>
          </cell>
          <cell r="O801">
            <v>299.59478876590725</v>
          </cell>
          <cell r="P801">
            <v>333.48063046624588</v>
          </cell>
          <cell r="Q801">
            <v>333.29296550818941</v>
          </cell>
          <cell r="R801">
            <v>330.66565609539964</v>
          </cell>
          <cell r="S801">
            <v>325.4110372698201</v>
          </cell>
          <cell r="T801">
            <v>316.59078424116876</v>
          </cell>
          <cell r="U801">
            <v>305.89388163195315</v>
          </cell>
        </row>
        <row r="802">
          <cell r="F802">
            <v>1691.6986465454102</v>
          </cell>
          <cell r="G802">
            <v>2306.5674279601744</v>
          </cell>
          <cell r="H802">
            <v>2432.1996880269921</v>
          </cell>
          <cell r="I802">
            <v>2434.0065859851602</v>
          </cell>
          <cell r="J802">
            <v>2179.4099215718784</v>
          </cell>
          <cell r="K802">
            <v>1955.0889869048265</v>
          </cell>
          <cell r="L802">
            <v>1774.7772567949633</v>
          </cell>
          <cell r="O802">
            <v>1691.6986465454102</v>
          </cell>
          <cell r="P802">
            <v>2306.5674279601744</v>
          </cell>
          <cell r="Q802">
            <v>2432.1996880269921</v>
          </cell>
          <cell r="R802">
            <v>2434.0065859851602</v>
          </cell>
          <cell r="S802">
            <v>2179.4099215718784</v>
          </cell>
          <cell r="T802">
            <v>1955.0889869048265</v>
          </cell>
          <cell r="U802">
            <v>1774.7772567949633</v>
          </cell>
        </row>
        <row r="803">
          <cell r="F803">
            <v>25.726317453384397</v>
          </cell>
          <cell r="G803">
            <v>15.804513676018868</v>
          </cell>
          <cell r="H803">
            <v>10.687714463607252</v>
          </cell>
          <cell r="I803">
            <v>5.8388528229769792</v>
          </cell>
          <cell r="J803">
            <v>3.0132270238576782</v>
          </cell>
          <cell r="K803">
            <v>2.3126416493534796</v>
          </cell>
          <cell r="L803">
            <v>1.4029220224803809</v>
          </cell>
          <cell r="O803">
            <v>25.726317453384397</v>
          </cell>
          <cell r="P803">
            <v>15.804513676018868</v>
          </cell>
          <cell r="Q803">
            <v>10.687714463607252</v>
          </cell>
          <cell r="R803">
            <v>5.8388528229769792</v>
          </cell>
          <cell r="S803">
            <v>3.0132270238576782</v>
          </cell>
          <cell r="T803">
            <v>2.3126416493534796</v>
          </cell>
          <cell r="U803">
            <v>1.4029220224803809</v>
          </cell>
        </row>
        <row r="804">
          <cell r="F804">
            <v>55.548442983627325</v>
          </cell>
          <cell r="G804">
            <v>53.984058668728025</v>
          </cell>
          <cell r="H804">
            <v>54.2858263752683</v>
          </cell>
          <cell r="I804">
            <v>54.198638279739512</v>
          </cell>
          <cell r="J804">
            <v>53.706043321241154</v>
          </cell>
          <cell r="K804">
            <v>52.645433022271881</v>
          </cell>
          <cell r="L804">
            <v>51.238546488715244</v>
          </cell>
          <cell r="O804">
            <v>55.548442983627325</v>
          </cell>
          <cell r="P804">
            <v>53.984058668728025</v>
          </cell>
          <cell r="Q804">
            <v>54.2858263752683</v>
          </cell>
          <cell r="R804">
            <v>54.198638279739512</v>
          </cell>
          <cell r="S804">
            <v>53.706043321241154</v>
          </cell>
          <cell r="T804">
            <v>52.645433022271881</v>
          </cell>
          <cell r="U804">
            <v>51.238546488715244</v>
          </cell>
        </row>
        <row r="805">
          <cell r="F805">
            <v>42.259075284004211</v>
          </cell>
          <cell r="G805">
            <v>48.368291628284126</v>
          </cell>
          <cell r="H805">
            <v>52.406700152726927</v>
          </cell>
          <cell r="I805">
            <v>56.102828053767183</v>
          </cell>
          <cell r="J805">
            <v>58.275301365039759</v>
          </cell>
          <cell r="K805">
            <v>59.783319962282995</v>
          </cell>
          <cell r="L805">
            <v>60.702390199925858</v>
          </cell>
          <cell r="O805">
            <v>42.259075284004211</v>
          </cell>
          <cell r="P805">
            <v>48.368291628284126</v>
          </cell>
          <cell r="Q805">
            <v>52.406700152726927</v>
          </cell>
          <cell r="R805">
            <v>56.102828053767183</v>
          </cell>
          <cell r="S805">
            <v>58.275301365039759</v>
          </cell>
          <cell r="T805">
            <v>59.783319962282995</v>
          </cell>
          <cell r="U805">
            <v>60.702390199925858</v>
          </cell>
        </row>
        <row r="806">
          <cell r="F806">
            <v>21.293102598190309</v>
          </cell>
          <cell r="G806">
            <v>12.319305218500654</v>
          </cell>
          <cell r="H806">
            <v>7.4521328822897637</v>
          </cell>
          <cell r="I806">
            <v>3.524814963701929</v>
          </cell>
          <cell r="J806">
            <v>1.5880243865832238</v>
          </cell>
          <cell r="K806">
            <v>0.73351175180215167</v>
          </cell>
          <cell r="L806">
            <v>0.26779698660272611</v>
          </cell>
          <cell r="O806">
            <v>21.293102598190309</v>
          </cell>
          <cell r="P806">
            <v>12.319305218500654</v>
          </cell>
          <cell r="Q806">
            <v>7.4521328822897637</v>
          </cell>
          <cell r="R806">
            <v>3.524814963701929</v>
          </cell>
          <cell r="S806">
            <v>1.5880243865832238</v>
          </cell>
          <cell r="T806">
            <v>0.73351175180215167</v>
          </cell>
          <cell r="U806">
            <v>0.26779698660272611</v>
          </cell>
        </row>
        <row r="807">
          <cell r="F807">
            <v>157.40318313837051</v>
          </cell>
          <cell r="G807">
            <v>146.09136534120398</v>
          </cell>
          <cell r="H807">
            <v>142.46961222647599</v>
          </cell>
          <cell r="I807">
            <v>137.71542118367387</v>
          </cell>
          <cell r="J807">
            <v>131.59815264891131</v>
          </cell>
          <cell r="K807">
            <v>123.82089624299948</v>
          </cell>
          <cell r="L807">
            <v>115.67423830120043</v>
          </cell>
          <cell r="O807">
            <v>157.40318313837051</v>
          </cell>
          <cell r="P807">
            <v>146.09136534120398</v>
          </cell>
          <cell r="Q807">
            <v>142.46961222647599</v>
          </cell>
          <cell r="R807">
            <v>137.71542118367387</v>
          </cell>
          <cell r="S807">
            <v>131.59815264891131</v>
          </cell>
          <cell r="T807">
            <v>123.82089624299948</v>
          </cell>
          <cell r="U807">
            <v>115.67423830120043</v>
          </cell>
        </row>
        <row r="808">
          <cell r="F808">
            <v>588.93003001213071</v>
          </cell>
          <cell r="G808">
            <v>613.34008687098026</v>
          </cell>
          <cell r="H808">
            <v>618.00330282290554</v>
          </cell>
          <cell r="I808">
            <v>618.81501583503723</v>
          </cell>
          <cell r="J808">
            <v>605.36178377667989</v>
          </cell>
          <cell r="K808">
            <v>586.54980846085039</v>
          </cell>
          <cell r="L808">
            <v>562.50327560979622</v>
          </cell>
          <cell r="O808">
            <v>588.93003001213071</v>
          </cell>
          <cell r="P808">
            <v>613.34008687098026</v>
          </cell>
          <cell r="Q808">
            <v>618.00330282290554</v>
          </cell>
          <cell r="R808">
            <v>618.81501583503723</v>
          </cell>
          <cell r="S808">
            <v>605.36178377667989</v>
          </cell>
          <cell r="T808">
            <v>586.54980846085039</v>
          </cell>
          <cell r="U808">
            <v>562.50327560979622</v>
          </cell>
        </row>
        <row r="809">
          <cell r="F809">
            <v>87.502736198902127</v>
          </cell>
          <cell r="G809">
            <v>82.091614148619271</v>
          </cell>
          <cell r="H809">
            <v>106.09633189244767</v>
          </cell>
          <cell r="I809">
            <v>128.31439255928595</v>
          </cell>
          <cell r="J809">
            <v>141.3799813143321</v>
          </cell>
          <cell r="K809">
            <v>152.32944444921407</v>
          </cell>
          <cell r="L809">
            <v>166.08465787750262</v>
          </cell>
          <cell r="O809">
            <v>87.502736198902127</v>
          </cell>
          <cell r="P809">
            <v>82.091614148619271</v>
          </cell>
          <cell r="Q809">
            <v>106.09633189244767</v>
          </cell>
          <cell r="R809">
            <v>128.31439255928595</v>
          </cell>
          <cell r="S809">
            <v>141.3799813143321</v>
          </cell>
          <cell r="T809">
            <v>152.32944444921407</v>
          </cell>
          <cell r="U809">
            <v>166.08465787750262</v>
          </cell>
        </row>
        <row r="810">
          <cell r="F810">
            <v>442.27528467178342</v>
          </cell>
          <cell r="G810">
            <v>638.80824857847335</v>
          </cell>
          <cell r="H810">
            <v>797.69314454492405</v>
          </cell>
          <cell r="I810">
            <v>921.42585207792854</v>
          </cell>
          <cell r="J810">
            <v>983.38387605814535</v>
          </cell>
          <cell r="K810">
            <v>1035.0150612272096</v>
          </cell>
          <cell r="L810">
            <v>1102.3511911401072</v>
          </cell>
          <cell r="O810">
            <v>442.27528467178342</v>
          </cell>
          <cell r="P810">
            <v>638.80824857847335</v>
          </cell>
          <cell r="Q810">
            <v>797.69314454492405</v>
          </cell>
          <cell r="R810">
            <v>921.42585207792854</v>
          </cell>
          <cell r="S810">
            <v>983.38387605814535</v>
          </cell>
          <cell r="T810">
            <v>1035.0150612272096</v>
          </cell>
          <cell r="U810">
            <v>1102.3511911401072</v>
          </cell>
        </row>
        <row r="811">
          <cell r="F811">
            <v>444.87922927393765</v>
          </cell>
          <cell r="G811">
            <v>567.46623613844463</v>
          </cell>
          <cell r="H811">
            <v>570.5046737630804</v>
          </cell>
          <cell r="I811">
            <v>569.46803820955199</v>
          </cell>
          <cell r="J811">
            <v>564.19578099606269</v>
          </cell>
          <cell r="K811">
            <v>552.96822434107571</v>
          </cell>
          <cell r="L811">
            <v>538.1154676996714</v>
          </cell>
          <cell r="O811">
            <v>444.87922927393765</v>
          </cell>
          <cell r="P811">
            <v>567.46623613844463</v>
          </cell>
          <cell r="Q811">
            <v>570.5046737630804</v>
          </cell>
          <cell r="R811">
            <v>569.46803820955199</v>
          </cell>
          <cell r="S811">
            <v>564.19578099606269</v>
          </cell>
          <cell r="T811">
            <v>552.96822434107571</v>
          </cell>
          <cell r="U811">
            <v>538.1154676996714</v>
          </cell>
        </row>
        <row r="812">
          <cell r="F812">
            <v>113.40074735829221</v>
          </cell>
          <cell r="G812">
            <v>125.24177756301432</v>
          </cell>
          <cell r="H812">
            <v>121.16206196230098</v>
          </cell>
          <cell r="I812">
            <v>116.33277856498063</v>
          </cell>
          <cell r="J812">
            <v>110.78488785648609</v>
          </cell>
          <cell r="K812">
            <v>104.07511170944765</v>
          </cell>
          <cell r="L812">
            <v>97.138396084452765</v>
          </cell>
          <cell r="O812">
            <v>113.40074735829221</v>
          </cell>
          <cell r="P812">
            <v>125.24177756301432</v>
          </cell>
          <cell r="Q812">
            <v>121.16206196230098</v>
          </cell>
          <cell r="R812">
            <v>116.33277856498063</v>
          </cell>
          <cell r="S812">
            <v>110.78488785648609</v>
          </cell>
          <cell r="T812">
            <v>104.07511170944765</v>
          </cell>
          <cell r="U812">
            <v>97.138396084452765</v>
          </cell>
        </row>
        <row r="813">
          <cell r="F813">
            <v>3201.0163579884324</v>
          </cell>
          <cell r="G813">
            <v>3127.5597845254524</v>
          </cell>
          <cell r="H813">
            <v>3151.338577058325</v>
          </cell>
          <cell r="I813">
            <v>3155.4776852426121</v>
          </cell>
          <cell r="J813">
            <v>3086.8766130833455</v>
          </cell>
          <cell r="K813">
            <v>2990.9500973954018</v>
          </cell>
          <cell r="L813">
            <v>2868.3313892560013</v>
          </cell>
          <cell r="O813">
            <v>3201.0163579884324</v>
          </cell>
          <cell r="P813">
            <v>3127.5597845254524</v>
          </cell>
          <cell r="Q813">
            <v>3151.338577058325</v>
          </cell>
          <cell r="R813">
            <v>3155.4776852426121</v>
          </cell>
          <cell r="S813">
            <v>3086.8766130833455</v>
          </cell>
          <cell r="T813">
            <v>2990.9500973954018</v>
          </cell>
          <cell r="U813">
            <v>2868.3313892560013</v>
          </cell>
        </row>
        <row r="814">
          <cell r="F814">
            <v>1324.8596988897325</v>
          </cell>
          <cell r="G814">
            <v>1183.9426171802586</v>
          </cell>
          <cell r="H814">
            <v>1192.9441160497763</v>
          </cell>
          <cell r="I814">
            <v>1194.5109818858009</v>
          </cell>
          <cell r="J814">
            <v>1168.5419394024332</v>
          </cell>
          <cell r="K814">
            <v>1132.2288078030001</v>
          </cell>
          <cell r="L814">
            <v>1085.8113052669612</v>
          </cell>
          <cell r="O814">
            <v>1324.8596988897325</v>
          </cell>
          <cell r="P814">
            <v>1183.9426171802586</v>
          </cell>
          <cell r="Q814">
            <v>1192.9441160497763</v>
          </cell>
          <cell r="R814">
            <v>1194.5109818858009</v>
          </cell>
          <cell r="S814">
            <v>1168.5419394024332</v>
          </cell>
          <cell r="T814">
            <v>1132.2288078030001</v>
          </cell>
          <cell r="U814">
            <v>1085.8113052669612</v>
          </cell>
        </row>
        <row r="815">
          <cell r="F815">
            <v>0</v>
          </cell>
          <cell r="G815">
            <v>0</v>
          </cell>
          <cell r="H815">
            <v>0</v>
          </cell>
          <cell r="I815">
            <v>0</v>
          </cell>
          <cell r="J815">
            <v>0</v>
          </cell>
          <cell r="K815">
            <v>0</v>
          </cell>
          <cell r="L815">
            <v>0</v>
          </cell>
          <cell r="O815">
            <v>0</v>
          </cell>
          <cell r="P815">
            <v>0</v>
          </cell>
          <cell r="Q815">
            <v>0</v>
          </cell>
          <cell r="R815">
            <v>0</v>
          </cell>
          <cell r="S815">
            <v>0</v>
          </cell>
          <cell r="T815">
            <v>0</v>
          </cell>
          <cell r="U815">
            <v>0</v>
          </cell>
        </row>
        <row r="816">
          <cell r="F816">
            <v>0</v>
          </cell>
          <cell r="G816">
            <v>0</v>
          </cell>
          <cell r="H816">
            <v>0</v>
          </cell>
          <cell r="I816">
            <v>0</v>
          </cell>
          <cell r="J816">
            <v>0</v>
          </cell>
          <cell r="K816">
            <v>0</v>
          </cell>
          <cell r="L816">
            <v>0</v>
          </cell>
          <cell r="O816">
            <v>0</v>
          </cell>
          <cell r="P816">
            <v>0</v>
          </cell>
          <cell r="Q816">
            <v>0</v>
          </cell>
          <cell r="R816">
            <v>0</v>
          </cell>
          <cell r="S816">
            <v>0</v>
          </cell>
          <cell r="T816">
            <v>0</v>
          </cell>
          <cell r="U816">
            <v>0</v>
          </cell>
        </row>
        <row r="817">
          <cell r="F817">
            <v>1.6465474724769593</v>
          </cell>
          <cell r="G817">
            <v>0.63160614956242234</v>
          </cell>
          <cell r="H817">
            <v>0.3820680527293086</v>
          </cell>
          <cell r="I817">
            <v>0.18071593873657926</v>
          </cell>
          <cell r="J817">
            <v>8.1417413598518742E-2</v>
          </cell>
          <cell r="K817">
            <v>3.7606871897190496E-2</v>
          </cell>
          <cell r="L817">
            <v>1.3729850878161236E-2</v>
          </cell>
          <cell r="O817">
            <v>1.6465474724769593</v>
          </cell>
          <cell r="P817">
            <v>0.63160614956242234</v>
          </cell>
          <cell r="Q817">
            <v>0.3820680527293086</v>
          </cell>
          <cell r="R817">
            <v>0.18071593873657926</v>
          </cell>
          <cell r="S817">
            <v>8.1417413598518742E-2</v>
          </cell>
          <cell r="T817">
            <v>3.7606871897190496E-2</v>
          </cell>
          <cell r="U817">
            <v>1.3729850878161236E-2</v>
          </cell>
        </row>
        <row r="818">
          <cell r="F818">
            <v>0</v>
          </cell>
          <cell r="G818">
            <v>0</v>
          </cell>
          <cell r="H818">
            <v>0</v>
          </cell>
          <cell r="I818">
            <v>0</v>
          </cell>
          <cell r="J818">
            <v>0</v>
          </cell>
          <cell r="K818">
            <v>0</v>
          </cell>
          <cell r="L818">
            <v>0</v>
          </cell>
          <cell r="O818">
            <v>0</v>
          </cell>
          <cell r="P818">
            <v>0</v>
          </cell>
          <cell r="Q818">
            <v>0</v>
          </cell>
          <cell r="R818">
            <v>0</v>
          </cell>
          <cell r="S818">
            <v>0</v>
          </cell>
          <cell r="T818">
            <v>0</v>
          </cell>
          <cell r="U818">
            <v>0</v>
          </cell>
        </row>
        <row r="819">
          <cell r="F819">
            <v>0</v>
          </cell>
          <cell r="G819">
            <v>0</v>
          </cell>
          <cell r="H819">
            <v>0</v>
          </cell>
          <cell r="I819">
            <v>0</v>
          </cell>
          <cell r="J819">
            <v>0</v>
          </cell>
          <cell r="K819">
            <v>0</v>
          </cell>
          <cell r="L819">
            <v>0</v>
          </cell>
          <cell r="O819">
            <v>0</v>
          </cell>
          <cell r="P819">
            <v>0</v>
          </cell>
          <cell r="Q819">
            <v>0</v>
          </cell>
          <cell r="R819">
            <v>0</v>
          </cell>
          <cell r="S819">
            <v>0</v>
          </cell>
          <cell r="T819">
            <v>0</v>
          </cell>
          <cell r="U819">
            <v>0</v>
          </cell>
        </row>
        <row r="820">
          <cell r="F820">
            <v>1403.186552230459</v>
          </cell>
          <cell r="G820">
            <v>1155.345063335895</v>
          </cell>
          <cell r="H820">
            <v>1154.6948972901232</v>
          </cell>
          <cell r="I820">
            <v>1145.5925726493226</v>
          </cell>
          <cell r="J820">
            <v>1127.3879233677217</v>
          </cell>
          <cell r="K820">
            <v>1096.8301192164631</v>
          </cell>
          <cell r="L820">
            <v>1059.7706546074894</v>
          </cell>
          <cell r="O820">
            <v>1403.186552230459</v>
          </cell>
          <cell r="P820">
            <v>1155.345063335895</v>
          </cell>
          <cell r="Q820">
            <v>1154.6948972901232</v>
          </cell>
          <cell r="R820">
            <v>1145.5925726493226</v>
          </cell>
          <cell r="S820">
            <v>1127.3879233677217</v>
          </cell>
          <cell r="T820">
            <v>1096.8301192164631</v>
          </cell>
          <cell r="U820">
            <v>1059.7706546074894</v>
          </cell>
        </row>
        <row r="821">
          <cell r="F821">
            <v>158.85414433138638</v>
          </cell>
          <cell r="G821">
            <v>120.66353495298243</v>
          </cell>
          <cell r="H821">
            <v>120.59563200703251</v>
          </cell>
          <cell r="I821">
            <v>119.64499076373386</v>
          </cell>
          <cell r="J821">
            <v>117.74370827713648</v>
          </cell>
          <cell r="K821">
            <v>114.55226981749095</v>
          </cell>
          <cell r="L821">
            <v>110.68180189834631</v>
          </cell>
          <cell r="O821">
            <v>158.85414433138638</v>
          </cell>
          <cell r="P821">
            <v>120.66353495298243</v>
          </cell>
          <cell r="Q821">
            <v>120.59563200703251</v>
          </cell>
          <cell r="R821">
            <v>119.64499076373386</v>
          </cell>
          <cell r="S821">
            <v>117.74370827713648</v>
          </cell>
          <cell r="T821">
            <v>114.55226981749095</v>
          </cell>
          <cell r="U821">
            <v>110.68180189834631</v>
          </cell>
        </row>
        <row r="822">
          <cell r="F822">
            <v>239.76910828962485</v>
          </cell>
          <cell r="G822">
            <v>277.88421975646514</v>
          </cell>
          <cell r="H822">
            <v>359.14138993028519</v>
          </cell>
          <cell r="I822">
            <v>434.35063653772335</v>
          </cell>
          <cell r="J822">
            <v>478.57830795714216</v>
          </cell>
          <cell r="K822">
            <v>515.64278831295974</v>
          </cell>
          <cell r="L822">
            <v>562.2048737433131</v>
          </cell>
          <cell r="O822">
            <v>239.76910828962485</v>
          </cell>
          <cell r="P822">
            <v>277.88421975646514</v>
          </cell>
          <cell r="Q822">
            <v>359.14138993028519</v>
          </cell>
          <cell r="R822">
            <v>434.35063653772335</v>
          </cell>
          <cell r="S822">
            <v>478.57830795714216</v>
          </cell>
          <cell r="T822">
            <v>515.64278831295974</v>
          </cell>
          <cell r="U822">
            <v>562.2048737433131</v>
          </cell>
        </row>
        <row r="823">
          <cell r="F823">
            <v>672.480773288465</v>
          </cell>
          <cell r="G823">
            <v>1077.1189118338534</v>
          </cell>
          <cell r="H823">
            <v>1392.0833052529117</v>
          </cell>
          <cell r="I823">
            <v>1683.6050834116113</v>
          </cell>
          <cell r="J823">
            <v>1855.0378526202394</v>
          </cell>
          <cell r="K823">
            <v>1998.7050705124007</v>
          </cell>
          <cell r="L823">
            <v>2179.1863617329341</v>
          </cell>
          <cell r="O823">
            <v>672.480773288465</v>
          </cell>
          <cell r="P823">
            <v>1077.1189118338534</v>
          </cell>
          <cell r="Q823">
            <v>1392.0833052529117</v>
          </cell>
          <cell r="R823">
            <v>1683.6050834116113</v>
          </cell>
          <cell r="S823">
            <v>1855.0378526202394</v>
          </cell>
          <cell r="T823">
            <v>1998.7050705124007</v>
          </cell>
          <cell r="U823">
            <v>2179.1863617329341</v>
          </cell>
        </row>
        <row r="824">
          <cell r="F824">
            <v>2709.6735280036214</v>
          </cell>
          <cell r="G824">
            <v>2996.8296362879028</v>
          </cell>
          <cell r="H824">
            <v>3742.2034883794313</v>
          </cell>
          <cell r="I824">
            <v>4322.6685117071629</v>
          </cell>
          <cell r="J824">
            <v>4613.3310741943169</v>
          </cell>
          <cell r="K824">
            <v>4855.5475236776138</v>
          </cell>
          <cell r="L824">
            <v>5171.4402977063673</v>
          </cell>
          <cell r="O824">
            <v>2709.6735280036214</v>
          </cell>
          <cell r="P824">
            <v>2996.8296362879028</v>
          </cell>
          <cell r="Q824">
            <v>3742.2034883794313</v>
          </cell>
          <cell r="R824">
            <v>4322.6685117071629</v>
          </cell>
          <cell r="S824">
            <v>4613.3310741943169</v>
          </cell>
          <cell r="T824">
            <v>4855.5475236776138</v>
          </cell>
          <cell r="U824">
            <v>5171.4402977063673</v>
          </cell>
        </row>
        <row r="825">
          <cell r="F825">
            <v>2504.4593137324473</v>
          </cell>
          <cell r="G825">
            <v>2859.2555157246243</v>
          </cell>
          <cell r="H825">
            <v>3570.4118230646359</v>
          </cell>
          <cell r="I825">
            <v>4124.2296976405378</v>
          </cell>
          <cell r="J825">
            <v>4401.5489436005737</v>
          </cell>
          <cell r="K825">
            <v>4632.6460706438711</v>
          </cell>
          <cell r="L825">
            <v>4934.0372960850545</v>
          </cell>
          <cell r="O825">
            <v>2504.4593137324473</v>
          </cell>
          <cell r="P825">
            <v>2859.2555157246243</v>
          </cell>
          <cell r="Q825">
            <v>3570.4118230646359</v>
          </cell>
          <cell r="R825">
            <v>4124.2296976405378</v>
          </cell>
          <cell r="S825">
            <v>4401.5489436005737</v>
          </cell>
          <cell r="T825">
            <v>4632.6460706438711</v>
          </cell>
          <cell r="U825">
            <v>4934.0372960850545</v>
          </cell>
        </row>
        <row r="826">
          <cell r="F826">
            <v>480.24309299326461</v>
          </cell>
          <cell r="G826">
            <v>614.98460947924082</v>
          </cell>
          <cell r="H826">
            <v>648.48109670897384</v>
          </cell>
          <cell r="I826">
            <v>648.96285779763878</v>
          </cell>
          <cell r="J826">
            <v>581.08145604846652</v>
          </cell>
          <cell r="K826">
            <v>521.27226914503592</v>
          </cell>
          <cell r="L826">
            <v>473.19696140334742</v>
          </cell>
          <cell r="O826">
            <v>480.24309299326461</v>
          </cell>
          <cell r="P826">
            <v>614.98460947924082</v>
          </cell>
          <cell r="Q826">
            <v>648.48109670897384</v>
          </cell>
          <cell r="R826">
            <v>648.96285779763878</v>
          </cell>
          <cell r="S826">
            <v>581.08145604846652</v>
          </cell>
          <cell r="T826">
            <v>521.27226914503592</v>
          </cell>
          <cell r="U826">
            <v>473.19696140334742</v>
          </cell>
        </row>
        <row r="827">
          <cell r="F827">
            <v>16.475844168663023</v>
          </cell>
          <cell r="G827">
            <v>21.419098270705938</v>
          </cell>
          <cell r="H827">
            <v>16.555695590668428</v>
          </cell>
          <cell r="I827">
            <v>17.282764607761933</v>
          </cell>
          <cell r="J827">
            <v>10.696837588282486</v>
          </cell>
          <cell r="K827">
            <v>10.103623651866771</v>
          </cell>
          <cell r="L827">
            <v>13.485194524681281</v>
          </cell>
          <cell r="O827">
            <v>16.475844168663023</v>
          </cell>
          <cell r="P827">
            <v>21.419098270705938</v>
          </cell>
          <cell r="Q827">
            <v>16.555695590668428</v>
          </cell>
          <cell r="R827">
            <v>17.282764607761933</v>
          </cell>
          <cell r="S827">
            <v>10.696837588282486</v>
          </cell>
          <cell r="T827">
            <v>10.103623651866771</v>
          </cell>
          <cell r="U827">
            <v>13.485194524681281</v>
          </cell>
        </row>
        <row r="828">
          <cell r="F828">
            <v>18.310874462127686</v>
          </cell>
          <cell r="G828">
            <v>17.038858158543601</v>
          </cell>
          <cell r="H828">
            <v>13.170029163703342</v>
          </cell>
          <cell r="I828">
            <v>13.748411395165961</v>
          </cell>
          <cell r="J828">
            <v>8.5093170640612499</v>
          </cell>
          <cell r="K828">
            <v>8.0374163335770668</v>
          </cell>
          <cell r="L828">
            <v>10.727450513669089</v>
          </cell>
          <cell r="O828">
            <v>18.310874462127686</v>
          </cell>
          <cell r="P828">
            <v>17.038858158543601</v>
          </cell>
          <cell r="Q828">
            <v>13.170029163703342</v>
          </cell>
          <cell r="R828">
            <v>13.748411395165961</v>
          </cell>
          <cell r="S828">
            <v>8.5093170640612499</v>
          </cell>
          <cell r="T828">
            <v>8.0374163335770668</v>
          </cell>
          <cell r="U828">
            <v>10.727450513669089</v>
          </cell>
        </row>
        <row r="829">
          <cell r="F829">
            <v>1.1258655786514282</v>
          </cell>
          <cell r="G829">
            <v>0.94857646659800132</v>
          </cell>
          <cell r="H829">
            <v>0</v>
          </cell>
          <cell r="I829">
            <v>0</v>
          </cell>
          <cell r="J829">
            <v>0</v>
          </cell>
          <cell r="K829">
            <v>0</v>
          </cell>
          <cell r="L829">
            <v>0</v>
          </cell>
          <cell r="O829">
            <v>1.1258655786514282</v>
          </cell>
          <cell r="P829">
            <v>0.94857646659800132</v>
          </cell>
          <cell r="Q829">
            <v>0</v>
          </cell>
          <cell r="R829">
            <v>0</v>
          </cell>
          <cell r="S829">
            <v>0</v>
          </cell>
          <cell r="T829">
            <v>0</v>
          </cell>
          <cell r="U829">
            <v>0</v>
          </cell>
        </row>
        <row r="830">
          <cell r="F830">
            <v>443.13532867431638</v>
          </cell>
          <cell r="G830">
            <v>521.98089791454402</v>
          </cell>
          <cell r="H830">
            <v>371.66535170823539</v>
          </cell>
          <cell r="I830">
            <v>367.06274009113736</v>
          </cell>
          <cell r="J830">
            <v>330.57720784238603</v>
          </cell>
          <cell r="K830">
            <v>280.81372843758317</v>
          </cell>
          <cell r="L830">
            <v>180.7375467232219</v>
          </cell>
          <cell r="O830">
            <v>443.13532867431638</v>
          </cell>
          <cell r="P830">
            <v>521.98089791454402</v>
          </cell>
          <cell r="Q830">
            <v>371.66535170823539</v>
          </cell>
          <cell r="R830">
            <v>367.06274009113736</v>
          </cell>
          <cell r="S830">
            <v>330.57720784238603</v>
          </cell>
          <cell r="T830">
            <v>280.81372843758317</v>
          </cell>
          <cell r="U830">
            <v>180.7375467232219</v>
          </cell>
        </row>
        <row r="831">
          <cell r="F831">
            <v>561.24570555686955</v>
          </cell>
          <cell r="G831">
            <v>594.81227018617631</v>
          </cell>
          <cell r="H831">
            <v>423.52337505521473</v>
          </cell>
          <cell r="I831">
            <v>418.27856652737557</v>
          </cell>
          <cell r="J831">
            <v>376.70225146960951</v>
          </cell>
          <cell r="K831">
            <v>319.99533312184309</v>
          </cell>
          <cell r="L831">
            <v>205.9556411045522</v>
          </cell>
          <cell r="O831">
            <v>561.24570555686955</v>
          </cell>
          <cell r="P831">
            <v>594.81227018617631</v>
          </cell>
          <cell r="Q831">
            <v>423.52337505521473</v>
          </cell>
          <cell r="R831">
            <v>418.27856652737557</v>
          </cell>
          <cell r="S831">
            <v>376.70225146960951</v>
          </cell>
          <cell r="T831">
            <v>319.99533312184309</v>
          </cell>
          <cell r="U831">
            <v>205.9556411045522</v>
          </cell>
        </row>
        <row r="832">
          <cell r="F832">
            <v>353.27679290771482</v>
          </cell>
          <cell r="G832">
            <v>402.66436266617859</v>
          </cell>
          <cell r="H832">
            <v>276.31323323375545</v>
          </cell>
          <cell r="I832">
            <v>299.5140853004354</v>
          </cell>
          <cell r="J832">
            <v>295.44457098481718</v>
          </cell>
          <cell r="K832">
            <v>323.61262369046523</v>
          </cell>
          <cell r="L832">
            <v>292.22256628771123</v>
          </cell>
          <cell r="O832">
            <v>353.27679290771482</v>
          </cell>
          <cell r="P832">
            <v>402.66436266617859</v>
          </cell>
          <cell r="Q832">
            <v>276.31323323375545</v>
          </cell>
          <cell r="R832">
            <v>299.5140853004354</v>
          </cell>
          <cell r="S832">
            <v>295.44457098481718</v>
          </cell>
          <cell r="T832">
            <v>323.61262369046523</v>
          </cell>
          <cell r="U832">
            <v>292.22256628771123</v>
          </cell>
        </row>
        <row r="833">
          <cell r="F833">
            <v>261.98711543083192</v>
          </cell>
          <cell r="G833">
            <v>300.33530834313672</v>
          </cell>
          <cell r="H833">
            <v>206.09377883124841</v>
          </cell>
          <cell r="I833">
            <v>223.39860067625125</v>
          </cell>
          <cell r="J833">
            <v>220.36327162777209</v>
          </cell>
          <cell r="K833">
            <v>241.37297990878537</v>
          </cell>
          <cell r="L833">
            <v>217.96007466298232</v>
          </cell>
          <cell r="O833">
            <v>261.98711543083192</v>
          </cell>
          <cell r="P833">
            <v>300.33530834313672</v>
          </cell>
          <cell r="Q833">
            <v>206.09377883124841</v>
          </cell>
          <cell r="R833">
            <v>223.39860067625125</v>
          </cell>
          <cell r="S833">
            <v>220.36327162777209</v>
          </cell>
          <cell r="T833">
            <v>241.37297990878537</v>
          </cell>
          <cell r="U833">
            <v>217.96007466298232</v>
          </cell>
        </row>
        <row r="834">
          <cell r="F834">
            <v>143.53148012161253</v>
          </cell>
          <cell r="G834">
            <v>197.07698911097364</v>
          </cell>
          <cell r="H834">
            <v>114.50519447632882</v>
          </cell>
          <cell r="I834">
            <v>112.9703020521703</v>
          </cell>
          <cell r="J834">
            <v>101.5417482913041</v>
          </cell>
          <cell r="K834">
            <v>86.086839266626797</v>
          </cell>
          <cell r="L834">
            <v>55.29851991669738</v>
          </cell>
          <cell r="O834">
            <v>143.53148012161253</v>
          </cell>
          <cell r="P834">
            <v>197.07698911097364</v>
          </cell>
          <cell r="Q834">
            <v>114.50519447632882</v>
          </cell>
          <cell r="R834">
            <v>112.9703020521703</v>
          </cell>
          <cell r="S834">
            <v>101.5417482913041</v>
          </cell>
          <cell r="T834">
            <v>86.086839266626797</v>
          </cell>
          <cell r="U834">
            <v>55.29851991669738</v>
          </cell>
        </row>
        <row r="835">
          <cell r="F835">
            <v>23.902372169494626</v>
          </cell>
          <cell r="G835">
            <v>32.884181899965071</v>
          </cell>
          <cell r="H835">
            <v>19.106287652538565</v>
          </cell>
          <cell r="I835">
            <v>18.850176160777927</v>
          </cell>
          <cell r="J835">
            <v>16.943212580599464</v>
          </cell>
          <cell r="K835">
            <v>14.364413087530684</v>
          </cell>
          <cell r="L835">
            <v>9.2270873222827401</v>
          </cell>
          <cell r="O835">
            <v>23.902372169494626</v>
          </cell>
          <cell r="P835">
            <v>32.884181899965071</v>
          </cell>
          <cell r="Q835">
            <v>19.106287652538565</v>
          </cell>
          <cell r="R835">
            <v>18.850176160777927</v>
          </cell>
          <cell r="S835">
            <v>16.943212580599464</v>
          </cell>
          <cell r="T835">
            <v>14.364413087530684</v>
          </cell>
          <cell r="U835">
            <v>9.2270873222827401</v>
          </cell>
        </row>
        <row r="836">
          <cell r="F836">
            <v>197.30830726623535</v>
          </cell>
          <cell r="G836">
            <v>147.17834056360701</v>
          </cell>
          <cell r="H836">
            <v>119.8590363964027</v>
          </cell>
          <cell r="I836">
            <v>123.78346964571496</v>
          </cell>
          <cell r="J836">
            <v>114.18360825357611</v>
          </cell>
          <cell r="K836">
            <v>116.49543011703433</v>
          </cell>
          <cell r="L836">
            <v>97.983482479056065</v>
          </cell>
          <cell r="O836">
            <v>197.30830726623535</v>
          </cell>
          <cell r="P836">
            <v>147.17834056360701</v>
          </cell>
          <cell r="Q836">
            <v>119.8590363964027</v>
          </cell>
          <cell r="R836">
            <v>123.78346964571496</v>
          </cell>
          <cell r="S836">
            <v>114.18360825357611</v>
          </cell>
          <cell r="T836">
            <v>116.49543011703433</v>
          </cell>
          <cell r="U836">
            <v>97.983482479056065</v>
          </cell>
        </row>
        <row r="837">
          <cell r="F837">
            <v>34.639200925827026</v>
          </cell>
          <cell r="G837">
            <v>26.69266138074893</v>
          </cell>
          <cell r="H837">
            <v>21.737958586164055</v>
          </cell>
          <cell r="I837">
            <v>22.449704400351795</v>
          </cell>
          <cell r="J837">
            <v>20.708647608562895</v>
          </cell>
          <cell r="K837">
            <v>21.127925866067319</v>
          </cell>
          <cell r="L837">
            <v>17.770549040737805</v>
          </cell>
          <cell r="O837">
            <v>34.639200925827026</v>
          </cell>
          <cell r="P837">
            <v>26.69266138074893</v>
          </cell>
          <cell r="Q837">
            <v>21.737958586164055</v>
          </cell>
          <cell r="R837">
            <v>22.449704400351795</v>
          </cell>
          <cell r="S837">
            <v>20.708647608562895</v>
          </cell>
          <cell r="T837">
            <v>21.127925866067319</v>
          </cell>
          <cell r="U837">
            <v>17.770549040737805</v>
          </cell>
        </row>
        <row r="838">
          <cell r="F838">
            <v>8.5338552474975575</v>
          </cell>
          <cell r="G838">
            <v>13.434241037413015</v>
          </cell>
          <cell r="H838">
            <v>11.889261328464876</v>
          </cell>
          <cell r="I838">
            <v>11.850730906820104</v>
          </cell>
          <cell r="J838">
            <v>6.7669041132120009</v>
          </cell>
          <cell r="K838">
            <v>6.1066165497472245</v>
          </cell>
          <cell r="L838">
            <v>7.7869892265201539</v>
          </cell>
          <cell r="O838">
            <v>8.5338552474975575</v>
          </cell>
          <cell r="P838">
            <v>13.434241037413015</v>
          </cell>
          <cell r="Q838">
            <v>11.889261328464876</v>
          </cell>
          <cell r="R838">
            <v>11.850730906820104</v>
          </cell>
          <cell r="S838">
            <v>6.7669041132120009</v>
          </cell>
          <cell r="T838">
            <v>6.1066165497472245</v>
          </cell>
          <cell r="U838">
            <v>7.7869892265201539</v>
          </cell>
        </row>
        <row r="839">
          <cell r="F839">
            <v>10.130989289283752</v>
          </cell>
          <cell r="G839">
            <v>10.089195469239858</v>
          </cell>
          <cell r="H839">
            <v>8.9289064558019433</v>
          </cell>
          <cell r="I839">
            <v>8.899969878409614</v>
          </cell>
          <cell r="J839">
            <v>5.0819855122196111</v>
          </cell>
          <cell r="K839">
            <v>4.5861055979652896</v>
          </cell>
          <cell r="L839">
            <v>5.8480755410322489</v>
          </cell>
          <cell r="O839">
            <v>10.130989289283752</v>
          </cell>
          <cell r="P839">
            <v>10.089195469239858</v>
          </cell>
          <cell r="Q839">
            <v>8.9289064558019433</v>
          </cell>
          <cell r="R839">
            <v>8.899969878409614</v>
          </cell>
          <cell r="S839">
            <v>5.0819855122196111</v>
          </cell>
          <cell r="T839">
            <v>4.5861055979652896</v>
          </cell>
          <cell r="U839">
            <v>5.8480755410322489</v>
          </cell>
        </row>
        <row r="840">
          <cell r="F840">
            <v>0</v>
          </cell>
          <cell r="G840">
            <v>0</v>
          </cell>
          <cell r="H840">
            <v>0</v>
          </cell>
          <cell r="I840">
            <v>0</v>
          </cell>
          <cell r="J840">
            <v>0</v>
          </cell>
          <cell r="K840">
            <v>0</v>
          </cell>
          <cell r="L840">
            <v>0</v>
          </cell>
          <cell r="O840">
            <v>0</v>
          </cell>
          <cell r="P840">
            <v>0</v>
          </cell>
          <cell r="Q840">
            <v>0</v>
          </cell>
          <cell r="R840">
            <v>0</v>
          </cell>
          <cell r="S840">
            <v>0</v>
          </cell>
          <cell r="T840">
            <v>0</v>
          </cell>
          <cell r="U840">
            <v>0</v>
          </cell>
        </row>
        <row r="841">
          <cell r="F841">
            <v>0</v>
          </cell>
          <cell r="G841">
            <v>0</v>
          </cell>
          <cell r="H841">
            <v>0</v>
          </cell>
          <cell r="I841">
            <v>0</v>
          </cell>
          <cell r="J841">
            <v>0</v>
          </cell>
          <cell r="K841">
            <v>0</v>
          </cell>
          <cell r="L841">
            <v>0</v>
          </cell>
          <cell r="O841">
            <v>0</v>
          </cell>
          <cell r="P841">
            <v>0</v>
          </cell>
          <cell r="Q841">
            <v>0</v>
          </cell>
          <cell r="R841">
            <v>0</v>
          </cell>
          <cell r="S841">
            <v>0</v>
          </cell>
          <cell r="T841">
            <v>0</v>
          </cell>
          <cell r="U841">
            <v>0</v>
          </cell>
        </row>
        <row r="842">
          <cell r="F842">
            <v>81.966205501556388</v>
          </cell>
          <cell r="G842">
            <v>94.105519182355863</v>
          </cell>
          <cell r="H842">
            <v>116.88697688290596</v>
          </cell>
          <cell r="I842">
            <v>91.871162732409289</v>
          </cell>
          <cell r="J842">
            <v>50.754257877863218</v>
          </cell>
          <cell r="K842">
            <v>45.183181902866394</v>
          </cell>
          <cell r="L842">
            <v>56.838084985429141</v>
          </cell>
          <cell r="O842">
            <v>81.966205501556388</v>
          </cell>
          <cell r="P842">
            <v>94.105519182355863</v>
          </cell>
          <cell r="Q842">
            <v>116.88697688290596</v>
          </cell>
          <cell r="R842">
            <v>91.871162732409289</v>
          </cell>
          <cell r="S842">
            <v>50.754257877863218</v>
          </cell>
          <cell r="T842">
            <v>45.183181902866394</v>
          </cell>
          <cell r="U842">
            <v>56.838084985429141</v>
          </cell>
        </row>
        <row r="843">
          <cell r="F843">
            <v>2752.3980756998062</v>
          </cell>
          <cell r="G843">
            <v>3152.4653128247783</v>
          </cell>
          <cell r="H843">
            <v>3157.4070585081054</v>
          </cell>
          <cell r="I843">
            <v>3139.6759847544804</v>
          </cell>
          <cell r="J843">
            <v>3098.5955024583104</v>
          </cell>
          <cell r="K843">
            <v>3025.1059124654453</v>
          </cell>
          <cell r="L843">
            <v>2932.2950066966459</v>
          </cell>
          <cell r="O843">
            <v>2752.3980756998062</v>
          </cell>
          <cell r="P843">
            <v>3152.4653128247783</v>
          </cell>
          <cell r="Q843">
            <v>3157.4070585081054</v>
          </cell>
          <cell r="R843">
            <v>3139.6759847544804</v>
          </cell>
          <cell r="S843">
            <v>3098.5955024583104</v>
          </cell>
          <cell r="T843">
            <v>3025.1059124654453</v>
          </cell>
          <cell r="U843">
            <v>2932.2950066966459</v>
          </cell>
        </row>
        <row r="844">
          <cell r="F844">
            <v>37.217221641540526</v>
          </cell>
          <cell r="G844">
            <v>67.286134312836552</v>
          </cell>
          <cell r="H844">
            <v>87.802697563162496</v>
          </cell>
          <cell r="I844">
            <v>108.41848985500897</v>
          </cell>
          <cell r="J844">
            <v>123.04872970018656</v>
          </cell>
          <cell r="K844">
            <v>136.23162821124492</v>
          </cell>
          <cell r="L844">
            <v>152.62598495439164</v>
          </cell>
          <cell r="O844">
            <v>37.217221641540526</v>
          </cell>
          <cell r="P844">
            <v>67.286134312836552</v>
          </cell>
          <cell r="Q844">
            <v>87.802697563162496</v>
          </cell>
          <cell r="R844">
            <v>108.41848985500897</v>
          </cell>
          <cell r="S844">
            <v>123.04872970018656</v>
          </cell>
          <cell r="T844">
            <v>136.23162821124492</v>
          </cell>
          <cell r="U844">
            <v>152.62598495439164</v>
          </cell>
        </row>
        <row r="845">
          <cell r="F845">
            <v>0</v>
          </cell>
          <cell r="G845">
            <v>0</v>
          </cell>
          <cell r="H845">
            <v>0</v>
          </cell>
          <cell r="I845">
            <v>0</v>
          </cell>
          <cell r="J845">
            <v>0</v>
          </cell>
          <cell r="K845">
            <v>0</v>
          </cell>
          <cell r="L845">
            <v>0</v>
          </cell>
          <cell r="O845">
            <v>0</v>
          </cell>
          <cell r="P845">
            <v>0</v>
          </cell>
          <cell r="Q845">
            <v>0</v>
          </cell>
          <cell r="R845">
            <v>0</v>
          </cell>
          <cell r="S845">
            <v>0</v>
          </cell>
          <cell r="T845">
            <v>0</v>
          </cell>
          <cell r="U845">
            <v>0</v>
          </cell>
        </row>
        <row r="846">
          <cell r="F846">
            <v>0</v>
          </cell>
          <cell r="G846">
            <v>0</v>
          </cell>
          <cell r="H846">
            <v>0</v>
          </cell>
          <cell r="I846">
            <v>0</v>
          </cell>
          <cell r="J846">
            <v>0</v>
          </cell>
          <cell r="K846">
            <v>0</v>
          </cell>
          <cell r="L846">
            <v>0</v>
          </cell>
          <cell r="O846">
            <v>0</v>
          </cell>
          <cell r="P846">
            <v>0</v>
          </cell>
          <cell r="Q846">
            <v>0</v>
          </cell>
          <cell r="R846">
            <v>0</v>
          </cell>
          <cell r="S846">
            <v>0</v>
          </cell>
          <cell r="T846">
            <v>0</v>
          </cell>
          <cell r="U846">
            <v>0</v>
          </cell>
        </row>
        <row r="847">
          <cell r="F847">
            <v>0</v>
          </cell>
          <cell r="G847">
            <v>0</v>
          </cell>
          <cell r="H847">
            <v>0</v>
          </cell>
          <cell r="I847">
            <v>0</v>
          </cell>
          <cell r="J847">
            <v>0</v>
          </cell>
          <cell r="K847">
            <v>0</v>
          </cell>
          <cell r="L847">
            <v>0</v>
          </cell>
          <cell r="O847">
            <v>0</v>
          </cell>
          <cell r="P847">
            <v>0</v>
          </cell>
          <cell r="Q847">
            <v>0</v>
          </cell>
          <cell r="R847">
            <v>0</v>
          </cell>
          <cell r="S847">
            <v>0</v>
          </cell>
          <cell r="T847">
            <v>0</v>
          </cell>
          <cell r="U847">
            <v>0</v>
          </cell>
        </row>
        <row r="848">
          <cell r="F848">
            <v>0</v>
          </cell>
          <cell r="G848">
            <v>0</v>
          </cell>
          <cell r="H848">
            <v>0</v>
          </cell>
          <cell r="I848">
            <v>0</v>
          </cell>
          <cell r="J848">
            <v>0</v>
          </cell>
          <cell r="K848">
            <v>0</v>
          </cell>
          <cell r="L848">
            <v>0</v>
          </cell>
          <cell r="O848">
            <v>0</v>
          </cell>
          <cell r="P848">
            <v>0</v>
          </cell>
          <cell r="Q848">
            <v>0</v>
          </cell>
          <cell r="R848">
            <v>0</v>
          </cell>
          <cell r="S848">
            <v>0</v>
          </cell>
          <cell r="T848">
            <v>0</v>
          </cell>
          <cell r="U848">
            <v>0</v>
          </cell>
        </row>
        <row r="849">
          <cell r="F849">
            <v>20.398873496055604</v>
          </cell>
          <cell r="G849">
            <v>11.906478021490146</v>
          </cell>
          <cell r="H849">
            <v>8.0194827762258036</v>
          </cell>
          <cell r="I849">
            <v>4.363564285415146</v>
          </cell>
          <cell r="J849">
            <v>2.2428022148575626</v>
          </cell>
          <cell r="K849">
            <v>1.714374187875759</v>
          </cell>
          <cell r="L849">
            <v>1.0357663233153118</v>
          </cell>
          <cell r="O849">
            <v>20.398873496055604</v>
          </cell>
          <cell r="P849">
            <v>11.906478021490146</v>
          </cell>
          <cell r="Q849">
            <v>8.0194827762258036</v>
          </cell>
          <cell r="R849">
            <v>4.363564285415146</v>
          </cell>
          <cell r="S849">
            <v>2.2428022148575626</v>
          </cell>
          <cell r="T849">
            <v>1.714374187875759</v>
          </cell>
          <cell r="U849">
            <v>1.0357663233153118</v>
          </cell>
        </row>
        <row r="850">
          <cell r="F850">
            <v>2643.0139813423157</v>
          </cell>
          <cell r="G850">
            <v>2490.7096507316132</v>
          </cell>
          <cell r="H850">
            <v>2494.6140406117656</v>
          </cell>
          <cell r="I850">
            <v>2480.6050184232181</v>
          </cell>
          <cell r="J850">
            <v>2448.1480225300284</v>
          </cell>
          <cell r="K850">
            <v>2390.085137498781</v>
          </cell>
          <cell r="L850">
            <v>2316.7568068900123</v>
          </cell>
          <cell r="O850">
            <v>2643.0139813423157</v>
          </cell>
          <cell r="P850">
            <v>2490.7096507316132</v>
          </cell>
          <cell r="Q850">
            <v>2494.6140406117656</v>
          </cell>
          <cell r="R850">
            <v>2480.6050184232181</v>
          </cell>
          <cell r="S850">
            <v>2448.1480225300284</v>
          </cell>
          <cell r="T850">
            <v>2390.085137498781</v>
          </cell>
          <cell r="U850">
            <v>2316.7568068900123</v>
          </cell>
        </row>
        <row r="851">
          <cell r="F851">
            <v>1297.5573013067244</v>
          </cell>
          <cell r="G851">
            <v>1582.6377348045701</v>
          </cell>
          <cell r="H851">
            <v>1707.9176285216149</v>
          </cell>
          <cell r="I851">
            <v>1821.0303924395998</v>
          </cell>
          <cell r="J851">
            <v>1883.9190632642933</v>
          </cell>
          <cell r="K851">
            <v>1924.8455866573249</v>
          </cell>
          <cell r="L851">
            <v>1946.492056827459</v>
          </cell>
          <cell r="O851">
            <v>1297.5573013067244</v>
          </cell>
          <cell r="P851">
            <v>1582.6377348045701</v>
          </cell>
          <cell r="Q851">
            <v>1707.9176285216149</v>
          </cell>
          <cell r="R851">
            <v>1821.0303924395998</v>
          </cell>
          <cell r="S851">
            <v>1883.9190632642933</v>
          </cell>
          <cell r="T851">
            <v>1924.8455866573249</v>
          </cell>
          <cell r="U851">
            <v>1946.492056827459</v>
          </cell>
        </row>
        <row r="852">
          <cell r="F852">
            <v>11.571522283554078</v>
          </cell>
          <cell r="G852">
            <v>4.421243046936957</v>
          </cell>
          <cell r="H852">
            <v>2.6637784636287396</v>
          </cell>
          <cell r="I852">
            <v>1.2548914785868059</v>
          </cell>
          <cell r="J852">
            <v>0.56308283244735546</v>
          </cell>
          <cell r="K852">
            <v>0.25903613362784805</v>
          </cell>
          <cell r="L852">
            <v>9.4186777024186083E-2</v>
          </cell>
          <cell r="O852">
            <v>11.571522283554078</v>
          </cell>
          <cell r="P852">
            <v>4.421243046936957</v>
          </cell>
          <cell r="Q852">
            <v>2.6637784636287396</v>
          </cell>
          <cell r="R852">
            <v>1.2548914785868059</v>
          </cell>
          <cell r="S852">
            <v>0.56308283244735546</v>
          </cell>
          <cell r="T852">
            <v>0.25903613362784805</v>
          </cell>
          <cell r="U852">
            <v>9.4186777024186083E-2</v>
          </cell>
        </row>
        <row r="853">
          <cell r="F853">
            <v>444.15357177257539</v>
          </cell>
          <cell r="G853">
            <v>532.63569099622759</v>
          </cell>
          <cell r="H853">
            <v>517.35338756177509</v>
          </cell>
          <cell r="I853">
            <v>498.08098627096405</v>
          </cell>
          <cell r="J853">
            <v>474.03723233468821</v>
          </cell>
          <cell r="K853">
            <v>444.21657378936237</v>
          </cell>
          <cell r="L853">
            <v>413.3028885727856</v>
          </cell>
          <cell r="O853">
            <v>444.15357177257539</v>
          </cell>
          <cell r="P853">
            <v>532.63569099622759</v>
          </cell>
          <cell r="Q853">
            <v>517.35338756177509</v>
          </cell>
          <cell r="R853">
            <v>498.08098627096405</v>
          </cell>
          <cell r="S853">
            <v>474.03723233468821</v>
          </cell>
          <cell r="T853">
            <v>444.21657378936237</v>
          </cell>
          <cell r="U853">
            <v>413.3028885727856</v>
          </cell>
        </row>
        <row r="854">
          <cell r="F854">
            <v>545.64300857782359</v>
          </cell>
          <cell r="G854">
            <v>506.73926598486617</v>
          </cell>
          <cell r="H854">
            <v>508.5496294229996</v>
          </cell>
          <cell r="I854">
            <v>507.17253058800662</v>
          </cell>
          <cell r="J854">
            <v>494.14585060122323</v>
          </cell>
          <cell r="K854">
            <v>476.85155520266892</v>
          </cell>
          <cell r="L854">
            <v>455.44332261364247</v>
          </cell>
          <cell r="O854">
            <v>545.64300857782359</v>
          </cell>
          <cell r="P854">
            <v>506.73926598486617</v>
          </cell>
          <cell r="Q854">
            <v>508.5496294229996</v>
          </cell>
          <cell r="R854">
            <v>507.17253058800662</v>
          </cell>
          <cell r="S854">
            <v>494.14585060122323</v>
          </cell>
          <cell r="T854">
            <v>476.85155520266892</v>
          </cell>
          <cell r="U854">
            <v>455.44332261364247</v>
          </cell>
        </row>
        <row r="855">
          <cell r="F855">
            <v>19.383041048049925</v>
          </cell>
          <cell r="G855">
            <v>37.286066876025536</v>
          </cell>
          <cell r="H855">
            <v>48.189025971410267</v>
          </cell>
          <cell r="I855">
            <v>58.280484209514086</v>
          </cell>
          <cell r="J855">
            <v>64.214883491922308</v>
          </cell>
          <cell r="K855">
            <v>69.188137081072895</v>
          </cell>
          <cell r="L855">
            <v>75.435764358234891</v>
          </cell>
          <cell r="O855">
            <v>19.383041048049925</v>
          </cell>
          <cell r="P855">
            <v>37.286066876025536</v>
          </cell>
          <cell r="Q855">
            <v>48.189025971410267</v>
          </cell>
          <cell r="R855">
            <v>58.280484209514086</v>
          </cell>
          <cell r="S855">
            <v>64.214883491922308</v>
          </cell>
          <cell r="T855">
            <v>69.188137081072895</v>
          </cell>
          <cell r="U855">
            <v>75.435764358234891</v>
          </cell>
        </row>
        <row r="856">
          <cell r="F856">
            <v>30.750329303741456</v>
          </cell>
          <cell r="G856">
            <v>27.75427916578942</v>
          </cell>
          <cell r="H856">
            <v>34.657345567472831</v>
          </cell>
          <cell r="I856">
            <v>40.033156093482539</v>
          </cell>
          <cell r="J856">
            <v>42.725044148989333</v>
          </cell>
          <cell r="K856">
            <v>44.968262407412851</v>
          </cell>
          <cell r="L856">
            <v>47.893812839338501</v>
          </cell>
          <cell r="O856">
            <v>30.750329303741456</v>
          </cell>
          <cell r="P856">
            <v>27.75427916578942</v>
          </cell>
          <cell r="Q856">
            <v>34.657345567472831</v>
          </cell>
          <cell r="R856">
            <v>40.033156093482539</v>
          </cell>
          <cell r="S856">
            <v>42.725044148989333</v>
          </cell>
          <cell r="T856">
            <v>44.968262407412851</v>
          </cell>
          <cell r="U856">
            <v>47.893812839338501</v>
          </cell>
        </row>
        <row r="857">
          <cell r="F857">
            <v>19.832169914245604</v>
          </cell>
          <cell r="G857">
            <v>39.080089974246107</v>
          </cell>
          <cell r="H857">
            <v>50.99620234975059</v>
          </cell>
          <cell r="I857">
            <v>62.969947399657961</v>
          </cell>
          <cell r="J857">
            <v>71.467256619950959</v>
          </cell>
          <cell r="K857">
            <v>79.123943472226131</v>
          </cell>
          <cell r="L857">
            <v>88.645859735289449</v>
          </cell>
          <cell r="O857">
            <v>19.832169914245604</v>
          </cell>
          <cell r="P857">
            <v>39.080089974246107</v>
          </cell>
          <cell r="Q857">
            <v>50.99620234975059</v>
          </cell>
          <cell r="R857">
            <v>62.969947399657961</v>
          </cell>
          <cell r="S857">
            <v>71.467256619950959</v>
          </cell>
          <cell r="T857">
            <v>79.123943472226131</v>
          </cell>
          <cell r="U857">
            <v>88.645859735289449</v>
          </cell>
        </row>
        <row r="858">
          <cell r="F858">
            <v>0</v>
          </cell>
          <cell r="G858">
            <v>0</v>
          </cell>
          <cell r="H858">
            <v>0</v>
          </cell>
          <cell r="I858">
            <v>0</v>
          </cell>
          <cell r="J858">
            <v>0</v>
          </cell>
          <cell r="K858">
            <v>0</v>
          </cell>
          <cell r="L858">
            <v>0</v>
          </cell>
          <cell r="O858">
            <v>0</v>
          </cell>
          <cell r="P858">
            <v>0</v>
          </cell>
          <cell r="Q858">
            <v>0</v>
          </cell>
          <cell r="R858">
            <v>0</v>
          </cell>
          <cell r="S858">
            <v>0</v>
          </cell>
          <cell r="T858">
            <v>0</v>
          </cell>
          <cell r="U858">
            <v>0</v>
          </cell>
        </row>
        <row r="859">
          <cell r="F859">
            <v>0</v>
          </cell>
          <cell r="G859">
            <v>0</v>
          </cell>
          <cell r="H859">
            <v>0</v>
          </cell>
          <cell r="I859">
            <v>0</v>
          </cell>
          <cell r="J859">
            <v>0</v>
          </cell>
          <cell r="K859">
            <v>0</v>
          </cell>
          <cell r="L859">
            <v>0</v>
          </cell>
          <cell r="O859">
            <v>0</v>
          </cell>
          <cell r="P859">
            <v>0</v>
          </cell>
          <cell r="Q859">
            <v>0</v>
          </cell>
          <cell r="R859">
            <v>0</v>
          </cell>
          <cell r="S859">
            <v>0</v>
          </cell>
          <cell r="T859">
            <v>0</v>
          </cell>
          <cell r="U859">
            <v>0</v>
          </cell>
        </row>
        <row r="860">
          <cell r="F860">
            <v>0</v>
          </cell>
          <cell r="G860">
            <v>0</v>
          </cell>
          <cell r="H860">
            <v>0</v>
          </cell>
          <cell r="I860">
            <v>0</v>
          </cell>
          <cell r="J860">
            <v>0</v>
          </cell>
          <cell r="K860">
            <v>0</v>
          </cell>
          <cell r="L860">
            <v>0</v>
          </cell>
          <cell r="O860">
            <v>0</v>
          </cell>
          <cell r="P860">
            <v>0</v>
          </cell>
          <cell r="Q860">
            <v>0</v>
          </cell>
          <cell r="R860">
            <v>0</v>
          </cell>
          <cell r="S860">
            <v>0</v>
          </cell>
          <cell r="T860">
            <v>0</v>
          </cell>
          <cell r="U860">
            <v>0</v>
          </cell>
        </row>
        <row r="861">
          <cell r="F861">
            <v>0</v>
          </cell>
          <cell r="G861">
            <v>0</v>
          </cell>
          <cell r="H861">
            <v>0</v>
          </cell>
          <cell r="I861">
            <v>0</v>
          </cell>
          <cell r="J861">
            <v>0</v>
          </cell>
          <cell r="K861">
            <v>0</v>
          </cell>
          <cell r="L861">
            <v>0</v>
          </cell>
          <cell r="O861">
            <v>0</v>
          </cell>
          <cell r="P861">
            <v>0</v>
          </cell>
          <cell r="Q861">
            <v>0</v>
          </cell>
          <cell r="R861">
            <v>0</v>
          </cell>
          <cell r="S861">
            <v>0</v>
          </cell>
          <cell r="T861">
            <v>0</v>
          </cell>
          <cell r="U861">
            <v>0</v>
          </cell>
        </row>
        <row r="862">
          <cell r="F862">
            <v>3.3912704467773436</v>
          </cell>
          <cell r="G862">
            <v>0</v>
          </cell>
          <cell r="H862">
            <v>0</v>
          </cell>
          <cell r="I862">
            <v>0</v>
          </cell>
          <cell r="J862">
            <v>0</v>
          </cell>
          <cell r="K862">
            <v>0</v>
          </cell>
          <cell r="L862">
            <v>0</v>
          </cell>
          <cell r="O862">
            <v>3.3912704467773436</v>
          </cell>
          <cell r="P862">
            <v>0</v>
          </cell>
          <cell r="Q862">
            <v>0</v>
          </cell>
          <cell r="R862">
            <v>0</v>
          </cell>
          <cell r="S862">
            <v>0</v>
          </cell>
          <cell r="T862">
            <v>0</v>
          </cell>
          <cell r="U862">
            <v>0</v>
          </cell>
        </row>
        <row r="863">
          <cell r="F863">
            <v>0.84618804454803465</v>
          </cell>
          <cell r="G863">
            <v>0.98739331265344932</v>
          </cell>
          <cell r="H863">
            <v>0</v>
          </cell>
          <cell r="I863">
            <v>0</v>
          </cell>
          <cell r="J863">
            <v>0</v>
          </cell>
          <cell r="K863">
            <v>0</v>
          </cell>
          <cell r="L863">
            <v>0</v>
          </cell>
          <cell r="O863">
            <v>0.84618804454803465</v>
          </cell>
          <cell r="P863">
            <v>0.98739331265344932</v>
          </cell>
          <cell r="Q863">
            <v>0</v>
          </cell>
          <cell r="R863">
            <v>0</v>
          </cell>
          <cell r="S863">
            <v>0</v>
          </cell>
          <cell r="T863">
            <v>0</v>
          </cell>
          <cell r="U863">
            <v>0</v>
          </cell>
        </row>
        <row r="864">
          <cell r="F864">
            <v>184.33598499298097</v>
          </cell>
          <cell r="G864">
            <v>152.29804087799999</v>
          </cell>
          <cell r="H864">
            <v>102.57874020089085</v>
          </cell>
          <cell r="I864">
            <v>55.815186549243229</v>
          </cell>
          <cell r="J864">
            <v>28.688112704960641</v>
          </cell>
          <cell r="K864">
            <v>21.928888599469584</v>
          </cell>
          <cell r="L864">
            <v>13.248685426842004</v>
          </cell>
          <cell r="O864">
            <v>184.33598499298097</v>
          </cell>
          <cell r="P864">
            <v>152.29804087799999</v>
          </cell>
          <cell r="Q864">
            <v>102.57874020089085</v>
          </cell>
          <cell r="R864">
            <v>55.815186549243229</v>
          </cell>
          <cell r="S864">
            <v>28.688112704960641</v>
          </cell>
          <cell r="T864">
            <v>21.928888599469584</v>
          </cell>
          <cell r="U864">
            <v>13.248685426842004</v>
          </cell>
        </row>
        <row r="865">
          <cell r="F865">
            <v>1309.9768416166305</v>
          </cell>
          <cell r="G865">
            <v>1718.6866291916958</v>
          </cell>
          <cell r="H865">
            <v>1854.7360064451896</v>
          </cell>
          <cell r="I865">
            <v>1977.5723262557767</v>
          </cell>
          <cell r="J865">
            <v>2045.8671200023603</v>
          </cell>
          <cell r="K865">
            <v>2090.3118258172326</v>
          </cell>
          <cell r="L865">
            <v>2113.8190998019513</v>
          </cell>
          <cell r="O865">
            <v>1309.9768416166305</v>
          </cell>
          <cell r="P865">
            <v>1718.6866291916958</v>
          </cell>
          <cell r="Q865">
            <v>1854.7360064451896</v>
          </cell>
          <cell r="R865">
            <v>1977.5723262557767</v>
          </cell>
          <cell r="S865">
            <v>2045.8671200023603</v>
          </cell>
          <cell r="T865">
            <v>2090.3118258172326</v>
          </cell>
          <cell r="U865">
            <v>2113.8190998019513</v>
          </cell>
        </row>
        <row r="866">
          <cell r="F866">
            <v>20.080950021743774</v>
          </cell>
          <cell r="G866">
            <v>5.8354603666582046</v>
          </cell>
          <cell r="H866">
            <v>3.5158378503602861</v>
          </cell>
          <cell r="I866">
            <v>1.6562919997858325</v>
          </cell>
          <cell r="J866">
            <v>0.74319541292094882</v>
          </cell>
          <cell r="K866">
            <v>0.34189368810315035</v>
          </cell>
          <cell r="L866">
            <v>0.12431418009663396</v>
          </cell>
          <cell r="O866">
            <v>20.080950021743774</v>
          </cell>
          <cell r="P866">
            <v>5.8354603666582046</v>
          </cell>
          <cell r="Q866">
            <v>3.5158378503602861</v>
          </cell>
          <cell r="R866">
            <v>1.6562919997858325</v>
          </cell>
          <cell r="S866">
            <v>0.74319541292094882</v>
          </cell>
          <cell r="T866">
            <v>0.34189368810315035</v>
          </cell>
          <cell r="U866">
            <v>0.12431418009663396</v>
          </cell>
        </row>
        <row r="867">
          <cell r="F867">
            <v>211.01058316230774</v>
          </cell>
          <cell r="G867">
            <v>178.01861736941413</v>
          </cell>
          <cell r="H867">
            <v>172.91093387465494</v>
          </cell>
          <cell r="I867">
            <v>166.46967150869949</v>
          </cell>
          <cell r="J867">
            <v>158.43371765795288</v>
          </cell>
          <cell r="K867">
            <v>148.4669946369041</v>
          </cell>
          <cell r="L867">
            <v>138.13495795014876</v>
          </cell>
          <cell r="O867">
            <v>211.01058316230774</v>
          </cell>
          <cell r="P867">
            <v>178.01861736941413</v>
          </cell>
          <cell r="Q867">
            <v>172.91093387465494</v>
          </cell>
          <cell r="R867">
            <v>166.46967150869949</v>
          </cell>
          <cell r="S867">
            <v>158.43371765795288</v>
          </cell>
          <cell r="T867">
            <v>148.4669946369041</v>
          </cell>
          <cell r="U867">
            <v>138.13495795014876</v>
          </cell>
        </row>
        <row r="868">
          <cell r="F868">
            <v>202.25144090652464</v>
          </cell>
          <cell r="G868">
            <v>189.17957224916597</v>
          </cell>
          <cell r="H868">
            <v>189.85543023734843</v>
          </cell>
          <cell r="I868">
            <v>189.34132172822697</v>
          </cell>
          <cell r="J868">
            <v>184.47810722493236</v>
          </cell>
          <cell r="K868">
            <v>178.02167563285812</v>
          </cell>
          <cell r="L868">
            <v>170.0293992184157</v>
          </cell>
          <cell r="O868">
            <v>202.25144090652464</v>
          </cell>
          <cell r="P868">
            <v>189.17957224916597</v>
          </cell>
          <cell r="Q868">
            <v>189.85543023734843</v>
          </cell>
          <cell r="R868">
            <v>189.34132172822697</v>
          </cell>
          <cell r="S868">
            <v>184.47810722493236</v>
          </cell>
          <cell r="T868">
            <v>178.02167563285812</v>
          </cell>
          <cell r="U868">
            <v>170.0293992184157</v>
          </cell>
        </row>
        <row r="869">
          <cell r="F869">
            <v>24.828399550914767</v>
          </cell>
          <cell r="G869">
            <v>29.501673834660046</v>
          </cell>
          <cell r="H869">
            <v>38.128369273848371</v>
          </cell>
          <cell r="I869">
            <v>46.112984825993372</v>
          </cell>
          <cell r="J869">
            <v>50.808430784838094</v>
          </cell>
          <cell r="K869">
            <v>54.743394098936307</v>
          </cell>
          <cell r="L869">
            <v>59.686673924727508</v>
          </cell>
          <cell r="O869">
            <v>24.828399550914767</v>
          </cell>
          <cell r="P869">
            <v>29.501673834660046</v>
          </cell>
          <cell r="Q869">
            <v>38.128369273848371</v>
          </cell>
          <cell r="R869">
            <v>46.112984825993372</v>
          </cell>
          <cell r="S869">
            <v>50.808430784838094</v>
          </cell>
          <cell r="T869">
            <v>54.743394098936307</v>
          </cell>
          <cell r="U869">
            <v>59.686673924727508</v>
          </cell>
        </row>
        <row r="870">
          <cell r="F870">
            <v>178.68360958099365</v>
          </cell>
          <cell r="G870">
            <v>222.78283813623059</v>
          </cell>
          <cell r="H870">
            <v>278.19356293377888</v>
          </cell>
          <cell r="I870">
            <v>321.34504667842981</v>
          </cell>
          <cell r="J870">
            <v>342.95275831700246</v>
          </cell>
          <cell r="K870">
            <v>360.95900979214832</v>
          </cell>
          <cell r="L870">
            <v>384.44232292169448</v>
          </cell>
          <cell r="O870">
            <v>178.68360958099365</v>
          </cell>
          <cell r="P870">
            <v>222.78283813623059</v>
          </cell>
          <cell r="Q870">
            <v>278.19356293377888</v>
          </cell>
          <cell r="R870">
            <v>321.34504667842981</v>
          </cell>
          <cell r="S870">
            <v>342.95275831700246</v>
          </cell>
          <cell r="T870">
            <v>360.95900979214832</v>
          </cell>
          <cell r="U870">
            <v>384.44232292169448</v>
          </cell>
        </row>
        <row r="871">
          <cell r="F871">
            <v>254.35530038476281</v>
          </cell>
          <cell r="G871">
            <v>220.5667896790514</v>
          </cell>
          <cell r="H871">
            <v>212.50639530660953</v>
          </cell>
          <cell r="I871">
            <v>203.32462014012083</v>
          </cell>
          <cell r="J871">
            <v>193.28136723887971</v>
          </cell>
          <cell r="K871">
            <v>181.42646113324693</v>
          </cell>
          <cell r="L871">
            <v>169.25248196743433</v>
          </cell>
          <cell r="O871">
            <v>254.35530038476281</v>
          </cell>
          <cell r="P871">
            <v>220.5667896790514</v>
          </cell>
          <cell r="Q871">
            <v>212.50639530660953</v>
          </cell>
          <cell r="R871">
            <v>203.32462014012083</v>
          </cell>
          <cell r="S871">
            <v>193.28136723887971</v>
          </cell>
          <cell r="T871">
            <v>181.42646113324693</v>
          </cell>
          <cell r="U871">
            <v>169.25248196743433</v>
          </cell>
        </row>
        <row r="872">
          <cell r="F872">
            <v>672.26781794431531</v>
          </cell>
          <cell r="G872">
            <v>638.03140198195047</v>
          </cell>
          <cell r="H872">
            <v>620.26898717825611</v>
          </cell>
          <cell r="I872">
            <v>598.00225984308577</v>
          </cell>
          <cell r="J872">
            <v>570.68019818774781</v>
          </cell>
          <cell r="K872">
            <v>536.62952282582148</v>
          </cell>
          <cell r="L872">
            <v>501.14459395829425</v>
          </cell>
          <cell r="O872">
            <v>672.26781794431531</v>
          </cell>
          <cell r="P872">
            <v>638.03140198195047</v>
          </cell>
          <cell r="Q872">
            <v>620.26898717825611</v>
          </cell>
          <cell r="R872">
            <v>598.00225984308577</v>
          </cell>
          <cell r="S872">
            <v>570.68019818774781</v>
          </cell>
          <cell r="T872">
            <v>536.62952282582148</v>
          </cell>
          <cell r="U872">
            <v>501.14459395829425</v>
          </cell>
        </row>
        <row r="873">
          <cell r="F873">
            <v>458.29365369292498</v>
          </cell>
          <cell r="G873">
            <v>475.53939637618151</v>
          </cell>
          <cell r="H873">
            <v>479.1549156393416</v>
          </cell>
          <cell r="I873">
            <v>479.7842590070465</v>
          </cell>
          <cell r="J873">
            <v>469.35359910190692</v>
          </cell>
          <cell r="K873">
            <v>454.7681585317801</v>
          </cell>
          <cell r="L873">
            <v>436.12422189416759</v>
          </cell>
          <cell r="O873">
            <v>458.29365369292498</v>
          </cell>
          <cell r="P873">
            <v>475.53939637618151</v>
          </cell>
          <cell r="Q873">
            <v>479.1549156393416</v>
          </cell>
          <cell r="R873">
            <v>479.7842590070465</v>
          </cell>
          <cell r="S873">
            <v>469.35359910190692</v>
          </cell>
          <cell r="T873">
            <v>454.7681585317801</v>
          </cell>
          <cell r="U873">
            <v>436.12422189416759</v>
          </cell>
        </row>
        <row r="874">
          <cell r="F874">
            <v>1032.6120092911292</v>
          </cell>
          <cell r="G874">
            <v>929.09084392762247</v>
          </cell>
          <cell r="H874">
            <v>936.1547083919429</v>
          </cell>
          <cell r="I874">
            <v>937.38429560401619</v>
          </cell>
          <cell r="J874">
            <v>917.00526772990509</v>
          </cell>
          <cell r="K874">
            <v>888.50878690913294</v>
          </cell>
          <cell r="L874">
            <v>852.08297033794463</v>
          </cell>
          <cell r="O874">
            <v>1032.6120092911292</v>
          </cell>
          <cell r="P874">
            <v>929.09084392762247</v>
          </cell>
          <cell r="Q874">
            <v>936.1547083919429</v>
          </cell>
          <cell r="R874">
            <v>937.38429560401619</v>
          </cell>
          <cell r="S874">
            <v>917.00526772990509</v>
          </cell>
          <cell r="T874">
            <v>888.50878690913294</v>
          </cell>
          <cell r="U874">
            <v>852.08297033794463</v>
          </cell>
        </row>
        <row r="875">
          <cell r="F875">
            <v>140.89230466957724</v>
          </cell>
          <cell r="G875">
            <v>0</v>
          </cell>
          <cell r="H875">
            <v>0</v>
          </cell>
          <cell r="I875">
            <v>0</v>
          </cell>
          <cell r="J875">
            <v>0</v>
          </cell>
          <cell r="K875">
            <v>0</v>
          </cell>
          <cell r="L875">
            <v>0</v>
          </cell>
          <cell r="O875">
            <v>140.89230466957724</v>
          </cell>
          <cell r="P875">
            <v>0</v>
          </cell>
          <cell r="Q875">
            <v>0</v>
          </cell>
          <cell r="R875">
            <v>0</v>
          </cell>
          <cell r="S875">
            <v>0</v>
          </cell>
          <cell r="T875">
            <v>0</v>
          </cell>
          <cell r="U875">
            <v>0</v>
          </cell>
        </row>
        <row r="876">
          <cell r="F876">
            <v>72.440921298002621</v>
          </cell>
          <cell r="G876">
            <v>0</v>
          </cell>
          <cell r="H876">
            <v>0</v>
          </cell>
          <cell r="I876">
            <v>0</v>
          </cell>
          <cell r="J876">
            <v>0</v>
          </cell>
          <cell r="K876">
            <v>0</v>
          </cell>
          <cell r="L876">
            <v>0</v>
          </cell>
          <cell r="O876">
            <v>72.440921298002621</v>
          </cell>
          <cell r="P876">
            <v>0</v>
          </cell>
          <cell r="Q876">
            <v>0</v>
          </cell>
          <cell r="R876">
            <v>0</v>
          </cell>
          <cell r="S876">
            <v>0</v>
          </cell>
          <cell r="T876">
            <v>0</v>
          </cell>
          <cell r="U876">
            <v>0</v>
          </cell>
        </row>
        <row r="877">
          <cell r="F877">
            <v>59.294372460994296</v>
          </cell>
          <cell r="G877">
            <v>72.170942627913362</v>
          </cell>
          <cell r="H877">
            <v>93.274719488149827</v>
          </cell>
          <cell r="I877">
            <v>112.80775460166211</v>
          </cell>
          <cell r="J877">
            <v>124.29438287934725</v>
          </cell>
          <cell r="K877">
            <v>133.92061673903694</v>
          </cell>
          <cell r="L877">
            <v>146.0135293886832</v>
          </cell>
          <cell r="O877">
            <v>59.294372460994296</v>
          </cell>
          <cell r="P877">
            <v>72.170942627913362</v>
          </cell>
          <cell r="Q877">
            <v>93.274719488149827</v>
          </cell>
          <cell r="R877">
            <v>112.80775460166211</v>
          </cell>
          <cell r="S877">
            <v>124.29438287934725</v>
          </cell>
          <cell r="T877">
            <v>133.92061673903694</v>
          </cell>
          <cell r="U877">
            <v>146.0135293886832</v>
          </cell>
        </row>
        <row r="878">
          <cell r="F878">
            <v>38.782588100372308</v>
          </cell>
          <cell r="G878">
            <v>60.568444607406107</v>
          </cell>
          <cell r="H878">
            <v>78.279491369762198</v>
          </cell>
          <cell r="I878">
            <v>94.672315298733707</v>
          </cell>
          <cell r="J878">
            <v>104.31230589924103</v>
          </cell>
          <cell r="K878">
            <v>112.3909867516517</v>
          </cell>
          <cell r="L878">
            <v>122.53979295110145</v>
          </cell>
          <cell r="O878">
            <v>38.782588100372308</v>
          </cell>
          <cell r="P878">
            <v>60.568444607406107</v>
          </cell>
          <cell r="Q878">
            <v>78.279491369762198</v>
          </cell>
          <cell r="R878">
            <v>94.672315298733707</v>
          </cell>
          <cell r="S878">
            <v>104.31230589924103</v>
          </cell>
          <cell r="T878">
            <v>112.3909867516517</v>
          </cell>
          <cell r="U878">
            <v>122.53979295110145</v>
          </cell>
        </row>
        <row r="879">
          <cell r="F879">
            <v>99.589466931790781</v>
          </cell>
          <cell r="G879">
            <v>131.85236291508792</v>
          </cell>
          <cell r="H879">
            <v>164.64678755082579</v>
          </cell>
          <cell r="I879">
            <v>190.18567170645832</v>
          </cell>
          <cell r="J879">
            <v>202.97403485223836</v>
          </cell>
          <cell r="K879">
            <v>213.63090063284872</v>
          </cell>
          <cell r="L879">
            <v>227.5293245469573</v>
          </cell>
          <cell r="O879">
            <v>99.589466931790781</v>
          </cell>
          <cell r="P879">
            <v>131.85236291508792</v>
          </cell>
          <cell r="Q879">
            <v>164.64678755082579</v>
          </cell>
          <cell r="R879">
            <v>190.18567170645832</v>
          </cell>
          <cell r="S879">
            <v>202.97403485223836</v>
          </cell>
          <cell r="T879">
            <v>213.63090063284872</v>
          </cell>
          <cell r="U879">
            <v>227.5293245469573</v>
          </cell>
        </row>
        <row r="880">
          <cell r="F880">
            <v>192.93969658259067</v>
          </cell>
          <cell r="G880">
            <v>244.20469548628162</v>
          </cell>
          <cell r="H880">
            <v>304.9434816919989</v>
          </cell>
          <cell r="I880">
            <v>352.24422997136099</v>
          </cell>
          <cell r="J880">
            <v>375.92964795506737</v>
          </cell>
          <cell r="K880">
            <v>395.6673045677752</v>
          </cell>
          <cell r="L880">
            <v>421.40867396492354</v>
          </cell>
          <cell r="O880">
            <v>192.93969658259067</v>
          </cell>
          <cell r="P880">
            <v>244.20469548628162</v>
          </cell>
          <cell r="Q880">
            <v>304.9434816919989</v>
          </cell>
          <cell r="R880">
            <v>352.24422997136099</v>
          </cell>
          <cell r="S880">
            <v>375.92964795506737</v>
          </cell>
          <cell r="T880">
            <v>395.6673045677752</v>
          </cell>
          <cell r="U880">
            <v>421.40867396492354</v>
          </cell>
        </row>
        <row r="881">
          <cell r="F881">
            <v>54.424100737004714</v>
          </cell>
          <cell r="G881">
            <v>55.930872472601763</v>
          </cell>
          <cell r="H881">
            <v>0</v>
          </cell>
          <cell r="I881">
            <v>0</v>
          </cell>
          <cell r="J881">
            <v>0</v>
          </cell>
          <cell r="K881">
            <v>0</v>
          </cell>
          <cell r="L881">
            <v>0</v>
          </cell>
          <cell r="O881">
            <v>54.424100737004714</v>
          </cell>
          <cell r="P881">
            <v>55.930872472601763</v>
          </cell>
          <cell r="Q881">
            <v>0</v>
          </cell>
          <cell r="R881">
            <v>0</v>
          </cell>
          <cell r="S881">
            <v>0</v>
          </cell>
          <cell r="T881">
            <v>0</v>
          </cell>
          <cell r="U881">
            <v>0</v>
          </cell>
        </row>
        <row r="882">
          <cell r="F882">
            <v>140.15820255279542</v>
          </cell>
          <cell r="G882">
            <v>194.03183139345379</v>
          </cell>
          <cell r="H882">
            <v>149.97512476252572</v>
          </cell>
          <cell r="I882">
            <v>156.56151468207869</v>
          </cell>
          <cell r="J882">
            <v>96.900764035029539</v>
          </cell>
          <cell r="K882">
            <v>91.526943669851889</v>
          </cell>
          <cell r="L882">
            <v>122.15999745887744</v>
          </cell>
          <cell r="O882">
            <v>140.15820255279542</v>
          </cell>
          <cell r="P882">
            <v>194.03183139345379</v>
          </cell>
          <cell r="Q882">
            <v>149.97512476252572</v>
          </cell>
          <cell r="R882">
            <v>156.56151468207869</v>
          </cell>
          <cell r="S882">
            <v>96.900764035029539</v>
          </cell>
          <cell r="T882">
            <v>91.526943669851889</v>
          </cell>
          <cell r="U882">
            <v>122.15999745887744</v>
          </cell>
        </row>
        <row r="883">
          <cell r="F883">
            <v>65.678226113319397</v>
          </cell>
          <cell r="G883">
            <v>52.063177706661001</v>
          </cell>
          <cell r="H883">
            <v>40.241755777982434</v>
          </cell>
          <cell r="I883">
            <v>42.009034818562647</v>
          </cell>
          <cell r="J883">
            <v>26.000691029076041</v>
          </cell>
          <cell r="K883">
            <v>24.558772130374365</v>
          </cell>
          <cell r="L883">
            <v>32.778321013988879</v>
          </cell>
          <cell r="O883">
            <v>65.678226113319397</v>
          </cell>
          <cell r="P883">
            <v>52.063177706661001</v>
          </cell>
          <cell r="Q883">
            <v>40.241755777982434</v>
          </cell>
          <cell r="R883">
            <v>42.009034818562647</v>
          </cell>
          <cell r="S883">
            <v>26.000691029076041</v>
          </cell>
          <cell r="T883">
            <v>24.558772130374365</v>
          </cell>
          <cell r="U883">
            <v>32.778321013988879</v>
          </cell>
        </row>
        <row r="884">
          <cell r="F884">
            <v>7.8472446918487559</v>
          </cell>
          <cell r="G884">
            <v>6.6400352661860094</v>
          </cell>
          <cell r="H884">
            <v>0</v>
          </cell>
          <cell r="I884">
            <v>0</v>
          </cell>
          <cell r="J884">
            <v>0</v>
          </cell>
          <cell r="K884">
            <v>0</v>
          </cell>
          <cell r="L884">
            <v>0</v>
          </cell>
          <cell r="O884">
            <v>7.8472446918487559</v>
          </cell>
          <cell r="P884">
            <v>6.6400352661860094</v>
          </cell>
          <cell r="Q884">
            <v>0</v>
          </cell>
          <cell r="R884">
            <v>0</v>
          </cell>
          <cell r="S884">
            <v>0</v>
          </cell>
          <cell r="T884">
            <v>0</v>
          </cell>
          <cell r="U884">
            <v>0</v>
          </cell>
        </row>
        <row r="885">
          <cell r="F885">
            <v>4.3137612342834473</v>
          </cell>
          <cell r="G885">
            <v>3.7943058663920053</v>
          </cell>
          <cell r="H885">
            <v>0</v>
          </cell>
          <cell r="I885">
            <v>0</v>
          </cell>
          <cell r="J885">
            <v>0</v>
          </cell>
          <cell r="K885">
            <v>0</v>
          </cell>
          <cell r="L885">
            <v>0</v>
          </cell>
          <cell r="O885">
            <v>4.3137612342834473</v>
          </cell>
          <cell r="P885">
            <v>3.7943058663920053</v>
          </cell>
          <cell r="Q885">
            <v>0</v>
          </cell>
          <cell r="R885">
            <v>0</v>
          </cell>
          <cell r="S885">
            <v>0</v>
          </cell>
          <cell r="T885">
            <v>0</v>
          </cell>
          <cell r="U885">
            <v>0</v>
          </cell>
        </row>
        <row r="886">
          <cell r="F886">
            <v>3276.3304374694821</v>
          </cell>
          <cell r="G886">
            <v>4056.1267938864103</v>
          </cell>
          <cell r="H886">
            <v>2888.0784669438108</v>
          </cell>
          <cell r="I886">
            <v>2852.3132188733334</v>
          </cell>
          <cell r="J886">
            <v>2568.7972022247795</v>
          </cell>
          <cell r="K886">
            <v>2182.1030090516783</v>
          </cell>
          <cell r="L886">
            <v>1404.4468080235683</v>
          </cell>
          <cell r="O886">
            <v>3276.3304374694821</v>
          </cell>
          <cell r="P886">
            <v>4056.1267938864103</v>
          </cell>
          <cell r="Q886">
            <v>2888.0784669438108</v>
          </cell>
          <cell r="R886">
            <v>2852.3132188733334</v>
          </cell>
          <cell r="S886">
            <v>2568.7972022247795</v>
          </cell>
          <cell r="T886">
            <v>2182.1030090516783</v>
          </cell>
          <cell r="U886">
            <v>1404.4468080235683</v>
          </cell>
        </row>
        <row r="887">
          <cell r="F887">
            <v>4928.6415122509006</v>
          </cell>
          <cell r="G887">
            <v>4637.0658987178385</v>
          </cell>
          <cell r="H887">
            <v>3301.7237508629719</v>
          </cell>
          <cell r="I887">
            <v>3260.8360220974992</v>
          </cell>
          <cell r="J887">
            <v>2936.7133998651561</v>
          </cell>
          <cell r="K887">
            <v>2494.6348980052335</v>
          </cell>
          <cell r="L887">
            <v>1605.5988214828931</v>
          </cell>
          <cell r="O887">
            <v>4928.6415122509006</v>
          </cell>
          <cell r="P887">
            <v>4637.0658987178385</v>
          </cell>
          <cell r="Q887">
            <v>3301.7237508629719</v>
          </cell>
          <cell r="R887">
            <v>3260.8360220974992</v>
          </cell>
          <cell r="S887">
            <v>2936.7133998651561</v>
          </cell>
          <cell r="T887">
            <v>2494.6348980052335</v>
          </cell>
          <cell r="U887">
            <v>1605.5988214828931</v>
          </cell>
        </row>
        <row r="888">
          <cell r="F888">
            <v>1851.7933372974396</v>
          </cell>
          <cell r="G888">
            <v>2325.6154809668778</v>
          </cell>
          <cell r="H888">
            <v>1595.8659180801844</v>
          </cell>
          <cell r="I888">
            <v>1729.864021067571</v>
          </cell>
          <cell r="J888">
            <v>1706.3602636708331</v>
          </cell>
          <cell r="K888">
            <v>1869.0467726213517</v>
          </cell>
          <cell r="L888">
            <v>1687.7513558605592</v>
          </cell>
          <cell r="O888">
            <v>1851.7933372974396</v>
          </cell>
          <cell r="P888">
            <v>2325.6154809668778</v>
          </cell>
          <cell r="Q888">
            <v>1595.8659180801844</v>
          </cell>
          <cell r="R888">
            <v>1729.864021067571</v>
          </cell>
          <cell r="S888">
            <v>1706.3602636708331</v>
          </cell>
          <cell r="T888">
            <v>1869.0467726213517</v>
          </cell>
          <cell r="U888">
            <v>1687.7513558605592</v>
          </cell>
        </row>
        <row r="889">
          <cell r="F889">
            <v>1455.4276849746705</v>
          </cell>
          <cell r="G889">
            <v>1577.271143135385</v>
          </cell>
          <cell r="H889">
            <v>1082.3428384879171</v>
          </cell>
          <cell r="I889">
            <v>1173.2225831433059</v>
          </cell>
          <cell r="J889">
            <v>1157.2819435145582</v>
          </cell>
          <cell r="K889">
            <v>1267.618642786274</v>
          </cell>
          <cell r="L889">
            <v>1144.6610723797437</v>
          </cell>
          <cell r="O889">
            <v>1455.4276849746705</v>
          </cell>
          <cell r="P889">
            <v>1577.271143135385</v>
          </cell>
          <cell r="Q889">
            <v>1082.3428384879171</v>
          </cell>
          <cell r="R889">
            <v>1173.2225831433059</v>
          </cell>
          <cell r="S889">
            <v>1157.2819435145582</v>
          </cell>
          <cell r="T889">
            <v>1267.618642786274</v>
          </cell>
          <cell r="U889">
            <v>1144.6610723797437</v>
          </cell>
        </row>
        <row r="890">
          <cell r="F890">
            <v>1.9467657089233399</v>
          </cell>
          <cell r="G890">
            <v>2.5664184684214888</v>
          </cell>
          <cell r="H890">
            <v>0</v>
          </cell>
          <cell r="I890">
            <v>0</v>
          </cell>
          <cell r="J890">
            <v>0</v>
          </cell>
          <cell r="K890">
            <v>0</v>
          </cell>
          <cell r="L890">
            <v>0</v>
          </cell>
          <cell r="O890">
            <v>1.9467657089233399</v>
          </cell>
          <cell r="P890">
            <v>2.5664184684214888</v>
          </cell>
          <cell r="Q890">
            <v>0</v>
          </cell>
          <cell r="R890">
            <v>0</v>
          </cell>
          <cell r="S890">
            <v>0</v>
          </cell>
          <cell r="T890">
            <v>0</v>
          </cell>
          <cell r="U890">
            <v>0</v>
          </cell>
        </row>
        <row r="891">
          <cell r="F891">
            <v>8.245918869972229</v>
          </cell>
          <cell r="G891">
            <v>6.484239827925383</v>
          </cell>
          <cell r="H891">
            <v>0</v>
          </cell>
          <cell r="I891">
            <v>0</v>
          </cell>
          <cell r="J891">
            <v>0</v>
          </cell>
          <cell r="K891">
            <v>0</v>
          </cell>
          <cell r="L891">
            <v>0</v>
          </cell>
          <cell r="O891">
            <v>8.245918869972229</v>
          </cell>
          <cell r="P891">
            <v>6.484239827925383</v>
          </cell>
          <cell r="Q891">
            <v>0</v>
          </cell>
          <cell r="R891">
            <v>0</v>
          </cell>
          <cell r="S891">
            <v>0</v>
          </cell>
          <cell r="T891">
            <v>0</v>
          </cell>
          <cell r="U891">
            <v>0</v>
          </cell>
        </row>
        <row r="892">
          <cell r="F892">
            <v>668.71254863739023</v>
          </cell>
          <cell r="G892">
            <v>1133.5523169302717</v>
          </cell>
          <cell r="H892">
            <v>658.61381932370159</v>
          </cell>
          <cell r="I892">
            <v>649.78538698620594</v>
          </cell>
          <cell r="J892">
            <v>584.05034783611416</v>
          </cell>
          <cell r="K892">
            <v>495.15641855548836</v>
          </cell>
          <cell r="L892">
            <v>318.0673992288871</v>
          </cell>
          <cell r="O892">
            <v>668.71254863739023</v>
          </cell>
          <cell r="P892">
            <v>1133.5523169302717</v>
          </cell>
          <cell r="Q892">
            <v>658.61381932370159</v>
          </cell>
          <cell r="R892">
            <v>649.78538698620594</v>
          </cell>
          <cell r="S892">
            <v>584.05034783611416</v>
          </cell>
          <cell r="T892">
            <v>495.15641855548836</v>
          </cell>
          <cell r="U892">
            <v>318.0673992288871</v>
          </cell>
        </row>
        <row r="893">
          <cell r="F893">
            <v>370.43318629264832</v>
          </cell>
          <cell r="G893">
            <v>479.56098604115726</v>
          </cell>
          <cell r="H893">
            <v>278.63336159952081</v>
          </cell>
          <cell r="I893">
            <v>274.89840234467812</v>
          </cell>
          <cell r="J893">
            <v>247.08851680040888</v>
          </cell>
          <cell r="K893">
            <v>209.4810241931558</v>
          </cell>
          <cell r="L893">
            <v>134.56169011662328</v>
          </cell>
          <cell r="O893">
            <v>370.43318629264832</v>
          </cell>
          <cell r="P893">
            <v>479.56098604115726</v>
          </cell>
          <cell r="Q893">
            <v>278.63336159952081</v>
          </cell>
          <cell r="R893">
            <v>274.89840234467812</v>
          </cell>
          <cell r="S893">
            <v>247.08851680040888</v>
          </cell>
          <cell r="T893">
            <v>209.4810241931558</v>
          </cell>
          <cell r="U893">
            <v>134.56169011662328</v>
          </cell>
        </row>
        <row r="894">
          <cell r="F894">
            <v>1321.3602321624755</v>
          </cell>
          <cell r="G894">
            <v>1125.4343759401906</v>
          </cell>
          <cell r="H894">
            <v>916.53078374857932</v>
          </cell>
          <cell r="I894">
            <v>946.53990104087495</v>
          </cell>
          <cell r="J894">
            <v>873.13226528685652</v>
          </cell>
          <cell r="K894">
            <v>890.81016399275711</v>
          </cell>
          <cell r="L894">
            <v>749.25412960886899</v>
          </cell>
          <cell r="O894">
            <v>1321.3602321624755</v>
          </cell>
          <cell r="P894">
            <v>1125.4343759401906</v>
          </cell>
          <cell r="Q894">
            <v>916.53078374857932</v>
          </cell>
          <cell r="R894">
            <v>946.53990104087495</v>
          </cell>
          <cell r="S894">
            <v>873.13226528685652</v>
          </cell>
          <cell r="T894">
            <v>890.81016399275711</v>
          </cell>
          <cell r="U894">
            <v>749.25412960886899</v>
          </cell>
        </row>
        <row r="895">
          <cell r="F895">
            <v>278.6268345117569</v>
          </cell>
          <cell r="G895">
            <v>294.5090305675966</v>
          </cell>
          <cell r="H895">
            <v>239.84214306734347</v>
          </cell>
          <cell r="I895">
            <v>247.6950718838815</v>
          </cell>
          <cell r="J895">
            <v>228.48541194781066</v>
          </cell>
          <cell r="K895">
            <v>233.11144872227615</v>
          </cell>
          <cell r="L895">
            <v>196.06839108280718</v>
          </cell>
          <cell r="O895">
            <v>278.6268345117569</v>
          </cell>
          <cell r="P895">
            <v>294.5090305675966</v>
          </cell>
          <cell r="Q895">
            <v>239.84214306734347</v>
          </cell>
          <cell r="R895">
            <v>247.6950718838815</v>
          </cell>
          <cell r="S895">
            <v>228.48541194781066</v>
          </cell>
          <cell r="T895">
            <v>233.11144872227615</v>
          </cell>
          <cell r="U895">
            <v>196.06839108280718</v>
          </cell>
        </row>
        <row r="896">
          <cell r="F896">
            <v>294.59225869178772</v>
          </cell>
          <cell r="G896">
            <v>503.03769217868734</v>
          </cell>
          <cell r="H896">
            <v>445.18678529918481</v>
          </cell>
          <cell r="I896">
            <v>443.74403506648616</v>
          </cell>
          <cell r="J896">
            <v>253.38296512804934</v>
          </cell>
          <cell r="K896">
            <v>228.65886414053492</v>
          </cell>
          <cell r="L896">
            <v>291.57948548192132</v>
          </cell>
          <cell r="O896">
            <v>294.59225869178772</v>
          </cell>
          <cell r="P896">
            <v>503.03769217868734</v>
          </cell>
          <cell r="Q896">
            <v>445.18678529918481</v>
          </cell>
          <cell r="R896">
            <v>443.74403506648616</v>
          </cell>
          <cell r="S896">
            <v>253.38296512804934</v>
          </cell>
          <cell r="T896">
            <v>228.65886414053492</v>
          </cell>
          <cell r="U896">
            <v>291.57948548192132</v>
          </cell>
        </row>
        <row r="897">
          <cell r="F897">
            <v>94.742422342300415</v>
          </cell>
          <cell r="G897">
            <v>104.56075304484945</v>
          </cell>
          <cell r="H897">
            <v>92.535939632856511</v>
          </cell>
          <cell r="I897">
            <v>92.236051467154184</v>
          </cell>
          <cell r="J897">
            <v>52.66784985391233</v>
          </cell>
          <cell r="K897">
            <v>47.528730742549357</v>
          </cell>
          <cell r="L897">
            <v>60.607328334334213</v>
          </cell>
          <cell r="O897">
            <v>94.742422342300415</v>
          </cell>
          <cell r="P897">
            <v>104.56075304484945</v>
          </cell>
          <cell r="Q897">
            <v>92.535939632856511</v>
          </cell>
          <cell r="R897">
            <v>92.236051467154184</v>
          </cell>
          <cell r="S897">
            <v>52.66784985391233</v>
          </cell>
          <cell r="T897">
            <v>47.528730742549357</v>
          </cell>
          <cell r="U897">
            <v>60.607328334334213</v>
          </cell>
        </row>
        <row r="898">
          <cell r="F898">
            <v>0</v>
          </cell>
          <cell r="G898">
            <v>0</v>
          </cell>
          <cell r="H898">
            <v>0</v>
          </cell>
          <cell r="I898">
            <v>0</v>
          </cell>
          <cell r="J898">
            <v>0</v>
          </cell>
          <cell r="K898">
            <v>0</v>
          </cell>
          <cell r="L898">
            <v>0</v>
          </cell>
          <cell r="O898">
            <v>0</v>
          </cell>
          <cell r="P898">
            <v>0</v>
          </cell>
          <cell r="Q898">
            <v>0</v>
          </cell>
          <cell r="R898">
            <v>0</v>
          </cell>
          <cell r="S898">
            <v>0</v>
          </cell>
          <cell r="T898">
            <v>0</v>
          </cell>
          <cell r="U898">
            <v>0</v>
          </cell>
        </row>
        <row r="899">
          <cell r="F899">
            <v>0</v>
          </cell>
          <cell r="G899">
            <v>0</v>
          </cell>
          <cell r="H899">
            <v>0</v>
          </cell>
          <cell r="I899">
            <v>0</v>
          </cell>
          <cell r="J899">
            <v>0</v>
          </cell>
          <cell r="K899">
            <v>0</v>
          </cell>
          <cell r="L899">
            <v>0</v>
          </cell>
          <cell r="O899">
            <v>0</v>
          </cell>
          <cell r="P899">
            <v>0</v>
          </cell>
          <cell r="Q899">
            <v>0</v>
          </cell>
          <cell r="R899">
            <v>0</v>
          </cell>
          <cell r="S899">
            <v>0</v>
          </cell>
          <cell r="T899">
            <v>0</v>
          </cell>
          <cell r="U899">
            <v>0</v>
          </cell>
        </row>
        <row r="900">
          <cell r="F900">
            <v>137.26958012580872</v>
          </cell>
          <cell r="G900">
            <v>161.64294429961382</v>
          </cell>
          <cell r="H900">
            <v>200.77414436257956</v>
          </cell>
          <cell r="I900">
            <v>157.8050402285005</v>
          </cell>
          <cell r="J900">
            <v>87.179452920524199</v>
          </cell>
          <cell r="K900">
            <v>77.6101403941217</v>
          </cell>
          <cell r="L900">
            <v>97.629506592414899</v>
          </cell>
          <cell r="O900">
            <v>137.26958012580872</v>
          </cell>
          <cell r="P900">
            <v>161.64294429961382</v>
          </cell>
          <cell r="Q900">
            <v>200.77414436257956</v>
          </cell>
          <cell r="R900">
            <v>157.8050402285005</v>
          </cell>
          <cell r="S900">
            <v>87.179452920524199</v>
          </cell>
          <cell r="T900">
            <v>77.6101403941217</v>
          </cell>
          <cell r="U900">
            <v>97.629506592414899</v>
          </cell>
        </row>
        <row r="901">
          <cell r="F901">
            <v>1330.999417257309</v>
          </cell>
          <cell r="G901">
            <v>1549.836575176083</v>
          </cell>
          <cell r="H901">
            <v>1925.0274958246487</v>
          </cell>
          <cell r="I901">
            <v>1513.0386553707899</v>
          </cell>
          <cell r="J901">
            <v>835.87876554406819</v>
          </cell>
          <cell r="K901">
            <v>744.12795874597225</v>
          </cell>
          <cell r="L901">
            <v>936.07414037731439</v>
          </cell>
          <cell r="O901">
            <v>1330.999417257309</v>
          </cell>
          <cell r="P901">
            <v>1549.836575176083</v>
          </cell>
          <cell r="Q901">
            <v>1925.0274958246487</v>
          </cell>
          <cell r="R901">
            <v>1513.0386553707899</v>
          </cell>
          <cell r="S901">
            <v>835.87876554406819</v>
          </cell>
          <cell r="T901">
            <v>744.12795874597225</v>
          </cell>
          <cell r="U901">
            <v>936.07414037731439</v>
          </cell>
        </row>
        <row r="902">
          <cell r="F902">
            <v>19578.769308471681</v>
          </cell>
          <cell r="G902">
            <v>17050.745816900322</v>
          </cell>
          <cell r="H902">
            <v>17077.474247248279</v>
          </cell>
          <cell r="I902">
            <v>16981.572151068547</v>
          </cell>
          <cell r="J902">
            <v>16759.380059432176</v>
          </cell>
          <cell r="K902">
            <v>16361.896758328452</v>
          </cell>
          <cell r="L902">
            <v>15859.910215649548</v>
          </cell>
          <cell r="O902">
            <v>19578.769308471681</v>
          </cell>
          <cell r="P902">
            <v>17050.745816900322</v>
          </cell>
          <cell r="Q902">
            <v>17077.474247248279</v>
          </cell>
          <cell r="R902">
            <v>16981.572151068547</v>
          </cell>
          <cell r="S902">
            <v>16759.380059432176</v>
          </cell>
          <cell r="T902">
            <v>16361.896758328452</v>
          </cell>
          <cell r="U902">
            <v>15859.910215649548</v>
          </cell>
        </row>
        <row r="903">
          <cell r="F903">
            <v>19322.359346556663</v>
          </cell>
          <cell r="G903">
            <v>22185.410978557826</v>
          </cell>
          <cell r="H903">
            <v>22220.188414011322</v>
          </cell>
          <cell r="I903">
            <v>22095.406340529022</v>
          </cell>
          <cell r="J903">
            <v>21806.303275943283</v>
          </cell>
          <cell r="K903">
            <v>21289.121770407062</v>
          </cell>
          <cell r="L903">
            <v>20635.966895269667</v>
          </cell>
          <cell r="O903">
            <v>19322.359346556663</v>
          </cell>
          <cell r="P903">
            <v>22185.410978557826</v>
          </cell>
          <cell r="Q903">
            <v>22220.188414011322</v>
          </cell>
          <cell r="R903">
            <v>22095.406340529022</v>
          </cell>
          <cell r="S903">
            <v>21806.303275943283</v>
          </cell>
          <cell r="T903">
            <v>21289.121770407062</v>
          </cell>
          <cell r="U903">
            <v>20635.966895269667</v>
          </cell>
        </row>
        <row r="904">
          <cell r="F904">
            <v>5213.7972152233124</v>
          </cell>
          <cell r="G904">
            <v>6987.3264697777913</v>
          </cell>
          <cell r="H904">
            <v>7540.4356862771374</v>
          </cell>
          <cell r="I904">
            <v>8039.8271717780553</v>
          </cell>
          <cell r="J904">
            <v>8317.479893332038</v>
          </cell>
          <cell r="K904">
            <v>8498.1699994322971</v>
          </cell>
          <cell r="L904">
            <v>8593.7389035919805</v>
          </cell>
          <cell r="O904">
            <v>5213.7972152233124</v>
          </cell>
          <cell r="P904">
            <v>6987.3264697777913</v>
          </cell>
          <cell r="Q904">
            <v>7540.4356862771374</v>
          </cell>
          <cell r="R904">
            <v>8039.8271717780553</v>
          </cell>
          <cell r="S904">
            <v>8317.479893332038</v>
          </cell>
          <cell r="T904">
            <v>8498.1699994322971</v>
          </cell>
          <cell r="U904">
            <v>8593.7389035919805</v>
          </cell>
        </row>
        <row r="905">
          <cell r="F905">
            <v>9769.2946390628822</v>
          </cell>
          <cell r="G905">
            <v>10957.030330193964</v>
          </cell>
          <cell r="H905">
            <v>11824.377016699353</v>
          </cell>
          <cell r="I905">
            <v>12607.487363259157</v>
          </cell>
          <cell r="J905">
            <v>13042.882689996288</v>
          </cell>
          <cell r="K905">
            <v>13326.228112808554</v>
          </cell>
          <cell r="L905">
            <v>13476.092497424081</v>
          </cell>
          <cell r="O905">
            <v>9769.2946390628822</v>
          </cell>
          <cell r="P905">
            <v>10957.030330193964</v>
          </cell>
          <cell r="Q905">
            <v>11824.377016699353</v>
          </cell>
          <cell r="R905">
            <v>12607.487363259157</v>
          </cell>
          <cell r="S905">
            <v>13042.882689996288</v>
          </cell>
          <cell r="T905">
            <v>13326.228112808554</v>
          </cell>
          <cell r="U905">
            <v>13476.092497424081</v>
          </cell>
        </row>
        <row r="906">
          <cell r="F906">
            <v>3567.0200325965884</v>
          </cell>
          <cell r="G906">
            <v>3979.5345118219134</v>
          </cell>
          <cell r="H906">
            <v>3865.3543039132228</v>
          </cell>
          <cell r="I906">
            <v>3721.3624773065326</v>
          </cell>
          <cell r="J906">
            <v>3541.7219646623257</v>
          </cell>
          <cell r="K906">
            <v>3318.9198846432046</v>
          </cell>
          <cell r="L906">
            <v>3087.9513647213253</v>
          </cell>
          <cell r="O906">
            <v>3567.0200325965884</v>
          </cell>
          <cell r="P906">
            <v>3979.5345118219134</v>
          </cell>
          <cell r="Q906">
            <v>3865.3543039132228</v>
          </cell>
          <cell r="R906">
            <v>3721.3624773065326</v>
          </cell>
          <cell r="S906">
            <v>3541.7219646623257</v>
          </cell>
          <cell r="T906">
            <v>3318.9198846432046</v>
          </cell>
          <cell r="U906">
            <v>3087.9513647213253</v>
          </cell>
        </row>
        <row r="907">
          <cell r="F907">
            <v>2894.2309605836872</v>
          </cell>
          <cell r="G907">
            <v>2678.0192004268388</v>
          </cell>
          <cell r="H907">
            <v>2601.1818748100263</v>
          </cell>
          <cell r="I907">
            <v>2504.2828844352184</v>
          </cell>
          <cell r="J907">
            <v>2383.3941873761605</v>
          </cell>
          <cell r="K907">
            <v>2233.460006276905</v>
          </cell>
          <cell r="L907">
            <v>2078.0302369891942</v>
          </cell>
          <cell r="O907">
            <v>2894.2309605836872</v>
          </cell>
          <cell r="P907">
            <v>2678.0192004268388</v>
          </cell>
          <cell r="Q907">
            <v>2601.1818748100263</v>
          </cell>
          <cell r="R907">
            <v>2504.2828844352184</v>
          </cell>
          <cell r="S907">
            <v>2383.3941873761605</v>
          </cell>
          <cell r="T907">
            <v>2233.460006276905</v>
          </cell>
          <cell r="U907">
            <v>2078.0302369891942</v>
          </cell>
        </row>
        <row r="908">
          <cell r="F908">
            <v>3655.8173286795613</v>
          </cell>
          <cell r="G908">
            <v>4427.9608438017785</v>
          </cell>
          <cell r="H908">
            <v>4443.7800608137559</v>
          </cell>
          <cell r="I908">
            <v>4431.7467724370536</v>
          </cell>
          <cell r="J908">
            <v>4317.9177625731618</v>
          </cell>
          <cell r="K908">
            <v>4166.7977132967226</v>
          </cell>
          <cell r="L908">
            <v>3979.7294870858063</v>
          </cell>
          <cell r="O908">
            <v>3655.8173286795613</v>
          </cell>
          <cell r="P908">
            <v>4427.9608438017785</v>
          </cell>
          <cell r="Q908">
            <v>4443.7800608137559</v>
          </cell>
          <cell r="R908">
            <v>4431.7467724370536</v>
          </cell>
          <cell r="S908">
            <v>4317.9177625731618</v>
          </cell>
          <cell r="T908">
            <v>4166.7977132967226</v>
          </cell>
          <cell r="U908">
            <v>3979.7294870858063</v>
          </cell>
        </row>
        <row r="909">
          <cell r="F909">
            <v>2880.8382062435148</v>
          </cell>
          <cell r="G909">
            <v>2783.9267579403581</v>
          </cell>
          <cell r="H909">
            <v>2793.8725418085592</v>
          </cell>
          <cell r="I909">
            <v>2786.3070292216971</v>
          </cell>
          <cell r="J909">
            <v>2714.7409884258468</v>
          </cell>
          <cell r="K909">
            <v>2619.7295003656382</v>
          </cell>
          <cell r="L909">
            <v>2502.1168432352119</v>
          </cell>
          <cell r="O909">
            <v>2880.8382062435148</v>
          </cell>
          <cell r="P909">
            <v>2783.9267579403581</v>
          </cell>
          <cell r="Q909">
            <v>2793.8725418085592</v>
          </cell>
          <cell r="R909">
            <v>2786.3070292216971</v>
          </cell>
          <cell r="S909">
            <v>2714.7409884258468</v>
          </cell>
          <cell r="T909">
            <v>2619.7295003656382</v>
          </cell>
          <cell r="U909">
            <v>2502.1168432352119</v>
          </cell>
        </row>
        <row r="910">
          <cell r="F910">
            <v>3599.952449798584</v>
          </cell>
          <cell r="G910">
            <v>3735.612783113037</v>
          </cell>
          <cell r="H910">
            <v>4664.7373674255186</v>
          </cell>
          <cell r="I910">
            <v>5388.2995396079241</v>
          </cell>
          <cell r="J910">
            <v>5750.6166933265322</v>
          </cell>
          <cell r="K910">
            <v>6052.544722205359</v>
          </cell>
          <cell r="L910">
            <v>6446.3118788250968</v>
          </cell>
          <cell r="O910">
            <v>3599.952449798584</v>
          </cell>
          <cell r="P910">
            <v>3735.612783113037</v>
          </cell>
          <cell r="Q910">
            <v>4664.7373674255186</v>
          </cell>
          <cell r="R910">
            <v>5388.2995396079241</v>
          </cell>
          <cell r="S910">
            <v>5750.6166933265322</v>
          </cell>
          <cell r="T910">
            <v>6052.544722205359</v>
          </cell>
          <cell r="U910">
            <v>6446.3118788250968</v>
          </cell>
        </row>
        <row r="911">
          <cell r="F911">
            <v>193.34707696437837</v>
          </cell>
          <cell r="G911">
            <v>353.25220514239197</v>
          </cell>
          <cell r="H911">
            <v>460.96416220660313</v>
          </cell>
          <cell r="I911">
            <v>569.19707173879715</v>
          </cell>
          <cell r="J911">
            <v>646.00583092597935</v>
          </cell>
          <cell r="K911">
            <v>715.21604810903602</v>
          </cell>
          <cell r="L911">
            <v>801.2864210105563</v>
          </cell>
          <cell r="O911">
            <v>193.34707696437837</v>
          </cell>
          <cell r="P911">
            <v>353.25220514239197</v>
          </cell>
          <cell r="Q911">
            <v>460.96416220660313</v>
          </cell>
          <cell r="R911">
            <v>569.19707173879715</v>
          </cell>
          <cell r="S911">
            <v>646.00583092597935</v>
          </cell>
          <cell r="T911">
            <v>715.21604810903602</v>
          </cell>
          <cell r="U911">
            <v>801.2864210105563</v>
          </cell>
        </row>
        <row r="912">
          <cell r="F912">
            <v>0</v>
          </cell>
          <cell r="G912">
            <v>0</v>
          </cell>
          <cell r="H912">
            <v>0</v>
          </cell>
          <cell r="I912">
            <v>0</v>
          </cell>
          <cell r="J912">
            <v>0</v>
          </cell>
          <cell r="K912">
            <v>0</v>
          </cell>
          <cell r="L912">
            <v>0</v>
          </cell>
          <cell r="O912">
            <v>0</v>
          </cell>
          <cell r="P912">
            <v>0</v>
          </cell>
          <cell r="Q912">
            <v>0</v>
          </cell>
          <cell r="R912">
            <v>0</v>
          </cell>
          <cell r="S912">
            <v>0</v>
          </cell>
          <cell r="T912">
            <v>0</v>
          </cell>
          <cell r="U912">
            <v>0</v>
          </cell>
        </row>
        <row r="913">
          <cell r="F913">
            <v>0</v>
          </cell>
          <cell r="G913">
            <v>0</v>
          </cell>
          <cell r="H913">
            <v>0</v>
          </cell>
          <cell r="I913">
            <v>0</v>
          </cell>
          <cell r="J913">
            <v>0</v>
          </cell>
          <cell r="K913">
            <v>0</v>
          </cell>
          <cell r="L913">
            <v>0</v>
          </cell>
          <cell r="O913">
            <v>0</v>
          </cell>
          <cell r="P913">
            <v>0</v>
          </cell>
          <cell r="Q913">
            <v>0</v>
          </cell>
          <cell r="R913">
            <v>0</v>
          </cell>
          <cell r="S913">
            <v>0</v>
          </cell>
          <cell r="T913">
            <v>0</v>
          </cell>
          <cell r="U913">
            <v>0</v>
          </cell>
        </row>
        <row r="914">
          <cell r="F914">
            <v>0</v>
          </cell>
          <cell r="G914">
            <v>0</v>
          </cell>
          <cell r="H914">
            <v>0</v>
          </cell>
          <cell r="I914">
            <v>0</v>
          </cell>
          <cell r="J914">
            <v>0</v>
          </cell>
          <cell r="K914">
            <v>0</v>
          </cell>
          <cell r="L914">
            <v>0</v>
          </cell>
          <cell r="O914">
            <v>0</v>
          </cell>
          <cell r="P914">
            <v>0</v>
          </cell>
          <cell r="Q914">
            <v>0</v>
          </cell>
          <cell r="R914">
            <v>0</v>
          </cell>
          <cell r="S914">
            <v>0</v>
          </cell>
          <cell r="T914">
            <v>0</v>
          </cell>
          <cell r="U914">
            <v>0</v>
          </cell>
        </row>
        <row r="915">
          <cell r="F915">
            <v>0</v>
          </cell>
          <cell r="G915">
            <v>0</v>
          </cell>
          <cell r="H915">
            <v>0</v>
          </cell>
          <cell r="I915">
            <v>0</v>
          </cell>
          <cell r="J915">
            <v>0</v>
          </cell>
          <cell r="K915">
            <v>0</v>
          </cell>
          <cell r="L915">
            <v>0</v>
          </cell>
          <cell r="O915">
            <v>0</v>
          </cell>
          <cell r="P915">
            <v>0</v>
          </cell>
          <cell r="Q915">
            <v>0</v>
          </cell>
          <cell r="R915">
            <v>0</v>
          </cell>
          <cell r="S915">
            <v>0</v>
          </cell>
          <cell r="T915">
            <v>0</v>
          </cell>
          <cell r="U915">
            <v>0</v>
          </cell>
        </row>
        <row r="916">
          <cell r="F916">
            <v>0</v>
          </cell>
          <cell r="G916">
            <v>0</v>
          </cell>
          <cell r="H916">
            <v>0</v>
          </cell>
          <cell r="I916">
            <v>0</v>
          </cell>
          <cell r="J916">
            <v>0</v>
          </cell>
          <cell r="K916">
            <v>0</v>
          </cell>
          <cell r="L916">
            <v>0</v>
          </cell>
          <cell r="O916">
            <v>0</v>
          </cell>
          <cell r="P916">
            <v>0</v>
          </cell>
          <cell r="Q916">
            <v>0</v>
          </cell>
          <cell r="R916">
            <v>0</v>
          </cell>
          <cell r="S916">
            <v>0</v>
          </cell>
          <cell r="T916">
            <v>0</v>
          </cell>
          <cell r="U916">
            <v>0</v>
          </cell>
        </row>
        <row r="917">
          <cell r="F917">
            <v>0</v>
          </cell>
          <cell r="G917">
            <v>0</v>
          </cell>
          <cell r="H917">
            <v>0</v>
          </cell>
          <cell r="I917">
            <v>0</v>
          </cell>
          <cell r="J917">
            <v>0</v>
          </cell>
          <cell r="K917">
            <v>0</v>
          </cell>
          <cell r="L917">
            <v>0</v>
          </cell>
          <cell r="O917">
            <v>0</v>
          </cell>
          <cell r="P917">
            <v>0</v>
          </cell>
          <cell r="Q917">
            <v>0</v>
          </cell>
          <cell r="R917">
            <v>0</v>
          </cell>
          <cell r="S917">
            <v>0</v>
          </cell>
          <cell r="T917">
            <v>0</v>
          </cell>
          <cell r="U917">
            <v>0</v>
          </cell>
        </row>
        <row r="918">
          <cell r="F918">
            <v>0</v>
          </cell>
          <cell r="G918">
            <v>0</v>
          </cell>
          <cell r="H918">
            <v>0</v>
          </cell>
          <cell r="I918">
            <v>0</v>
          </cell>
          <cell r="J918">
            <v>0</v>
          </cell>
          <cell r="K918">
            <v>0</v>
          </cell>
          <cell r="L918">
            <v>0</v>
          </cell>
          <cell r="O918">
            <v>0</v>
          </cell>
          <cell r="P918">
            <v>0</v>
          </cell>
          <cell r="Q918">
            <v>0</v>
          </cell>
          <cell r="R918">
            <v>0</v>
          </cell>
          <cell r="S918">
            <v>0</v>
          </cell>
          <cell r="T918">
            <v>0</v>
          </cell>
          <cell r="U918">
            <v>0</v>
          </cell>
        </row>
        <row r="919">
          <cell r="F919">
            <v>0</v>
          </cell>
          <cell r="G919">
            <v>0</v>
          </cell>
          <cell r="H919">
            <v>0</v>
          </cell>
          <cell r="I919">
            <v>0</v>
          </cell>
          <cell r="J919">
            <v>0</v>
          </cell>
          <cell r="K919">
            <v>0</v>
          </cell>
          <cell r="L919">
            <v>0</v>
          </cell>
          <cell r="O919">
            <v>0</v>
          </cell>
          <cell r="P919">
            <v>0</v>
          </cell>
          <cell r="Q919">
            <v>0</v>
          </cell>
          <cell r="R919">
            <v>0</v>
          </cell>
          <cell r="S919">
            <v>0</v>
          </cell>
          <cell r="T919">
            <v>0</v>
          </cell>
          <cell r="U919">
            <v>0</v>
          </cell>
        </row>
        <row r="920">
          <cell r="F920">
            <v>163.81311178207397</v>
          </cell>
          <cell r="G920">
            <v>119.06478021490146</v>
          </cell>
          <cell r="H920">
            <v>80.194827762258043</v>
          </cell>
          <cell r="I920">
            <v>43.635642854151456</v>
          </cell>
          <cell r="J920">
            <v>22.428022148575625</v>
          </cell>
          <cell r="K920">
            <v>17.143741878757588</v>
          </cell>
          <cell r="L920">
            <v>10.357663233153112</v>
          </cell>
          <cell r="O920">
            <v>163.81311178207397</v>
          </cell>
          <cell r="P920">
            <v>119.06478021490146</v>
          </cell>
          <cell r="Q920">
            <v>80.194827762258043</v>
          </cell>
          <cell r="R920">
            <v>43.635642854151456</v>
          </cell>
          <cell r="S920">
            <v>22.428022148575625</v>
          </cell>
          <cell r="T920">
            <v>17.143741878757588</v>
          </cell>
          <cell r="U920">
            <v>10.357663233153112</v>
          </cell>
        </row>
        <row r="921">
          <cell r="F921">
            <v>211.49777169227599</v>
          </cell>
          <cell r="G921">
            <v>87.7932547891767</v>
          </cell>
          <cell r="H921">
            <v>52.895029492056395</v>
          </cell>
          <cell r="I921">
            <v>24.91855936050943</v>
          </cell>
          <cell r="J921">
            <v>11.181216244311772</v>
          </cell>
          <cell r="K921">
            <v>5.1437175106101263</v>
          </cell>
          <cell r="L921">
            <v>1.8702802866231232</v>
          </cell>
          <cell r="O921">
            <v>211.49777169227599</v>
          </cell>
          <cell r="P921">
            <v>87.7932547891767</v>
          </cell>
          <cell r="Q921">
            <v>52.895029492056395</v>
          </cell>
          <cell r="R921">
            <v>24.91855936050943</v>
          </cell>
          <cell r="S921">
            <v>11.181216244311772</v>
          </cell>
          <cell r="T921">
            <v>5.1437175106101263</v>
          </cell>
          <cell r="U921">
            <v>1.8702802866231232</v>
          </cell>
        </row>
        <row r="922">
          <cell r="F922">
            <v>444.27450788021088</v>
          </cell>
          <cell r="G922">
            <v>803.34525905618648</v>
          </cell>
          <cell r="H922">
            <v>1038.2544686567483</v>
          </cell>
          <cell r="I922">
            <v>1255.6795234231668</v>
          </cell>
          <cell r="J922">
            <v>1383.5388534168712</v>
          </cell>
          <cell r="K922">
            <v>1490.6898625649337</v>
          </cell>
          <cell r="L922">
            <v>1625.2978320819698</v>
          </cell>
          <cell r="O922">
            <v>444.27450788021088</v>
          </cell>
          <cell r="P922">
            <v>803.34525905618648</v>
          </cell>
          <cell r="Q922">
            <v>1038.2544686567483</v>
          </cell>
          <cell r="R922">
            <v>1255.6795234231668</v>
          </cell>
          <cell r="S922">
            <v>1383.5388534168712</v>
          </cell>
          <cell r="T922">
            <v>1490.6898625649337</v>
          </cell>
          <cell r="U922">
            <v>1625.2978320819698</v>
          </cell>
        </row>
        <row r="923">
          <cell r="F923">
            <v>730.64981346130378</v>
          </cell>
          <cell r="G923">
            <v>700.26181279837942</v>
          </cell>
          <cell r="H923">
            <v>874.43148816393011</v>
          </cell>
          <cell r="I923">
            <v>1010.0673229740212</v>
          </cell>
          <cell r="J923">
            <v>1077.9857292975773</v>
          </cell>
          <cell r="K923">
            <v>1134.5838515101091</v>
          </cell>
          <cell r="L923">
            <v>1208.3977393310026</v>
          </cell>
          <cell r="O923">
            <v>730.64981346130378</v>
          </cell>
          <cell r="P923">
            <v>700.26181279837942</v>
          </cell>
          <cell r="Q923">
            <v>874.43148816393011</v>
          </cell>
          <cell r="R923">
            <v>1010.0673229740212</v>
          </cell>
          <cell r="S923">
            <v>1077.9857292975773</v>
          </cell>
          <cell r="T923">
            <v>1134.5838515101091</v>
          </cell>
          <cell r="U923">
            <v>1208.3977393310026</v>
          </cell>
        </row>
        <row r="924">
          <cell r="F924">
            <v>66.428515005111691</v>
          </cell>
          <cell r="G924">
            <v>131.8953036630806</v>
          </cell>
          <cell r="H924">
            <v>172.11218293040827</v>
          </cell>
          <cell r="I924">
            <v>212.52357247384566</v>
          </cell>
          <cell r="J924">
            <v>241.20199109233454</v>
          </cell>
          <cell r="K924">
            <v>267.04330921876323</v>
          </cell>
          <cell r="L924">
            <v>299.17977660660199</v>
          </cell>
          <cell r="O924">
            <v>66.428515005111691</v>
          </cell>
          <cell r="P924">
            <v>131.8953036630806</v>
          </cell>
          <cell r="Q924">
            <v>172.11218293040827</v>
          </cell>
          <cell r="R924">
            <v>212.52357247384566</v>
          </cell>
          <cell r="S924">
            <v>241.20199109233454</v>
          </cell>
          <cell r="T924">
            <v>267.04330921876323</v>
          </cell>
          <cell r="U924">
            <v>299.17977660660199</v>
          </cell>
        </row>
        <row r="925">
          <cell r="F925">
            <v>0</v>
          </cell>
          <cell r="G925">
            <v>0</v>
          </cell>
          <cell r="H925">
            <v>0</v>
          </cell>
          <cell r="I925">
            <v>0</v>
          </cell>
          <cell r="J925">
            <v>0</v>
          </cell>
          <cell r="K925">
            <v>0</v>
          </cell>
          <cell r="L925">
            <v>0</v>
          </cell>
          <cell r="O925">
            <v>0</v>
          </cell>
          <cell r="P925">
            <v>0</v>
          </cell>
          <cell r="Q925">
            <v>0</v>
          </cell>
          <cell r="R925">
            <v>0</v>
          </cell>
          <cell r="S925">
            <v>0</v>
          </cell>
          <cell r="T925">
            <v>0</v>
          </cell>
          <cell r="U925">
            <v>0</v>
          </cell>
        </row>
        <row r="926">
          <cell r="F926">
            <v>0</v>
          </cell>
          <cell r="G926">
            <v>0</v>
          </cell>
          <cell r="H926">
            <v>0</v>
          </cell>
          <cell r="I926">
            <v>0</v>
          </cell>
          <cell r="J926">
            <v>0</v>
          </cell>
          <cell r="K926">
            <v>0</v>
          </cell>
          <cell r="L926">
            <v>0</v>
          </cell>
          <cell r="O926">
            <v>0</v>
          </cell>
          <cell r="P926">
            <v>0</v>
          </cell>
          <cell r="Q926">
            <v>0</v>
          </cell>
          <cell r="R926">
            <v>0</v>
          </cell>
          <cell r="S926">
            <v>0</v>
          </cell>
          <cell r="T926">
            <v>0</v>
          </cell>
          <cell r="U926">
            <v>0</v>
          </cell>
        </row>
        <row r="927">
          <cell r="F927">
            <v>0</v>
          </cell>
          <cell r="G927">
            <v>0</v>
          </cell>
          <cell r="H927">
            <v>0</v>
          </cell>
          <cell r="I927">
            <v>0</v>
          </cell>
          <cell r="J927">
            <v>0</v>
          </cell>
          <cell r="K927">
            <v>0</v>
          </cell>
          <cell r="L927">
            <v>0</v>
          </cell>
          <cell r="O927">
            <v>0</v>
          </cell>
          <cell r="P927">
            <v>0</v>
          </cell>
          <cell r="Q927">
            <v>0</v>
          </cell>
          <cell r="R927">
            <v>0</v>
          </cell>
          <cell r="S927">
            <v>0</v>
          </cell>
          <cell r="T927">
            <v>0</v>
          </cell>
          <cell r="U927">
            <v>0</v>
          </cell>
        </row>
        <row r="928">
          <cell r="F928">
            <v>0</v>
          </cell>
          <cell r="G928">
            <v>0</v>
          </cell>
          <cell r="H928">
            <v>0</v>
          </cell>
          <cell r="I928">
            <v>0</v>
          </cell>
          <cell r="J928">
            <v>0</v>
          </cell>
          <cell r="K928">
            <v>0</v>
          </cell>
          <cell r="L928">
            <v>0</v>
          </cell>
          <cell r="O928">
            <v>0</v>
          </cell>
          <cell r="P928">
            <v>0</v>
          </cell>
          <cell r="Q928">
            <v>0</v>
          </cell>
          <cell r="R928">
            <v>0</v>
          </cell>
          <cell r="S928">
            <v>0</v>
          </cell>
          <cell r="T928">
            <v>0</v>
          </cell>
          <cell r="U928">
            <v>0</v>
          </cell>
        </row>
        <row r="929">
          <cell r="F929">
            <v>0</v>
          </cell>
          <cell r="G929">
            <v>0</v>
          </cell>
          <cell r="H929">
            <v>0</v>
          </cell>
          <cell r="I929">
            <v>0</v>
          </cell>
          <cell r="J929">
            <v>0</v>
          </cell>
          <cell r="K929">
            <v>0</v>
          </cell>
          <cell r="L929">
            <v>0</v>
          </cell>
          <cell r="O929">
            <v>0</v>
          </cell>
          <cell r="P929">
            <v>0</v>
          </cell>
          <cell r="Q929">
            <v>0</v>
          </cell>
          <cell r="R929">
            <v>0</v>
          </cell>
          <cell r="S929">
            <v>0</v>
          </cell>
          <cell r="T929">
            <v>0</v>
          </cell>
          <cell r="U929">
            <v>0</v>
          </cell>
        </row>
        <row r="930">
          <cell r="F930">
            <v>0</v>
          </cell>
          <cell r="G930">
            <v>0</v>
          </cell>
          <cell r="H930">
            <v>0</v>
          </cell>
          <cell r="I930">
            <v>0</v>
          </cell>
          <cell r="J930">
            <v>0</v>
          </cell>
          <cell r="K930">
            <v>0</v>
          </cell>
          <cell r="L930">
            <v>0</v>
          </cell>
          <cell r="O930">
            <v>0</v>
          </cell>
          <cell r="P930">
            <v>0</v>
          </cell>
          <cell r="Q930">
            <v>0</v>
          </cell>
          <cell r="R930">
            <v>0</v>
          </cell>
          <cell r="S930">
            <v>0</v>
          </cell>
          <cell r="T930">
            <v>0</v>
          </cell>
          <cell r="U930">
            <v>0</v>
          </cell>
        </row>
        <row r="931">
          <cell r="F931">
            <v>28.888121724128723</v>
          </cell>
          <cell r="G931">
            <v>0</v>
          </cell>
          <cell r="H931">
            <v>0</v>
          </cell>
          <cell r="I931">
            <v>0</v>
          </cell>
          <cell r="J931">
            <v>0</v>
          </cell>
          <cell r="K931">
            <v>0</v>
          </cell>
          <cell r="L931">
            <v>0</v>
          </cell>
          <cell r="O931">
            <v>28.888121724128723</v>
          </cell>
          <cell r="P931">
            <v>0</v>
          </cell>
          <cell r="Q931">
            <v>0</v>
          </cell>
          <cell r="R931">
            <v>0</v>
          </cell>
          <cell r="S931">
            <v>0</v>
          </cell>
          <cell r="T931">
            <v>0</v>
          </cell>
          <cell r="U931">
            <v>0</v>
          </cell>
        </row>
        <row r="932">
          <cell r="F932">
            <v>12.782568979263306</v>
          </cell>
          <cell r="G932">
            <v>10.861326439187943</v>
          </cell>
          <cell r="H932">
            <v>0</v>
          </cell>
          <cell r="I932">
            <v>0</v>
          </cell>
          <cell r="J932">
            <v>0</v>
          </cell>
          <cell r="K932">
            <v>0</v>
          </cell>
          <cell r="L932">
            <v>0</v>
          </cell>
          <cell r="O932">
            <v>12.782568979263306</v>
          </cell>
          <cell r="P932">
            <v>10.861326439187943</v>
          </cell>
          <cell r="Q932">
            <v>0</v>
          </cell>
          <cell r="R932">
            <v>0</v>
          </cell>
          <cell r="S932">
            <v>0</v>
          </cell>
          <cell r="T932">
            <v>0</v>
          </cell>
          <cell r="U932">
            <v>0</v>
          </cell>
        </row>
        <row r="933">
          <cell r="F933">
            <v>1895.713970565796</v>
          </cell>
          <cell r="G933">
            <v>1183.9017517308678</v>
          </cell>
          <cell r="H933">
            <v>797.40454646730234</v>
          </cell>
          <cell r="I933">
            <v>433.88409166581516</v>
          </cell>
          <cell r="J933">
            <v>223.00947989516564</v>
          </cell>
          <cell r="K933">
            <v>170.46607741474463</v>
          </cell>
          <cell r="L933">
            <v>102.98978105394157</v>
          </cell>
          <cell r="O933">
            <v>1895.713970565796</v>
          </cell>
          <cell r="P933">
            <v>1183.9017517308678</v>
          </cell>
          <cell r="Q933">
            <v>797.40454646730234</v>
          </cell>
          <cell r="R933">
            <v>433.88409166581516</v>
          </cell>
          <cell r="S933">
            <v>223.00947989516564</v>
          </cell>
          <cell r="T933">
            <v>170.46607741474463</v>
          </cell>
          <cell r="U933">
            <v>102.98978105394157</v>
          </cell>
        </row>
        <row r="934">
          <cell r="F934">
            <v>393.99391463994982</v>
          </cell>
          <cell r="G934">
            <v>214.61526459598505</v>
          </cell>
          <cell r="H934">
            <v>129.30470316325057</v>
          </cell>
          <cell r="I934">
            <v>60.914739103234503</v>
          </cell>
          <cell r="J934">
            <v>27.333075741870442</v>
          </cell>
          <cell r="K934">
            <v>12.574090084682528</v>
          </cell>
          <cell r="L934">
            <v>4.5719992902206457</v>
          </cell>
          <cell r="O934">
            <v>393.99391463994982</v>
          </cell>
          <cell r="P934">
            <v>214.61526459598505</v>
          </cell>
          <cell r="Q934">
            <v>129.30470316325057</v>
          </cell>
          <cell r="R934">
            <v>60.914739103234503</v>
          </cell>
          <cell r="S934">
            <v>27.333075741870442</v>
          </cell>
          <cell r="T934">
            <v>12.574090084682528</v>
          </cell>
          <cell r="U934">
            <v>4.5719992902206457</v>
          </cell>
        </row>
        <row r="935">
          <cell r="F935">
            <v>177.40823824405669</v>
          </cell>
          <cell r="G935">
            <v>239.86143509049694</v>
          </cell>
          <cell r="H935">
            <v>310.00021974824551</v>
          </cell>
          <cell r="I935">
            <v>374.91861575916357</v>
          </cell>
          <cell r="J935">
            <v>413.09463290281411</v>
          </cell>
          <cell r="K935">
            <v>445.08759550004731</v>
          </cell>
          <cell r="L935">
            <v>485.27860973582801</v>
          </cell>
          <cell r="O935">
            <v>177.40823824405669</v>
          </cell>
          <cell r="P935">
            <v>239.86143509049694</v>
          </cell>
          <cell r="Q935">
            <v>310.00021974824551</v>
          </cell>
          <cell r="R935">
            <v>374.91861575916357</v>
          </cell>
          <cell r="S935">
            <v>413.09463290281411</v>
          </cell>
          <cell r="T935">
            <v>445.08759550004731</v>
          </cell>
          <cell r="U935">
            <v>485.27860973582801</v>
          </cell>
        </row>
        <row r="936">
          <cell r="F936">
            <v>12405.529154666159</v>
          </cell>
          <cell r="G936">
            <v>9799.2665428082892</v>
          </cell>
          <cell r="H936">
            <v>9287.1128324704168</v>
          </cell>
          <cell r="I936">
            <v>8760.102163588057</v>
          </cell>
          <cell r="J936">
            <v>8265.9190752417653</v>
          </cell>
          <cell r="K936">
            <v>7732.5237179726728</v>
          </cell>
          <cell r="L936">
            <v>7199.1341946419034</v>
          </cell>
          <cell r="O936">
            <v>12405.529154666159</v>
          </cell>
          <cell r="P936">
            <v>9799.2665428082892</v>
          </cell>
          <cell r="Q936">
            <v>9287.1128324704168</v>
          </cell>
          <cell r="R936">
            <v>8760.102163588057</v>
          </cell>
          <cell r="S936">
            <v>8265.9190752417653</v>
          </cell>
          <cell r="T936">
            <v>7732.5237179726728</v>
          </cell>
          <cell r="U936">
            <v>7199.1341946419034</v>
          </cell>
        </row>
        <row r="937">
          <cell r="F937">
            <v>15109.060519403862</v>
          </cell>
          <cell r="G937">
            <v>13985.793568837595</v>
          </cell>
          <cell r="H937">
            <v>13527.285999351043</v>
          </cell>
          <cell r="I937">
            <v>12985.737631762191</v>
          </cell>
          <cell r="J937">
            <v>12365.291828369382</v>
          </cell>
          <cell r="K937">
            <v>11615.881387196892</v>
          </cell>
          <cell r="L937">
            <v>10841.397738988</v>
          </cell>
          <cell r="O937">
            <v>15109.060519403862</v>
          </cell>
          <cell r="P937">
            <v>13985.793568837595</v>
          </cell>
          <cell r="Q937">
            <v>13527.285999351043</v>
          </cell>
          <cell r="R937">
            <v>12985.737631762191</v>
          </cell>
          <cell r="S937">
            <v>12365.291828369382</v>
          </cell>
          <cell r="T937">
            <v>11615.881387196892</v>
          </cell>
          <cell r="U937">
            <v>10841.397738988</v>
          </cell>
        </row>
        <row r="938">
          <cell r="F938">
            <v>9978.0257577779721</v>
          </cell>
          <cell r="G938">
            <v>9211.6933122204118</v>
          </cell>
          <cell r="H938">
            <v>9281.7296853799362</v>
          </cell>
          <cell r="I938">
            <v>9293.9207217810308</v>
          </cell>
          <cell r="J938">
            <v>9091.8679774186894</v>
          </cell>
          <cell r="K938">
            <v>8809.3328049819102</v>
          </cell>
          <cell r="L938">
            <v>8448.1803373905659</v>
          </cell>
          <cell r="O938">
            <v>9978.0257577779721</v>
          </cell>
          <cell r="P938">
            <v>9211.6933122204118</v>
          </cell>
          <cell r="Q938">
            <v>9281.7296853799362</v>
          </cell>
          <cell r="R938">
            <v>9293.9207217810308</v>
          </cell>
          <cell r="S938">
            <v>9091.8679774186894</v>
          </cell>
          <cell r="T938">
            <v>8809.3328049819102</v>
          </cell>
          <cell r="U938">
            <v>8448.1803373905659</v>
          </cell>
        </row>
        <row r="939">
          <cell r="F939">
            <v>17248.756042028486</v>
          </cell>
          <cell r="G939">
            <v>18760.270774010918</v>
          </cell>
          <cell r="H939">
            <v>18902.904845724883</v>
          </cell>
          <cell r="I939">
            <v>18927.732761304414</v>
          </cell>
          <cell r="J939">
            <v>18516.237928987222</v>
          </cell>
          <cell r="K939">
            <v>17940.834888694491</v>
          </cell>
          <cell r="L939">
            <v>17205.322116712872</v>
          </cell>
          <cell r="O939">
            <v>17248.756042028486</v>
          </cell>
          <cell r="P939">
            <v>18760.270774010918</v>
          </cell>
          <cell r="Q939">
            <v>18902.904845724883</v>
          </cell>
          <cell r="R939">
            <v>18927.732761304414</v>
          </cell>
          <cell r="S939">
            <v>18516.237928987222</v>
          </cell>
          <cell r="T939">
            <v>17940.834888694491</v>
          </cell>
          <cell r="U939">
            <v>17205.322116712872</v>
          </cell>
        </row>
        <row r="940">
          <cell r="F940">
            <v>0</v>
          </cell>
          <cell r="G940">
            <v>0</v>
          </cell>
          <cell r="H940">
            <v>0</v>
          </cell>
          <cell r="I940">
            <v>0</v>
          </cell>
          <cell r="J940">
            <v>0</v>
          </cell>
          <cell r="K940">
            <v>0</v>
          </cell>
          <cell r="L940">
            <v>0</v>
          </cell>
          <cell r="O940">
            <v>0</v>
          </cell>
          <cell r="P940">
            <v>0</v>
          </cell>
          <cell r="Q940">
            <v>0</v>
          </cell>
          <cell r="R940">
            <v>0</v>
          </cell>
          <cell r="S940">
            <v>0</v>
          </cell>
          <cell r="T940">
            <v>0</v>
          </cell>
          <cell r="U940">
            <v>0</v>
          </cell>
        </row>
        <row r="941">
          <cell r="F941">
            <v>2299.3605584993647</v>
          </cell>
          <cell r="G941">
            <v>0</v>
          </cell>
          <cell r="H941">
            <v>0</v>
          </cell>
          <cell r="I941">
            <v>0</v>
          </cell>
          <cell r="J941">
            <v>0</v>
          </cell>
          <cell r="K941">
            <v>0</v>
          </cell>
          <cell r="L941">
            <v>0</v>
          </cell>
          <cell r="O941">
            <v>2299.3605584993647</v>
          </cell>
          <cell r="P941">
            <v>0</v>
          </cell>
          <cell r="Q941">
            <v>0</v>
          </cell>
          <cell r="R941">
            <v>0</v>
          </cell>
          <cell r="S941">
            <v>0</v>
          </cell>
          <cell r="T941">
            <v>0</v>
          </cell>
          <cell r="U941">
            <v>0</v>
          </cell>
        </row>
        <row r="942">
          <cell r="F942">
            <v>2289.1374812650438</v>
          </cell>
          <cell r="G942">
            <v>0</v>
          </cell>
          <cell r="H942">
            <v>0</v>
          </cell>
          <cell r="I942">
            <v>0</v>
          </cell>
          <cell r="J942">
            <v>0</v>
          </cell>
          <cell r="K942">
            <v>0</v>
          </cell>
          <cell r="L942">
            <v>0</v>
          </cell>
          <cell r="O942">
            <v>2289.1374812650438</v>
          </cell>
          <cell r="P942">
            <v>0</v>
          </cell>
          <cell r="Q942">
            <v>0</v>
          </cell>
          <cell r="R942">
            <v>0</v>
          </cell>
          <cell r="S942">
            <v>0</v>
          </cell>
          <cell r="T942">
            <v>0</v>
          </cell>
          <cell r="U942">
            <v>0</v>
          </cell>
        </row>
        <row r="943">
          <cell r="F943">
            <v>604.46104415105401</v>
          </cell>
          <cell r="G943">
            <v>772.32816094857139</v>
          </cell>
          <cell r="H943">
            <v>998.16754419685822</v>
          </cell>
          <cell r="I943">
            <v>1207.19783447227</v>
          </cell>
          <cell r="J943">
            <v>1330.1205256575897</v>
          </cell>
          <cell r="K943">
            <v>1433.1344426580242</v>
          </cell>
          <cell r="L943">
            <v>1562.5452089184157</v>
          </cell>
          <cell r="O943">
            <v>604.46104415105401</v>
          </cell>
          <cell r="P943">
            <v>772.32816094857139</v>
          </cell>
          <cell r="Q943">
            <v>998.16754419685822</v>
          </cell>
          <cell r="R943">
            <v>1207.19783447227</v>
          </cell>
          <cell r="S943">
            <v>1330.1205256575897</v>
          </cell>
          <cell r="T943">
            <v>1433.1344426580242</v>
          </cell>
          <cell r="U943">
            <v>1562.5452089184157</v>
          </cell>
        </row>
        <row r="944">
          <cell r="F944">
            <v>1459.6441214787019</v>
          </cell>
          <cell r="G944">
            <v>2474.4674447235602</v>
          </cell>
          <cell r="H944">
            <v>3198.0357798441869</v>
          </cell>
          <cell r="I944">
            <v>3867.7493477300854</v>
          </cell>
          <cell r="J944">
            <v>4261.5821935793201</v>
          </cell>
          <cell r="K944">
            <v>4591.6291824887458</v>
          </cell>
          <cell r="L944">
            <v>5006.2492161733553</v>
          </cell>
          <cell r="O944">
            <v>1459.6441214787019</v>
          </cell>
          <cell r="P944">
            <v>2474.4674447235602</v>
          </cell>
          <cell r="Q944">
            <v>3198.0357798441869</v>
          </cell>
          <cell r="R944">
            <v>3867.7493477300854</v>
          </cell>
          <cell r="S944">
            <v>4261.5821935793201</v>
          </cell>
          <cell r="T944">
            <v>4591.6291824887458</v>
          </cell>
          <cell r="U944">
            <v>5006.2492161733553</v>
          </cell>
        </row>
        <row r="945">
          <cell r="F945">
            <v>2446.9739589243213</v>
          </cell>
          <cell r="G945">
            <v>3100.5590802290162</v>
          </cell>
          <cell r="H945">
            <v>3871.7326021681351</v>
          </cell>
          <cell r="I945">
            <v>4472.2892961627504</v>
          </cell>
          <cell r="J945">
            <v>4773.0125793582847</v>
          </cell>
          <cell r="K945">
            <v>5023.612881334916</v>
          </cell>
          <cell r="L945">
            <v>5350.4396708973691</v>
          </cell>
          <cell r="O945">
            <v>2446.9739589243213</v>
          </cell>
          <cell r="P945">
            <v>3100.5590802290162</v>
          </cell>
          <cell r="Q945">
            <v>3871.7326021681351</v>
          </cell>
          <cell r="R945">
            <v>4472.2892961627504</v>
          </cell>
          <cell r="S945">
            <v>4773.0125793582847</v>
          </cell>
          <cell r="T945">
            <v>5023.612881334916</v>
          </cell>
          <cell r="U945">
            <v>5350.4396708973691</v>
          </cell>
        </row>
        <row r="946">
          <cell r="F946">
            <v>7730.5779339413648</v>
          </cell>
          <cell r="G946">
            <v>10451.036082260231</v>
          </cell>
          <cell r="H946">
            <v>13050.426093842958</v>
          </cell>
          <cell r="I946">
            <v>15074.718976504959</v>
          </cell>
          <cell r="J946">
            <v>16088.36516163753</v>
          </cell>
          <cell r="K946">
            <v>16933.0621115791</v>
          </cell>
          <cell r="L946">
            <v>18034.695230633926</v>
          </cell>
          <cell r="O946">
            <v>7730.5779339413648</v>
          </cell>
          <cell r="P946">
            <v>10451.036082260231</v>
          </cell>
          <cell r="Q946">
            <v>13050.426093842958</v>
          </cell>
          <cell r="R946">
            <v>15074.718976504959</v>
          </cell>
          <cell r="S946">
            <v>16088.36516163753</v>
          </cell>
          <cell r="T946">
            <v>16933.0621115791</v>
          </cell>
          <cell r="U946">
            <v>18034.695230633926</v>
          </cell>
        </row>
        <row r="947">
          <cell r="F947">
            <v>443.38193234598356</v>
          </cell>
          <cell r="G947">
            <v>414.09818732592174</v>
          </cell>
          <cell r="H947">
            <v>0</v>
          </cell>
          <cell r="I947">
            <v>0</v>
          </cell>
          <cell r="J947">
            <v>0</v>
          </cell>
          <cell r="K947">
            <v>0</v>
          </cell>
          <cell r="L947">
            <v>0</v>
          </cell>
          <cell r="O947">
            <v>443.38193234598356</v>
          </cell>
          <cell r="P947">
            <v>414.09818732592174</v>
          </cell>
          <cell r="Q947">
            <v>0</v>
          </cell>
          <cell r="R947">
            <v>0</v>
          </cell>
          <cell r="S947">
            <v>0</v>
          </cell>
          <cell r="T947">
            <v>0</v>
          </cell>
          <cell r="U947">
            <v>0</v>
          </cell>
        </row>
        <row r="948">
          <cell r="F948">
            <v>0</v>
          </cell>
          <cell r="G948">
            <v>0</v>
          </cell>
          <cell r="H948">
            <v>0</v>
          </cell>
          <cell r="I948">
            <v>0</v>
          </cell>
          <cell r="J948">
            <v>0</v>
          </cell>
          <cell r="K948">
            <v>0</v>
          </cell>
          <cell r="L948">
            <v>0</v>
          </cell>
          <cell r="O948">
            <v>0</v>
          </cell>
          <cell r="P948">
            <v>0</v>
          </cell>
          <cell r="Q948">
            <v>0</v>
          </cell>
          <cell r="R948">
            <v>0</v>
          </cell>
          <cell r="S948">
            <v>0</v>
          </cell>
          <cell r="T948">
            <v>0</v>
          </cell>
          <cell r="U948">
            <v>0</v>
          </cell>
        </row>
        <row r="949">
          <cell r="F949">
            <v>0</v>
          </cell>
          <cell r="G949">
            <v>0</v>
          </cell>
          <cell r="H949">
            <v>0</v>
          </cell>
          <cell r="I949">
            <v>0</v>
          </cell>
          <cell r="J949">
            <v>0</v>
          </cell>
          <cell r="K949">
            <v>0</v>
          </cell>
          <cell r="L949">
            <v>0</v>
          </cell>
          <cell r="O949">
            <v>0</v>
          </cell>
          <cell r="P949">
            <v>0</v>
          </cell>
          <cell r="Q949">
            <v>0</v>
          </cell>
          <cell r="R949">
            <v>0</v>
          </cell>
          <cell r="S949">
            <v>0</v>
          </cell>
          <cell r="T949">
            <v>0</v>
          </cell>
          <cell r="U949">
            <v>0</v>
          </cell>
        </row>
        <row r="950">
          <cell r="F950">
            <v>0</v>
          </cell>
          <cell r="G950">
            <v>0</v>
          </cell>
          <cell r="H950">
            <v>0</v>
          </cell>
          <cell r="I950">
            <v>0</v>
          </cell>
          <cell r="J950">
            <v>0</v>
          </cell>
          <cell r="K950">
            <v>0</v>
          </cell>
          <cell r="L950">
            <v>0</v>
          </cell>
          <cell r="O950">
            <v>0</v>
          </cell>
          <cell r="P950">
            <v>0</v>
          </cell>
          <cell r="Q950">
            <v>0</v>
          </cell>
          <cell r="R950">
            <v>0</v>
          </cell>
          <cell r="S950">
            <v>0</v>
          </cell>
          <cell r="T950">
            <v>0</v>
          </cell>
          <cell r="U950">
            <v>0</v>
          </cell>
        </row>
        <row r="951">
          <cell r="F951">
            <v>0</v>
          </cell>
          <cell r="G951">
            <v>0</v>
          </cell>
          <cell r="H951">
            <v>0</v>
          </cell>
          <cell r="I951">
            <v>0</v>
          </cell>
          <cell r="J951">
            <v>0</v>
          </cell>
          <cell r="K951">
            <v>0</v>
          </cell>
          <cell r="L951">
            <v>0</v>
          </cell>
          <cell r="O951">
            <v>0</v>
          </cell>
          <cell r="P951">
            <v>0</v>
          </cell>
          <cell r="Q951">
            <v>0</v>
          </cell>
          <cell r="R951">
            <v>0</v>
          </cell>
          <cell r="S951">
            <v>0</v>
          </cell>
          <cell r="T951">
            <v>0</v>
          </cell>
          <cell r="U951">
            <v>0</v>
          </cell>
        </row>
        <row r="952">
          <cell r="F952">
            <v>102.50557765960693</v>
          </cell>
          <cell r="G952">
            <v>136.07427136683771</v>
          </cell>
          <cell r="H952">
            <v>105.17736022307001</v>
          </cell>
          <cell r="I952">
            <v>109.79638691989935</v>
          </cell>
          <cell r="J952">
            <v>67.956379972618137</v>
          </cell>
          <cell r="K952">
            <v>64.187726729506537</v>
          </cell>
          <cell r="L952">
            <v>85.670647568563425</v>
          </cell>
          <cell r="O952">
            <v>102.50557765960693</v>
          </cell>
          <cell r="P952">
            <v>136.07427136683771</v>
          </cell>
          <cell r="Q952">
            <v>105.17736022307001</v>
          </cell>
          <cell r="R952">
            <v>109.79638691989935</v>
          </cell>
          <cell r="S952">
            <v>67.956379972618137</v>
          </cell>
          <cell r="T952">
            <v>64.187726729506537</v>
          </cell>
          <cell r="U952">
            <v>85.670647568563425</v>
          </cell>
        </row>
        <row r="953">
          <cell r="F953">
            <v>50.188783979415895</v>
          </cell>
          <cell r="G953">
            <v>51.116574475630799</v>
          </cell>
          <cell r="H953">
            <v>39.510087491110021</v>
          </cell>
          <cell r="I953">
            <v>41.245234185497871</v>
          </cell>
          <cell r="J953">
            <v>25.527951192183746</v>
          </cell>
          <cell r="K953">
            <v>24.11224900073119</v>
          </cell>
          <cell r="L953">
            <v>32.182351541007257</v>
          </cell>
          <cell r="O953">
            <v>50.188783979415895</v>
          </cell>
          <cell r="P953">
            <v>51.116574475630799</v>
          </cell>
          <cell r="Q953">
            <v>39.510087491110021</v>
          </cell>
          <cell r="R953">
            <v>41.245234185497871</v>
          </cell>
          <cell r="S953">
            <v>25.527951192183746</v>
          </cell>
          <cell r="T953">
            <v>24.11224900073119</v>
          </cell>
          <cell r="U953">
            <v>32.182351541007257</v>
          </cell>
        </row>
        <row r="954">
          <cell r="F954">
            <v>22.166662216186523</v>
          </cell>
          <cell r="G954">
            <v>18.971529331960028</v>
          </cell>
          <cell r="H954">
            <v>0</v>
          </cell>
          <cell r="I954">
            <v>0</v>
          </cell>
          <cell r="J954">
            <v>0</v>
          </cell>
          <cell r="K954">
            <v>0</v>
          </cell>
          <cell r="L954">
            <v>0</v>
          </cell>
          <cell r="O954">
            <v>22.166662216186523</v>
          </cell>
          <cell r="P954">
            <v>18.971529331960028</v>
          </cell>
          <cell r="Q954">
            <v>0</v>
          </cell>
          <cell r="R954">
            <v>0</v>
          </cell>
          <cell r="S954">
            <v>0</v>
          </cell>
          <cell r="T954">
            <v>0</v>
          </cell>
          <cell r="U954">
            <v>0</v>
          </cell>
        </row>
        <row r="955">
          <cell r="F955">
            <v>6492.5306314945219</v>
          </cell>
          <cell r="G955">
            <v>8761.138098483103</v>
          </cell>
          <cell r="H955">
            <v>6238.1812931212544</v>
          </cell>
          <cell r="I955">
            <v>6160.9292018049164</v>
          </cell>
          <cell r="J955">
            <v>5548.5413004371139</v>
          </cell>
          <cell r="K955">
            <v>4713.2909740968662</v>
          </cell>
          <cell r="L955">
            <v>3033.5719424782983</v>
          </cell>
          <cell r="O955">
            <v>6492.5306314945219</v>
          </cell>
          <cell r="P955">
            <v>8761.138098483103</v>
          </cell>
          <cell r="Q955">
            <v>6238.1812931212544</v>
          </cell>
          <cell r="R955">
            <v>6160.9292018049164</v>
          </cell>
          <cell r="S955">
            <v>5548.5413004371139</v>
          </cell>
          <cell r="T955">
            <v>4713.2909740968662</v>
          </cell>
          <cell r="U955">
            <v>3033.5719424782983</v>
          </cell>
        </row>
        <row r="956">
          <cell r="F956">
            <v>7835.2723281383514</v>
          </cell>
          <cell r="G956">
            <v>8237.8412159867512</v>
          </cell>
          <cell r="H956">
            <v>5865.5789226937613</v>
          </cell>
          <cell r="I956">
            <v>5792.9410468021479</v>
          </cell>
          <cell r="J956">
            <v>5217.1306626543674</v>
          </cell>
          <cell r="K956">
            <v>4431.7692761943845</v>
          </cell>
          <cell r="L956">
            <v>2852.3787319064718</v>
          </cell>
          <cell r="O956">
            <v>7835.2723281383514</v>
          </cell>
          <cell r="P956">
            <v>8237.8412159867512</v>
          </cell>
          <cell r="Q956">
            <v>5865.5789226937613</v>
          </cell>
          <cell r="R956">
            <v>5792.9410468021479</v>
          </cell>
          <cell r="S956">
            <v>5217.1306626543674</v>
          </cell>
          <cell r="T956">
            <v>4431.7692761943845</v>
          </cell>
          <cell r="U956">
            <v>2852.3787319064718</v>
          </cell>
        </row>
        <row r="957">
          <cell r="F957">
            <v>3317.3708102464675</v>
          </cell>
          <cell r="G957">
            <v>4242.8469350251598</v>
          </cell>
          <cell r="H957">
            <v>2911.4936990454526</v>
          </cell>
          <cell r="I957">
            <v>3155.9594953957808</v>
          </cell>
          <cell r="J957">
            <v>3113.0793005189971</v>
          </cell>
          <cell r="K957">
            <v>3409.8841513293628</v>
          </cell>
          <cell r="L957">
            <v>3079.1292567077303</v>
          </cell>
          <cell r="O957">
            <v>3317.3708102464675</v>
          </cell>
          <cell r="P957">
            <v>4242.8469350251598</v>
          </cell>
          <cell r="Q957">
            <v>2911.4936990454526</v>
          </cell>
          <cell r="R957">
            <v>3155.9594953957808</v>
          </cell>
          <cell r="S957">
            <v>3113.0793005189971</v>
          </cell>
          <cell r="T957">
            <v>3409.8841513293628</v>
          </cell>
          <cell r="U957">
            <v>3079.1292567077303</v>
          </cell>
        </row>
        <row r="958">
          <cell r="F958">
            <v>2996.9740352630615</v>
          </cell>
          <cell r="G958">
            <v>2659.0911823713777</v>
          </cell>
          <cell r="H958">
            <v>1824.7010418290465</v>
          </cell>
          <cell r="I958">
            <v>1977.9134610893941</v>
          </cell>
          <cell r="J958">
            <v>1951.0394423370431</v>
          </cell>
          <cell r="K958">
            <v>2137.0539683760821</v>
          </cell>
          <cell r="L958">
            <v>1929.7621576453846</v>
          </cell>
          <cell r="O958">
            <v>2996.9740352630615</v>
          </cell>
          <cell r="P958">
            <v>2659.0911823713777</v>
          </cell>
          <cell r="Q958">
            <v>1824.7010418290465</v>
          </cell>
          <cell r="R958">
            <v>1977.9134610893941</v>
          </cell>
          <cell r="S958">
            <v>1951.0394423370431</v>
          </cell>
          <cell r="T958">
            <v>2137.0539683760821</v>
          </cell>
          <cell r="U958">
            <v>1929.7621576453846</v>
          </cell>
        </row>
        <row r="959">
          <cell r="F959">
            <v>3.1325193643569946</v>
          </cell>
          <cell r="G959">
            <v>3.8496277026322332</v>
          </cell>
          <cell r="H959">
            <v>0</v>
          </cell>
          <cell r="I959">
            <v>0</v>
          </cell>
          <cell r="J959">
            <v>0</v>
          </cell>
          <cell r="K959">
            <v>0</v>
          </cell>
          <cell r="L959">
            <v>0</v>
          </cell>
          <cell r="O959">
            <v>3.1325193643569946</v>
          </cell>
          <cell r="P959">
            <v>3.8496277026322332</v>
          </cell>
          <cell r="Q959">
            <v>0</v>
          </cell>
          <cell r="R959">
            <v>0</v>
          </cell>
          <cell r="S959">
            <v>0</v>
          </cell>
          <cell r="T959">
            <v>0</v>
          </cell>
          <cell r="U959">
            <v>0</v>
          </cell>
        </row>
        <row r="960">
          <cell r="F960">
            <v>24.694094944000245</v>
          </cell>
          <cell r="G960">
            <v>24.08431936086571</v>
          </cell>
          <cell r="H960">
            <v>0</v>
          </cell>
          <cell r="I960">
            <v>0</v>
          </cell>
          <cell r="J960">
            <v>0</v>
          </cell>
          <cell r="K960">
            <v>0</v>
          </cell>
          <cell r="L960">
            <v>0</v>
          </cell>
          <cell r="O960">
            <v>24.694094944000245</v>
          </cell>
          <cell r="P960">
            <v>24.08431936086571</v>
          </cell>
          <cell r="Q960">
            <v>0</v>
          </cell>
          <cell r="R960">
            <v>0</v>
          </cell>
          <cell r="S960">
            <v>0</v>
          </cell>
          <cell r="T960">
            <v>0</v>
          </cell>
          <cell r="U960">
            <v>0</v>
          </cell>
        </row>
        <row r="961">
          <cell r="F961">
            <v>1975.6401458501816</v>
          </cell>
          <cell r="G961">
            <v>2973.4170546889236</v>
          </cell>
          <cell r="H961">
            <v>1727.6075692158518</v>
          </cell>
          <cell r="I961">
            <v>1704.4497397214313</v>
          </cell>
          <cell r="J961">
            <v>1532.0203921031068</v>
          </cell>
          <cell r="K961">
            <v>1298.8430420738512</v>
          </cell>
          <cell r="L961">
            <v>834.32146472856584</v>
          </cell>
          <cell r="O961">
            <v>1975.6401458501816</v>
          </cell>
          <cell r="P961">
            <v>2973.4170546889236</v>
          </cell>
          <cell r="Q961">
            <v>1727.6075692158518</v>
          </cell>
          <cell r="R961">
            <v>1704.4497397214313</v>
          </cell>
          <cell r="S961">
            <v>1532.0203921031068</v>
          </cell>
          <cell r="T961">
            <v>1298.8430420738512</v>
          </cell>
          <cell r="U961">
            <v>834.32146472856584</v>
          </cell>
        </row>
        <row r="962">
          <cell r="F962">
            <v>2039.0280286788941</v>
          </cell>
          <cell r="G962">
            <v>2441.6505060724066</v>
          </cell>
          <cell r="H962">
            <v>1418.6418582009885</v>
          </cell>
          <cell r="I962">
            <v>1399.6255799377609</v>
          </cell>
          <cell r="J962">
            <v>1258.0335341095099</v>
          </cell>
          <cell r="K962">
            <v>1066.5576717491531</v>
          </cell>
          <cell r="L962">
            <v>685.11123367949324</v>
          </cell>
          <cell r="O962">
            <v>2039.0280286788941</v>
          </cell>
          <cell r="P962">
            <v>2441.6505060724066</v>
          </cell>
          <cell r="Q962">
            <v>1418.6418582009885</v>
          </cell>
          <cell r="R962">
            <v>1399.6255799377609</v>
          </cell>
          <cell r="S962">
            <v>1258.0335341095099</v>
          </cell>
          <cell r="T962">
            <v>1066.5576717491531</v>
          </cell>
          <cell r="U962">
            <v>685.11123367949324</v>
          </cell>
        </row>
        <row r="963">
          <cell r="F963">
            <v>3277.9349038839341</v>
          </cell>
          <cell r="G963">
            <v>2534.8269632938623</v>
          </cell>
          <cell r="H963">
            <v>2064.3113388054358</v>
          </cell>
          <cell r="I963">
            <v>2131.9011701482104</v>
          </cell>
          <cell r="J963">
            <v>1966.5644269325148</v>
          </cell>
          <cell r="K963">
            <v>2006.3805328308795</v>
          </cell>
          <cell r="L963">
            <v>1687.5524781311337</v>
          </cell>
          <cell r="O963">
            <v>3277.9349038839341</v>
          </cell>
          <cell r="P963">
            <v>2534.8269632938623</v>
          </cell>
          <cell r="Q963">
            <v>2064.3113388054358</v>
          </cell>
          <cell r="R963">
            <v>2131.9011701482104</v>
          </cell>
          <cell r="S963">
            <v>1966.5644269325148</v>
          </cell>
          <cell r="T963">
            <v>2006.3805328308795</v>
          </cell>
          <cell r="U963">
            <v>1687.5524781311337</v>
          </cell>
        </row>
        <row r="964">
          <cell r="F964">
            <v>1248.8443229198456</v>
          </cell>
          <cell r="G964">
            <v>947.58947901658712</v>
          </cell>
          <cell r="H964">
            <v>771.69752980882436</v>
          </cell>
          <cell r="I964">
            <v>796.96450621248903</v>
          </cell>
          <cell r="J964">
            <v>735.15699010398305</v>
          </cell>
          <cell r="K964">
            <v>750.04136824539023</v>
          </cell>
          <cell r="L964">
            <v>630.85449094619253</v>
          </cell>
          <cell r="O964">
            <v>1248.8443229198456</v>
          </cell>
          <cell r="P964">
            <v>947.58947901658712</v>
          </cell>
          <cell r="Q964">
            <v>771.69752980882436</v>
          </cell>
          <cell r="R964">
            <v>796.96450621248903</v>
          </cell>
          <cell r="S964">
            <v>735.15699010398305</v>
          </cell>
          <cell r="T964">
            <v>750.04136824539023</v>
          </cell>
          <cell r="U964">
            <v>630.85449094619253</v>
          </cell>
        </row>
        <row r="965">
          <cell r="F965">
            <v>473.23217558860773</v>
          </cell>
          <cell r="G965">
            <v>701.5659208426797</v>
          </cell>
          <cell r="H965">
            <v>620.88364715316573</v>
          </cell>
          <cell r="I965">
            <v>618.87150291171656</v>
          </cell>
          <cell r="J965">
            <v>353.38277035662679</v>
          </cell>
          <cell r="K965">
            <v>318.9010864867995</v>
          </cell>
          <cell r="L965">
            <v>406.65388182938585</v>
          </cell>
          <cell r="O965">
            <v>473.23217558860773</v>
          </cell>
          <cell r="P965">
            <v>701.5659208426797</v>
          </cell>
          <cell r="Q965">
            <v>620.88364715316573</v>
          </cell>
          <cell r="R965">
            <v>618.87150291171656</v>
          </cell>
          <cell r="S965">
            <v>353.38277035662679</v>
          </cell>
          <cell r="T965">
            <v>318.9010864867995</v>
          </cell>
          <cell r="U965">
            <v>406.65388182938585</v>
          </cell>
        </row>
        <row r="966">
          <cell r="F966">
            <v>167.78165817260742</v>
          </cell>
          <cell r="G966">
            <v>165.09592586028862</v>
          </cell>
          <cell r="H966">
            <v>146.1093783676682</v>
          </cell>
          <cell r="I966">
            <v>145.6358707376119</v>
          </cell>
          <cell r="J966">
            <v>83.15976292723002</v>
          </cell>
          <cell r="K966">
            <v>75.045364330341116</v>
          </cell>
          <cell r="L966">
            <v>95.695781580527708</v>
          </cell>
          <cell r="O966">
            <v>167.78165817260742</v>
          </cell>
          <cell r="P966">
            <v>165.09592586028862</v>
          </cell>
          <cell r="Q966">
            <v>146.1093783676682</v>
          </cell>
          <cell r="R966">
            <v>145.6358707376119</v>
          </cell>
          <cell r="S966">
            <v>83.15976292723002</v>
          </cell>
          <cell r="T966">
            <v>75.045364330341116</v>
          </cell>
          <cell r="U966">
            <v>95.695781580527708</v>
          </cell>
        </row>
        <row r="967">
          <cell r="F967">
            <v>0</v>
          </cell>
          <cell r="G967">
            <v>0</v>
          </cell>
          <cell r="H967">
            <v>0</v>
          </cell>
          <cell r="I967">
            <v>0</v>
          </cell>
          <cell r="J967">
            <v>0</v>
          </cell>
          <cell r="K967">
            <v>0</v>
          </cell>
          <cell r="L967">
            <v>0</v>
          </cell>
          <cell r="O967">
            <v>0</v>
          </cell>
          <cell r="P967">
            <v>0</v>
          </cell>
          <cell r="Q967">
            <v>0</v>
          </cell>
          <cell r="R967">
            <v>0</v>
          </cell>
          <cell r="S967">
            <v>0</v>
          </cell>
          <cell r="T967">
            <v>0</v>
          </cell>
          <cell r="U967">
            <v>0</v>
          </cell>
        </row>
        <row r="968">
          <cell r="F968">
            <v>0</v>
          </cell>
          <cell r="G968">
            <v>0</v>
          </cell>
          <cell r="H968">
            <v>0</v>
          </cell>
          <cell r="I968">
            <v>0</v>
          </cell>
          <cell r="J968">
            <v>0</v>
          </cell>
          <cell r="K968">
            <v>0</v>
          </cell>
          <cell r="L968">
            <v>0</v>
          </cell>
          <cell r="O968">
            <v>0</v>
          </cell>
          <cell r="P968">
            <v>0</v>
          </cell>
          <cell r="Q968">
            <v>0</v>
          </cell>
          <cell r="R968">
            <v>0</v>
          </cell>
          <cell r="S968">
            <v>0</v>
          </cell>
          <cell r="T968">
            <v>0</v>
          </cell>
          <cell r="U968">
            <v>0</v>
          </cell>
        </row>
        <row r="969">
          <cell r="F969">
            <v>0</v>
          </cell>
          <cell r="G969">
            <v>0</v>
          </cell>
          <cell r="H969">
            <v>0</v>
          </cell>
          <cell r="I969">
            <v>0</v>
          </cell>
          <cell r="J969">
            <v>0</v>
          </cell>
          <cell r="K969">
            <v>0</v>
          </cell>
          <cell r="L969">
            <v>0</v>
          </cell>
          <cell r="O969">
            <v>0</v>
          </cell>
          <cell r="P969">
            <v>0</v>
          </cell>
          <cell r="Q969">
            <v>0</v>
          </cell>
          <cell r="R969">
            <v>0</v>
          </cell>
          <cell r="S969">
            <v>0</v>
          </cell>
          <cell r="T969">
            <v>0</v>
          </cell>
          <cell r="U969">
            <v>0</v>
          </cell>
        </row>
        <row r="970">
          <cell r="F970">
            <v>386.06449403762821</v>
          </cell>
          <cell r="G970">
            <v>530.42832833132536</v>
          </cell>
          <cell r="H970">
            <v>658.83663668609438</v>
          </cell>
          <cell r="I970">
            <v>517.8343171942646</v>
          </cell>
          <cell r="J970">
            <v>286.07776032438682</v>
          </cell>
          <cell r="K970">
            <v>254.67623847848819</v>
          </cell>
          <cell r="L970">
            <v>320.36941792918378</v>
          </cell>
          <cell r="O970">
            <v>386.06449403762821</v>
          </cell>
          <cell r="P970">
            <v>530.42832833132536</v>
          </cell>
          <cell r="Q970">
            <v>658.83663668609438</v>
          </cell>
          <cell r="R970">
            <v>517.8343171942646</v>
          </cell>
          <cell r="S970">
            <v>286.07776032438682</v>
          </cell>
          <cell r="T970">
            <v>254.67623847848819</v>
          </cell>
          <cell r="U970">
            <v>320.36941792918378</v>
          </cell>
        </row>
        <row r="971">
          <cell r="F971">
            <v>1327.4389624118805</v>
          </cell>
          <cell r="G971">
            <v>1642.7802978253233</v>
          </cell>
          <cell r="H971">
            <v>2040.4714236102348</v>
          </cell>
          <cell r="I971">
            <v>1603.775606217614</v>
          </cell>
          <cell r="J971">
            <v>886.00642764566157</v>
          </cell>
          <cell r="K971">
            <v>788.75332358830951</v>
          </cell>
          <cell r="L971">
            <v>992.21052060983698</v>
          </cell>
          <cell r="O971">
            <v>1327.4389624118805</v>
          </cell>
          <cell r="P971">
            <v>1642.7802978253233</v>
          </cell>
          <cell r="Q971">
            <v>2040.4714236102348</v>
          </cell>
          <cell r="R971">
            <v>1603.775606217614</v>
          </cell>
          <cell r="S971">
            <v>886.00642764566157</v>
          </cell>
          <cell r="T971">
            <v>788.75332358830951</v>
          </cell>
          <cell r="U971">
            <v>992.21052060983698</v>
          </cell>
        </row>
        <row r="972">
          <cell r="F972">
            <v>2095.4219226837158</v>
          </cell>
          <cell r="G972">
            <v>1879.3003534756981</v>
          </cell>
          <cell r="H972">
            <v>1265.7829451204268</v>
          </cell>
          <cell r="I972">
            <v>688.73833968311465</v>
          </cell>
          <cell r="J972">
            <v>354.00048507630669</v>
          </cell>
          <cell r="K972">
            <v>270.59421026515298</v>
          </cell>
          <cell r="L972">
            <v>163.48377866329565</v>
          </cell>
          <cell r="O972">
            <v>2095.4219226837158</v>
          </cell>
          <cell r="P972">
            <v>1879.3003534756981</v>
          </cell>
          <cell r="Q972">
            <v>1265.7829451204268</v>
          </cell>
          <cell r="R972">
            <v>688.73833968311465</v>
          </cell>
          <cell r="S972">
            <v>354.00048507630669</v>
          </cell>
          <cell r="T972">
            <v>270.59421026515298</v>
          </cell>
          <cell r="U972">
            <v>163.48377866329565</v>
          </cell>
        </row>
        <row r="973">
          <cell r="F973">
            <v>41986.353796482086</v>
          </cell>
          <cell r="G973">
            <v>39640.084237589697</v>
          </cell>
          <cell r="H973">
            <v>39702.223292497292</v>
          </cell>
          <cell r="I973">
            <v>39479.267228759723</v>
          </cell>
          <cell r="J973">
            <v>38962.70840347583</v>
          </cell>
          <cell r="K973">
            <v>38038.627327610542</v>
          </cell>
          <cell r="L973">
            <v>36871.593987743086</v>
          </cell>
          <cell r="O973">
            <v>41986.353796482086</v>
          </cell>
          <cell r="P973">
            <v>39640.084237589697</v>
          </cell>
          <cell r="Q973">
            <v>39702.223292497292</v>
          </cell>
          <cell r="R973">
            <v>39479.267228759723</v>
          </cell>
          <cell r="S973">
            <v>38962.70840347583</v>
          </cell>
          <cell r="T973">
            <v>38038.627327610542</v>
          </cell>
          <cell r="U973">
            <v>36871.593987743086</v>
          </cell>
        </row>
        <row r="974">
          <cell r="F974">
            <v>47606.449159240721</v>
          </cell>
          <cell r="G974">
            <v>42671.851959767759</v>
          </cell>
          <cell r="H974">
            <v>42738.743557072215</v>
          </cell>
          <cell r="I974">
            <v>42498.735284427821</v>
          </cell>
          <cell r="J974">
            <v>41942.668814212739</v>
          </cell>
          <cell r="K974">
            <v>40947.911824499941</v>
          </cell>
          <cell r="L974">
            <v>39691.621005023975</v>
          </cell>
          <cell r="O974">
            <v>47606.449159240721</v>
          </cell>
          <cell r="P974">
            <v>42671.851959767759</v>
          </cell>
          <cell r="Q974">
            <v>42738.743557072215</v>
          </cell>
          <cell r="R974">
            <v>42498.735284427821</v>
          </cell>
          <cell r="S974">
            <v>41942.668814212739</v>
          </cell>
          <cell r="T974">
            <v>40947.911824499941</v>
          </cell>
          <cell r="U974">
            <v>39691.621005023975</v>
          </cell>
        </row>
        <row r="975">
          <cell r="F975">
            <v>8149.14722840786</v>
          </cell>
          <cell r="G975">
            <v>11402.388385888524</v>
          </cell>
          <cell r="H975">
            <v>12304.989135061847</v>
          </cell>
          <cell r="I975">
            <v>13119.929684772325</v>
          </cell>
          <cell r="J975">
            <v>13573.022034364254</v>
          </cell>
          <cell r="K975">
            <v>13867.884279051679</v>
          </cell>
          <cell r="L975">
            <v>14023.840032308062</v>
          </cell>
          <cell r="O975">
            <v>8149.14722840786</v>
          </cell>
          <cell r="P975">
            <v>11402.388385888524</v>
          </cell>
          <cell r="Q975">
            <v>12304.989135061847</v>
          </cell>
          <cell r="R975">
            <v>13119.929684772325</v>
          </cell>
          <cell r="S975">
            <v>13573.022034364254</v>
          </cell>
          <cell r="T975">
            <v>13867.884279051679</v>
          </cell>
          <cell r="U975">
            <v>14023.840032308062</v>
          </cell>
        </row>
        <row r="976">
          <cell r="F976">
            <v>16821.123819637301</v>
          </cell>
          <cell r="G976">
            <v>16722.530692285429</v>
          </cell>
          <cell r="H976">
            <v>18046.268160271582</v>
          </cell>
          <cell r="I976">
            <v>19241.444810436129</v>
          </cell>
          <cell r="J976">
            <v>19905.941621636473</v>
          </cell>
          <cell r="K976">
            <v>20338.381104480617</v>
          </cell>
          <cell r="L976">
            <v>20567.102911018617</v>
          </cell>
          <cell r="O976">
            <v>16821.123819637301</v>
          </cell>
          <cell r="P976">
            <v>16722.530692285429</v>
          </cell>
          <cell r="Q976">
            <v>18046.268160271582</v>
          </cell>
          <cell r="R976">
            <v>19241.444810436129</v>
          </cell>
          <cell r="S976">
            <v>19905.941621636473</v>
          </cell>
          <cell r="T976">
            <v>20338.381104480617</v>
          </cell>
          <cell r="U976">
            <v>20567.102911018617</v>
          </cell>
        </row>
        <row r="977">
          <cell r="F977">
            <v>11856.197135543822</v>
          </cell>
          <cell r="G977">
            <v>12644.582202821686</v>
          </cell>
          <cell r="H977">
            <v>12281.785744957644</v>
          </cell>
          <cell r="I977">
            <v>11824.265780586438</v>
          </cell>
          <cell r="J977">
            <v>11253.475598383251</v>
          </cell>
          <cell r="K977">
            <v>10545.543751733267</v>
          </cell>
          <cell r="L977">
            <v>9811.6638399645908</v>
          </cell>
          <cell r="O977">
            <v>11856.197135543822</v>
          </cell>
          <cell r="P977">
            <v>12644.582202821686</v>
          </cell>
          <cell r="Q977">
            <v>12281.785744957644</v>
          </cell>
          <cell r="R977">
            <v>11824.265780586438</v>
          </cell>
          <cell r="S977">
            <v>11253.475598383251</v>
          </cell>
          <cell r="T977">
            <v>10545.543751733267</v>
          </cell>
          <cell r="U977">
            <v>9811.6638399645908</v>
          </cell>
        </row>
        <row r="978">
          <cell r="F978">
            <v>13876.775379896164</v>
          </cell>
          <cell r="G978">
            <v>11725.04143423875</v>
          </cell>
          <cell r="H978">
            <v>11388.628302320345</v>
          </cell>
          <cell r="I978">
            <v>10964.3801576844</v>
          </cell>
          <cell r="J978">
            <v>10435.099045090928</v>
          </cell>
          <cell r="K978">
            <v>9778.6495000252216</v>
          </cell>
          <cell r="L978">
            <v>9098.1388880318082</v>
          </cell>
          <cell r="O978">
            <v>13876.775379896164</v>
          </cell>
          <cell r="P978">
            <v>11725.04143423875</v>
          </cell>
          <cell r="Q978">
            <v>11388.628302320345</v>
          </cell>
          <cell r="R978">
            <v>10964.3801576844</v>
          </cell>
          <cell r="S978">
            <v>10435.099045090928</v>
          </cell>
          <cell r="T978">
            <v>9778.6495000252216</v>
          </cell>
          <cell r="U978">
            <v>9098.1388880318082</v>
          </cell>
        </row>
        <row r="979">
          <cell r="F979">
            <v>12532.269698846341</v>
          </cell>
          <cell r="G979">
            <v>11812.771425205974</v>
          </cell>
          <cell r="H979">
            <v>11854.97342320914</v>
          </cell>
          <cell r="I979">
            <v>11822.871403769075</v>
          </cell>
          <cell r="J979">
            <v>11519.202034840058</v>
          </cell>
          <cell r="K979">
            <v>11116.04883117809</v>
          </cell>
          <cell r="L979">
            <v>10616.994238082147</v>
          </cell>
          <cell r="O979">
            <v>12532.269698846341</v>
          </cell>
          <cell r="P979">
            <v>11812.771425205974</v>
          </cell>
          <cell r="Q979">
            <v>11854.97342320914</v>
          </cell>
          <cell r="R979">
            <v>11822.871403769075</v>
          </cell>
          <cell r="S979">
            <v>11519.202034840058</v>
          </cell>
          <cell r="T979">
            <v>11116.04883117809</v>
          </cell>
          <cell r="U979">
            <v>10616.994238082147</v>
          </cell>
        </row>
        <row r="980">
          <cell r="F980">
            <v>10182.816289949416</v>
          </cell>
          <cell r="G980">
            <v>10313.273733457165</v>
          </cell>
          <cell r="H980">
            <v>10350.118665255026</v>
          </cell>
          <cell r="I980">
            <v>10322.09163400513</v>
          </cell>
          <cell r="J980">
            <v>10056.969655978155</v>
          </cell>
          <cell r="K980">
            <v>9704.992190553392</v>
          </cell>
          <cell r="L980">
            <v>9269.2869321281578</v>
          </cell>
          <cell r="O980">
            <v>10182.816289949416</v>
          </cell>
          <cell r="P980">
            <v>10313.273733457165</v>
          </cell>
          <cell r="Q980">
            <v>10350.118665255026</v>
          </cell>
          <cell r="R980">
            <v>10322.09163400513</v>
          </cell>
          <cell r="S980">
            <v>10056.969655978155</v>
          </cell>
          <cell r="T980">
            <v>9704.992190553392</v>
          </cell>
          <cell r="U980">
            <v>9269.2869321281578</v>
          </cell>
        </row>
        <row r="981">
          <cell r="F981">
            <v>2127.0209195852281</v>
          </cell>
          <cell r="G981">
            <v>2731.6615532790438</v>
          </cell>
          <cell r="H981">
            <v>3411.0825887370374</v>
          </cell>
          <cell r="I981">
            <v>3940.1864016623772</v>
          </cell>
          <cell r="J981">
            <v>4205.130306817834</v>
          </cell>
          <cell r="K981">
            <v>4425.9147500219024</v>
          </cell>
          <cell r="L981">
            <v>4713.856425225662</v>
          </cell>
          <cell r="O981">
            <v>2127.0209195852281</v>
          </cell>
          <cell r="P981">
            <v>2731.6615532790438</v>
          </cell>
          <cell r="Q981">
            <v>3411.0825887370374</v>
          </cell>
          <cell r="R981">
            <v>3940.1864016623772</v>
          </cell>
          <cell r="S981">
            <v>4205.130306817834</v>
          </cell>
          <cell r="T981">
            <v>4425.9147500219024</v>
          </cell>
          <cell r="U981">
            <v>4713.856425225662</v>
          </cell>
        </row>
        <row r="982">
          <cell r="F982">
            <v>4423.0269636154171</v>
          </cell>
          <cell r="G982">
            <v>5645.8833068004951</v>
          </cell>
          <cell r="H982">
            <v>7050.131896006872</v>
          </cell>
          <cell r="I982">
            <v>8143.7001608505934</v>
          </cell>
          <cell r="J982">
            <v>8691.2944883982909</v>
          </cell>
          <cell r="K982">
            <v>9147.6186625225655</v>
          </cell>
          <cell r="L982">
            <v>9742.7454985735494</v>
          </cell>
          <cell r="O982">
            <v>4423.0269636154171</v>
          </cell>
          <cell r="P982">
            <v>5645.8833068004951</v>
          </cell>
          <cell r="Q982">
            <v>7050.131896006872</v>
          </cell>
          <cell r="R982">
            <v>8143.7001608505934</v>
          </cell>
          <cell r="S982">
            <v>8691.2944883982909</v>
          </cell>
          <cell r="T982">
            <v>9147.6186625225655</v>
          </cell>
          <cell r="U982">
            <v>9742.7454985735494</v>
          </cell>
        </row>
        <row r="983">
          <cell r="F983">
            <v>130.06926100254057</v>
          </cell>
          <cell r="G983">
            <v>259.79924081900782</v>
          </cell>
          <cell r="H983">
            <v>339.01597114665515</v>
          </cell>
          <cell r="I983">
            <v>418.61583582906235</v>
          </cell>
          <cell r="J983">
            <v>475.10481745349801</v>
          </cell>
          <cell r="K983">
            <v>526.0054533711957</v>
          </cell>
          <cell r="L983">
            <v>589.30588635167874</v>
          </cell>
          <cell r="O983">
            <v>130.06926100254057</v>
          </cell>
          <cell r="P983">
            <v>259.79924081900782</v>
          </cell>
          <cell r="Q983">
            <v>339.01597114665515</v>
          </cell>
          <cell r="R983">
            <v>418.61583582906235</v>
          </cell>
          <cell r="S983">
            <v>475.10481745349801</v>
          </cell>
          <cell r="T983">
            <v>526.0054533711957</v>
          </cell>
          <cell r="U983">
            <v>589.30588635167874</v>
          </cell>
        </row>
        <row r="984">
          <cell r="F984">
            <v>0</v>
          </cell>
          <cell r="G984">
            <v>0</v>
          </cell>
          <cell r="H984">
            <v>0</v>
          </cell>
          <cell r="I984">
            <v>0</v>
          </cell>
          <cell r="J984">
            <v>0</v>
          </cell>
          <cell r="K984">
            <v>0</v>
          </cell>
          <cell r="L984">
            <v>0</v>
          </cell>
          <cell r="O984">
            <v>0</v>
          </cell>
          <cell r="P984">
            <v>0</v>
          </cell>
          <cell r="Q984">
            <v>0</v>
          </cell>
          <cell r="R984">
            <v>0</v>
          </cell>
          <cell r="S984">
            <v>0</v>
          </cell>
          <cell r="T984">
            <v>0</v>
          </cell>
          <cell r="U984">
            <v>0</v>
          </cell>
        </row>
        <row r="985">
          <cell r="F985">
            <v>0</v>
          </cell>
          <cell r="G985">
            <v>0</v>
          </cell>
          <cell r="H985">
            <v>0</v>
          </cell>
          <cell r="I985">
            <v>0</v>
          </cell>
          <cell r="J985">
            <v>0</v>
          </cell>
          <cell r="K985">
            <v>0</v>
          </cell>
          <cell r="L985">
            <v>0</v>
          </cell>
          <cell r="O985">
            <v>0</v>
          </cell>
          <cell r="P985">
            <v>0</v>
          </cell>
          <cell r="Q985">
            <v>0</v>
          </cell>
          <cell r="R985">
            <v>0</v>
          </cell>
          <cell r="S985">
            <v>0</v>
          </cell>
          <cell r="T985">
            <v>0</v>
          </cell>
          <cell r="U985">
            <v>0</v>
          </cell>
        </row>
        <row r="986">
          <cell r="F986">
            <v>0</v>
          </cell>
          <cell r="G986">
            <v>0</v>
          </cell>
          <cell r="H986">
            <v>0</v>
          </cell>
          <cell r="I986">
            <v>0</v>
          </cell>
          <cell r="J986">
            <v>0</v>
          </cell>
          <cell r="K986">
            <v>0</v>
          </cell>
          <cell r="L986">
            <v>0</v>
          </cell>
          <cell r="O986">
            <v>0</v>
          </cell>
          <cell r="P986">
            <v>0</v>
          </cell>
          <cell r="Q986">
            <v>0</v>
          </cell>
          <cell r="R986">
            <v>0</v>
          </cell>
          <cell r="S986">
            <v>0</v>
          </cell>
          <cell r="T986">
            <v>0</v>
          </cell>
          <cell r="U986">
            <v>0</v>
          </cell>
        </row>
        <row r="987">
          <cell r="F987">
            <v>0</v>
          </cell>
          <cell r="G987">
            <v>0</v>
          </cell>
          <cell r="H987">
            <v>0</v>
          </cell>
          <cell r="I987">
            <v>0</v>
          </cell>
          <cell r="J987">
            <v>0</v>
          </cell>
          <cell r="K987">
            <v>0</v>
          </cell>
          <cell r="L987">
            <v>0</v>
          </cell>
          <cell r="O987">
            <v>0</v>
          </cell>
          <cell r="P987">
            <v>0</v>
          </cell>
          <cell r="Q987">
            <v>0</v>
          </cell>
          <cell r="R987">
            <v>0</v>
          </cell>
          <cell r="S987">
            <v>0</v>
          </cell>
          <cell r="T987">
            <v>0</v>
          </cell>
          <cell r="U987">
            <v>0</v>
          </cell>
        </row>
        <row r="988">
          <cell r="F988">
            <v>0</v>
          </cell>
          <cell r="G988">
            <v>0</v>
          </cell>
          <cell r="H988">
            <v>0</v>
          </cell>
          <cell r="I988">
            <v>0</v>
          </cell>
          <cell r="J988">
            <v>0</v>
          </cell>
          <cell r="K988">
            <v>0</v>
          </cell>
          <cell r="L988">
            <v>0</v>
          </cell>
          <cell r="O988">
            <v>0</v>
          </cell>
          <cell r="P988">
            <v>0</v>
          </cell>
          <cell r="Q988">
            <v>0</v>
          </cell>
          <cell r="R988">
            <v>0</v>
          </cell>
          <cell r="S988">
            <v>0</v>
          </cell>
          <cell r="T988">
            <v>0</v>
          </cell>
          <cell r="U988">
            <v>0</v>
          </cell>
        </row>
        <row r="989">
          <cell r="F989">
            <v>0</v>
          </cell>
          <cell r="G989">
            <v>0</v>
          </cell>
          <cell r="H989">
            <v>0</v>
          </cell>
          <cell r="I989">
            <v>0</v>
          </cell>
          <cell r="J989">
            <v>0</v>
          </cell>
          <cell r="K989">
            <v>0</v>
          </cell>
          <cell r="L989">
            <v>0</v>
          </cell>
          <cell r="O989">
            <v>0</v>
          </cell>
          <cell r="P989">
            <v>0</v>
          </cell>
          <cell r="Q989">
            <v>0</v>
          </cell>
          <cell r="R989">
            <v>0</v>
          </cell>
          <cell r="S989">
            <v>0</v>
          </cell>
          <cell r="T989">
            <v>0</v>
          </cell>
          <cell r="U989">
            <v>0</v>
          </cell>
        </row>
        <row r="990">
          <cell r="F990">
            <v>0</v>
          </cell>
          <cell r="G990">
            <v>0</v>
          </cell>
          <cell r="H990">
            <v>0</v>
          </cell>
          <cell r="I990">
            <v>0</v>
          </cell>
          <cell r="J990">
            <v>0</v>
          </cell>
          <cell r="K990">
            <v>0</v>
          </cell>
          <cell r="L990">
            <v>0</v>
          </cell>
          <cell r="O990">
            <v>0</v>
          </cell>
          <cell r="P990">
            <v>0</v>
          </cell>
          <cell r="Q990">
            <v>0</v>
          </cell>
          <cell r="R990">
            <v>0</v>
          </cell>
          <cell r="S990">
            <v>0</v>
          </cell>
          <cell r="T990">
            <v>0</v>
          </cell>
          <cell r="U990">
            <v>0</v>
          </cell>
        </row>
        <row r="991">
          <cell r="F991">
            <v>0</v>
          </cell>
          <cell r="G991">
            <v>0</v>
          </cell>
          <cell r="H991">
            <v>0</v>
          </cell>
          <cell r="I991">
            <v>0</v>
          </cell>
          <cell r="J991">
            <v>0</v>
          </cell>
          <cell r="K991">
            <v>0</v>
          </cell>
          <cell r="L991">
            <v>0</v>
          </cell>
          <cell r="O991">
            <v>0</v>
          </cell>
          <cell r="P991">
            <v>0</v>
          </cell>
          <cell r="Q991">
            <v>0</v>
          </cell>
          <cell r="R991">
            <v>0</v>
          </cell>
          <cell r="S991">
            <v>0</v>
          </cell>
          <cell r="T991">
            <v>0</v>
          </cell>
          <cell r="U991">
            <v>0</v>
          </cell>
        </row>
        <row r="992">
          <cell r="F992">
            <v>375.50550441741939</v>
          </cell>
          <cell r="G992">
            <v>278.2355916600855</v>
          </cell>
          <cell r="H992">
            <v>187.40265013917144</v>
          </cell>
          <cell r="I992">
            <v>101.96960751180657</v>
          </cell>
          <cell r="J992">
            <v>52.410746494566197</v>
          </cell>
          <cell r="K992">
            <v>40.062217864044058</v>
          </cell>
          <cell r="L992">
            <v>24.204223555368333</v>
          </cell>
          <cell r="O992">
            <v>375.50550441741939</v>
          </cell>
          <cell r="P992">
            <v>278.2355916600855</v>
          </cell>
          <cell r="Q992">
            <v>187.40265013917144</v>
          </cell>
          <cell r="R992">
            <v>101.96960751180657</v>
          </cell>
          <cell r="S992">
            <v>52.410746494566197</v>
          </cell>
          <cell r="T992">
            <v>40.062217864044058</v>
          </cell>
          <cell r="U992">
            <v>24.204223555368333</v>
          </cell>
        </row>
        <row r="993">
          <cell r="F993">
            <v>947.33665828704829</v>
          </cell>
          <cell r="G993">
            <v>354.96265605408149</v>
          </cell>
          <cell r="H993">
            <v>213.86335665133601</v>
          </cell>
          <cell r="I993">
            <v>100.74985870939788</v>
          </cell>
          <cell r="J993">
            <v>45.207507405059111</v>
          </cell>
          <cell r="K993">
            <v>20.796901014121524</v>
          </cell>
          <cell r="L993">
            <v>7.5618526696560826</v>
          </cell>
          <cell r="O993">
            <v>947.33665828704829</v>
          </cell>
          <cell r="P993">
            <v>354.96265605408149</v>
          </cell>
          <cell r="Q993">
            <v>213.86335665133601</v>
          </cell>
          <cell r="R993">
            <v>100.74985870939788</v>
          </cell>
          <cell r="S993">
            <v>45.207507405059111</v>
          </cell>
          <cell r="T993">
            <v>20.796901014121524</v>
          </cell>
          <cell r="U993">
            <v>7.5618526696560826</v>
          </cell>
        </row>
        <row r="994">
          <cell r="F994">
            <v>813.33494045734403</v>
          </cell>
          <cell r="G994">
            <v>1289.758949666156</v>
          </cell>
          <cell r="H994">
            <v>1666.9022165565095</v>
          </cell>
          <cell r="I994">
            <v>2015.974931065464</v>
          </cell>
          <cell r="J994">
            <v>2221.2511971524032</v>
          </cell>
          <cell r="K994">
            <v>2393.2805599407488</v>
          </cell>
          <cell r="L994">
            <v>2609.3916671189436</v>
          </cell>
          <cell r="O994">
            <v>813.33494045734403</v>
          </cell>
          <cell r="P994">
            <v>1289.758949666156</v>
          </cell>
          <cell r="Q994">
            <v>1666.9022165565095</v>
          </cell>
          <cell r="R994">
            <v>2015.974931065464</v>
          </cell>
          <cell r="S994">
            <v>2221.2511971524032</v>
          </cell>
          <cell r="T994">
            <v>2393.2805599407488</v>
          </cell>
          <cell r="U994">
            <v>2609.3916671189436</v>
          </cell>
        </row>
        <row r="995">
          <cell r="F995">
            <v>83.16340446472168</v>
          </cell>
          <cell r="G995">
            <v>130.26696658082034</v>
          </cell>
          <cell r="H995">
            <v>169.98734116583529</v>
          </cell>
          <cell r="I995">
            <v>209.89982466552652</v>
          </cell>
          <cell r="J995">
            <v>238.22418873316988</v>
          </cell>
          <cell r="K995">
            <v>263.74647824075373</v>
          </cell>
          <cell r="L995">
            <v>295.48619911763149</v>
          </cell>
          <cell r="O995">
            <v>83.16340446472168</v>
          </cell>
          <cell r="P995">
            <v>130.26696658082034</v>
          </cell>
          <cell r="Q995">
            <v>169.98734116583529</v>
          </cell>
          <cell r="R995">
            <v>209.89982466552652</v>
          </cell>
          <cell r="S995">
            <v>238.22418873316988</v>
          </cell>
          <cell r="T995">
            <v>263.74647824075373</v>
          </cell>
          <cell r="U995">
            <v>295.48619911763149</v>
          </cell>
        </row>
        <row r="996">
          <cell r="F996">
            <v>0</v>
          </cell>
          <cell r="G996">
            <v>0</v>
          </cell>
          <cell r="H996">
            <v>0</v>
          </cell>
          <cell r="I996">
            <v>0</v>
          </cell>
          <cell r="J996">
            <v>0</v>
          </cell>
          <cell r="K996">
            <v>0</v>
          </cell>
          <cell r="L996">
            <v>0</v>
          </cell>
          <cell r="O996">
            <v>0</v>
          </cell>
          <cell r="P996">
            <v>0</v>
          </cell>
          <cell r="Q996">
            <v>0</v>
          </cell>
          <cell r="R996">
            <v>0</v>
          </cell>
          <cell r="S996">
            <v>0</v>
          </cell>
          <cell r="T996">
            <v>0</v>
          </cell>
          <cell r="U996">
            <v>0</v>
          </cell>
        </row>
        <row r="997">
          <cell r="F997">
            <v>0</v>
          </cell>
          <cell r="G997">
            <v>0</v>
          </cell>
          <cell r="H997">
            <v>0</v>
          </cell>
          <cell r="I997">
            <v>0</v>
          </cell>
          <cell r="J997">
            <v>0</v>
          </cell>
          <cell r="K997">
            <v>0</v>
          </cell>
          <cell r="L997">
            <v>0</v>
          </cell>
          <cell r="O997">
            <v>0</v>
          </cell>
          <cell r="P997">
            <v>0</v>
          </cell>
          <cell r="Q997">
            <v>0</v>
          </cell>
          <cell r="R997">
            <v>0</v>
          </cell>
          <cell r="S997">
            <v>0</v>
          </cell>
          <cell r="T997">
            <v>0</v>
          </cell>
          <cell r="U997">
            <v>0</v>
          </cell>
        </row>
        <row r="998">
          <cell r="F998">
            <v>0</v>
          </cell>
          <cell r="G998">
            <v>0</v>
          </cell>
          <cell r="H998">
            <v>0</v>
          </cell>
          <cell r="I998">
            <v>0</v>
          </cell>
          <cell r="J998">
            <v>0</v>
          </cell>
          <cell r="K998">
            <v>0</v>
          </cell>
          <cell r="L998">
            <v>0</v>
          </cell>
          <cell r="O998">
            <v>0</v>
          </cell>
          <cell r="P998">
            <v>0</v>
          </cell>
          <cell r="Q998">
            <v>0</v>
          </cell>
          <cell r="R998">
            <v>0</v>
          </cell>
          <cell r="S998">
            <v>0</v>
          </cell>
          <cell r="T998">
            <v>0</v>
          </cell>
          <cell r="U998">
            <v>0</v>
          </cell>
        </row>
        <row r="999">
          <cell r="F999">
            <v>0</v>
          </cell>
          <cell r="G999">
            <v>0</v>
          </cell>
          <cell r="H999">
            <v>0</v>
          </cell>
          <cell r="I999">
            <v>0</v>
          </cell>
          <cell r="J999">
            <v>0</v>
          </cell>
          <cell r="K999">
            <v>0</v>
          </cell>
          <cell r="L999">
            <v>0</v>
          </cell>
          <cell r="O999">
            <v>0</v>
          </cell>
          <cell r="P999">
            <v>0</v>
          </cell>
          <cell r="Q999">
            <v>0</v>
          </cell>
          <cell r="R999">
            <v>0</v>
          </cell>
          <cell r="S999">
            <v>0</v>
          </cell>
          <cell r="T999">
            <v>0</v>
          </cell>
          <cell r="U999">
            <v>0</v>
          </cell>
        </row>
        <row r="1000">
          <cell r="F1000">
            <v>0</v>
          </cell>
          <cell r="G1000">
            <v>0</v>
          </cell>
          <cell r="H1000">
            <v>0</v>
          </cell>
          <cell r="I1000">
            <v>0</v>
          </cell>
          <cell r="J1000">
            <v>0</v>
          </cell>
          <cell r="K1000">
            <v>0</v>
          </cell>
          <cell r="L1000">
            <v>0</v>
          </cell>
          <cell r="O1000">
            <v>0</v>
          </cell>
          <cell r="P1000">
            <v>0</v>
          </cell>
          <cell r="Q1000">
            <v>0</v>
          </cell>
          <cell r="R1000">
            <v>0</v>
          </cell>
          <cell r="S1000">
            <v>0</v>
          </cell>
          <cell r="T1000">
            <v>0</v>
          </cell>
          <cell r="U1000">
            <v>0</v>
          </cell>
        </row>
        <row r="1001">
          <cell r="F1001">
            <v>0</v>
          </cell>
          <cell r="G1001">
            <v>0</v>
          </cell>
          <cell r="H1001">
            <v>0</v>
          </cell>
          <cell r="I1001">
            <v>0</v>
          </cell>
          <cell r="J1001">
            <v>0</v>
          </cell>
          <cell r="K1001">
            <v>0</v>
          </cell>
          <cell r="L1001">
            <v>0</v>
          </cell>
          <cell r="O1001">
            <v>0</v>
          </cell>
          <cell r="P1001">
            <v>0</v>
          </cell>
          <cell r="Q1001">
            <v>0</v>
          </cell>
          <cell r="R1001">
            <v>0</v>
          </cell>
          <cell r="S1001">
            <v>0</v>
          </cell>
          <cell r="T1001">
            <v>0</v>
          </cell>
          <cell r="U1001">
            <v>0</v>
          </cell>
        </row>
        <row r="1002">
          <cell r="F1002">
            <v>0</v>
          </cell>
          <cell r="G1002">
            <v>0</v>
          </cell>
          <cell r="H1002">
            <v>0</v>
          </cell>
          <cell r="I1002">
            <v>0</v>
          </cell>
          <cell r="J1002">
            <v>0</v>
          </cell>
          <cell r="K1002">
            <v>0</v>
          </cell>
          <cell r="L1002">
            <v>0</v>
          </cell>
          <cell r="O1002">
            <v>0</v>
          </cell>
          <cell r="P1002">
            <v>0</v>
          </cell>
          <cell r="Q1002">
            <v>0</v>
          </cell>
          <cell r="R1002">
            <v>0</v>
          </cell>
          <cell r="S1002">
            <v>0</v>
          </cell>
          <cell r="T1002">
            <v>0</v>
          </cell>
          <cell r="U1002">
            <v>0</v>
          </cell>
        </row>
        <row r="1003">
          <cell r="F1003">
            <v>28.744689178466796</v>
          </cell>
          <cell r="G1003">
            <v>0</v>
          </cell>
          <cell r="H1003">
            <v>0</v>
          </cell>
          <cell r="I1003">
            <v>0</v>
          </cell>
          <cell r="J1003">
            <v>0</v>
          </cell>
          <cell r="K1003">
            <v>0</v>
          </cell>
          <cell r="L1003">
            <v>0</v>
          </cell>
          <cell r="O1003">
            <v>28.744689178466796</v>
          </cell>
          <cell r="P1003">
            <v>0</v>
          </cell>
          <cell r="Q1003">
            <v>0</v>
          </cell>
          <cell r="R1003">
            <v>0</v>
          </cell>
          <cell r="S1003">
            <v>0</v>
          </cell>
          <cell r="T1003">
            <v>0</v>
          </cell>
          <cell r="U1003">
            <v>0</v>
          </cell>
        </row>
        <row r="1004">
          <cell r="F1004">
            <v>12.368752241134644</v>
          </cell>
          <cell r="G1004">
            <v>12.836113064494841</v>
          </cell>
          <cell r="H1004">
            <v>0</v>
          </cell>
          <cell r="I1004">
            <v>0</v>
          </cell>
          <cell r="J1004">
            <v>0</v>
          </cell>
          <cell r="K1004">
            <v>0</v>
          </cell>
          <cell r="L1004">
            <v>0</v>
          </cell>
          <cell r="O1004">
            <v>12.368752241134644</v>
          </cell>
          <cell r="P1004">
            <v>12.836113064494841</v>
          </cell>
          <cell r="Q1004">
            <v>0</v>
          </cell>
          <cell r="R1004">
            <v>0</v>
          </cell>
          <cell r="S1004">
            <v>0</v>
          </cell>
          <cell r="T1004">
            <v>0</v>
          </cell>
          <cell r="U1004">
            <v>0</v>
          </cell>
        </row>
        <row r="1005">
          <cell r="F1005">
            <v>1433.5180138111114</v>
          </cell>
          <cell r="G1005">
            <v>840.95467728396591</v>
          </cell>
          <cell r="H1005">
            <v>506.67129910192136</v>
          </cell>
          <cell r="I1005">
            <v>238.69008041358057</v>
          </cell>
          <cell r="J1005">
            <v>107.10271672871897</v>
          </cell>
          <cell r="K1005">
            <v>49.270679274420679</v>
          </cell>
          <cell r="L1005">
            <v>17.915054620592691</v>
          </cell>
          <cell r="O1005">
            <v>1433.5180138111114</v>
          </cell>
          <cell r="P1005">
            <v>840.95467728396591</v>
          </cell>
          <cell r="Q1005">
            <v>506.67129910192136</v>
          </cell>
          <cell r="R1005">
            <v>238.69008041358057</v>
          </cell>
          <cell r="S1005">
            <v>107.10271672871897</v>
          </cell>
          <cell r="T1005">
            <v>49.270679274420679</v>
          </cell>
          <cell r="U1005">
            <v>17.915054620592691</v>
          </cell>
        </row>
        <row r="1006">
          <cell r="F1006">
            <v>291.97408735752106</v>
          </cell>
          <cell r="G1006">
            <v>321.95304923911618</v>
          </cell>
          <cell r="H1006">
            <v>416.09655164069318</v>
          </cell>
          <cell r="I1006">
            <v>503.23300831844938</v>
          </cell>
          <cell r="J1006">
            <v>554.47461421714627</v>
          </cell>
          <cell r="K1006">
            <v>597.41703994926149</v>
          </cell>
          <cell r="L1006">
            <v>651.36326761333078</v>
          </cell>
          <cell r="O1006">
            <v>291.97408735752106</v>
          </cell>
          <cell r="P1006">
            <v>321.95304923911618</v>
          </cell>
          <cell r="Q1006">
            <v>416.09655164069318</v>
          </cell>
          <cell r="R1006">
            <v>503.23300831844938</v>
          </cell>
          <cell r="S1006">
            <v>554.47461421714627</v>
          </cell>
          <cell r="T1006">
            <v>597.41703994926149</v>
          </cell>
          <cell r="U1006">
            <v>651.36326761333078</v>
          </cell>
        </row>
        <row r="1007">
          <cell r="F1007">
            <v>79757.132208600553</v>
          </cell>
          <cell r="G1007">
            <v>82260.024183984526</v>
          </cell>
          <cell r="H1007">
            <v>78182.212830508463</v>
          </cell>
          <cell r="I1007">
            <v>73929.419912371071</v>
          </cell>
          <cell r="J1007">
            <v>69849.980784089275</v>
          </cell>
          <cell r="K1007">
            <v>65382.035033578104</v>
          </cell>
          <cell r="L1007">
            <v>60893.750372188304</v>
          </cell>
          <cell r="O1007">
            <v>79757.132208600553</v>
          </cell>
          <cell r="P1007">
            <v>82260.024183984526</v>
          </cell>
          <cell r="Q1007">
            <v>78182.212830508463</v>
          </cell>
          <cell r="R1007">
            <v>73929.419912371071</v>
          </cell>
          <cell r="S1007">
            <v>69849.980784089275</v>
          </cell>
          <cell r="T1007">
            <v>65382.035033578104</v>
          </cell>
          <cell r="U1007">
            <v>60893.750372188304</v>
          </cell>
        </row>
        <row r="1008">
          <cell r="F1008">
            <v>79043.954753284939</v>
          </cell>
          <cell r="G1008">
            <v>78998.260213792615</v>
          </cell>
          <cell r="H1008">
            <v>76241.048880452829</v>
          </cell>
          <cell r="I1008">
            <v>73052.766117415711</v>
          </cell>
          <cell r="J1008">
            <v>69496.072798092631</v>
          </cell>
          <cell r="K1008">
            <v>65255.765616519551</v>
          </cell>
          <cell r="L1008">
            <v>60889.239034336861</v>
          </cell>
          <cell r="O1008">
            <v>79043.954753284939</v>
          </cell>
          <cell r="P1008">
            <v>78998.260213792615</v>
          </cell>
          <cell r="Q1008">
            <v>76241.048880452829</v>
          </cell>
          <cell r="R1008">
            <v>73052.766117415711</v>
          </cell>
          <cell r="S1008">
            <v>69496.072798092631</v>
          </cell>
          <cell r="T1008">
            <v>65255.765616519551</v>
          </cell>
          <cell r="U1008">
            <v>60889.239034336861</v>
          </cell>
        </row>
        <row r="1009">
          <cell r="F1009">
            <v>53305.328821809984</v>
          </cell>
          <cell r="G1009">
            <v>60047.946389797697</v>
          </cell>
          <cell r="H1009">
            <v>60504.490071646025</v>
          </cell>
          <cell r="I1009">
            <v>60583.959358718137</v>
          </cell>
          <cell r="J1009">
            <v>59266.845126822707</v>
          </cell>
          <cell r="K1009">
            <v>57425.092876429298</v>
          </cell>
          <cell r="L1009">
            <v>55070.860784952863</v>
          </cell>
          <cell r="O1009">
            <v>53305.328821809984</v>
          </cell>
          <cell r="P1009">
            <v>60047.946389797697</v>
          </cell>
          <cell r="Q1009">
            <v>60504.490071646025</v>
          </cell>
          <cell r="R1009">
            <v>60583.959358718137</v>
          </cell>
          <cell r="S1009">
            <v>59266.845126822707</v>
          </cell>
          <cell r="T1009">
            <v>57425.092876429298</v>
          </cell>
          <cell r="U1009">
            <v>55070.860784952863</v>
          </cell>
        </row>
        <row r="1010">
          <cell r="F1010">
            <v>66518.827377433947</v>
          </cell>
          <cell r="G1010">
            <v>83586.037985032715</v>
          </cell>
          <cell r="H1010">
            <v>84221.541442304748</v>
          </cell>
          <cell r="I1010">
            <v>84332.161759021867</v>
          </cell>
          <cell r="J1010">
            <v>82498.754176634597</v>
          </cell>
          <cell r="K1010">
            <v>79935.05661800236</v>
          </cell>
          <cell r="L1010">
            <v>76657.993123668362</v>
          </cell>
          <cell r="O1010">
            <v>66518.827377433947</v>
          </cell>
          <cell r="P1010">
            <v>83586.037985032715</v>
          </cell>
          <cell r="Q1010">
            <v>84221.541442304748</v>
          </cell>
          <cell r="R1010">
            <v>84332.161759021867</v>
          </cell>
          <cell r="S1010">
            <v>82498.754176634597</v>
          </cell>
          <cell r="T1010">
            <v>79935.05661800236</v>
          </cell>
          <cell r="U1010">
            <v>76657.993123668362</v>
          </cell>
        </row>
        <row r="1011">
          <cell r="F1011">
            <v>0</v>
          </cell>
          <cell r="G1011">
            <v>0</v>
          </cell>
          <cell r="H1011">
            <v>0</v>
          </cell>
          <cell r="I1011">
            <v>0</v>
          </cell>
          <cell r="J1011">
            <v>0</v>
          </cell>
          <cell r="K1011">
            <v>0</v>
          </cell>
          <cell r="L1011">
            <v>0</v>
          </cell>
          <cell r="O1011">
            <v>0</v>
          </cell>
          <cell r="P1011">
            <v>0</v>
          </cell>
          <cell r="Q1011">
            <v>0</v>
          </cell>
          <cell r="R1011">
            <v>0</v>
          </cell>
          <cell r="S1011">
            <v>0</v>
          </cell>
          <cell r="T1011">
            <v>0</v>
          </cell>
          <cell r="U1011">
            <v>0</v>
          </cell>
        </row>
        <row r="1012">
          <cell r="F1012">
            <v>0</v>
          </cell>
          <cell r="G1012">
            <v>0</v>
          </cell>
          <cell r="H1012">
            <v>0</v>
          </cell>
          <cell r="I1012">
            <v>0</v>
          </cell>
          <cell r="J1012">
            <v>0</v>
          </cell>
          <cell r="K1012">
            <v>0</v>
          </cell>
          <cell r="L1012">
            <v>0</v>
          </cell>
          <cell r="O1012">
            <v>0</v>
          </cell>
          <cell r="P1012">
            <v>0</v>
          </cell>
          <cell r="Q1012">
            <v>0</v>
          </cell>
          <cell r="R1012">
            <v>0</v>
          </cell>
          <cell r="S1012">
            <v>0</v>
          </cell>
          <cell r="T1012">
            <v>0</v>
          </cell>
          <cell r="U1012">
            <v>0</v>
          </cell>
        </row>
        <row r="1013">
          <cell r="F1013">
            <v>8148.7720360888688</v>
          </cell>
          <cell r="G1013">
            <v>0</v>
          </cell>
          <cell r="H1013">
            <v>0</v>
          </cell>
          <cell r="I1013">
            <v>0</v>
          </cell>
          <cell r="J1013">
            <v>0</v>
          </cell>
          <cell r="K1013">
            <v>0</v>
          </cell>
          <cell r="L1013">
            <v>0</v>
          </cell>
          <cell r="O1013">
            <v>8148.7720360888688</v>
          </cell>
          <cell r="P1013">
            <v>0</v>
          </cell>
          <cell r="Q1013">
            <v>0</v>
          </cell>
          <cell r="R1013">
            <v>0</v>
          </cell>
          <cell r="S1013">
            <v>0</v>
          </cell>
          <cell r="T1013">
            <v>0</v>
          </cell>
          <cell r="U1013">
            <v>0</v>
          </cell>
        </row>
        <row r="1014">
          <cell r="F1014">
            <v>14388.098504006599</v>
          </cell>
          <cell r="G1014">
            <v>0</v>
          </cell>
          <cell r="H1014">
            <v>0</v>
          </cell>
          <cell r="I1014">
            <v>0</v>
          </cell>
          <cell r="J1014">
            <v>0</v>
          </cell>
          <cell r="K1014">
            <v>0</v>
          </cell>
          <cell r="L1014">
            <v>0</v>
          </cell>
          <cell r="O1014">
            <v>14388.098504006599</v>
          </cell>
          <cell r="P1014">
            <v>0</v>
          </cell>
          <cell r="Q1014">
            <v>0</v>
          </cell>
          <cell r="R1014">
            <v>0</v>
          </cell>
          <cell r="S1014">
            <v>0</v>
          </cell>
          <cell r="T1014">
            <v>0</v>
          </cell>
          <cell r="U1014">
            <v>0</v>
          </cell>
        </row>
        <row r="1015">
          <cell r="F1015">
            <v>786.16276440348645</v>
          </cell>
          <cell r="G1015">
            <v>1129.6804148475837</v>
          </cell>
          <cell r="H1015">
            <v>1460.0145151133333</v>
          </cell>
          <cell r="I1015">
            <v>1765.7620418434403</v>
          </cell>
          <cell r="J1015">
            <v>1945.5604278065548</v>
          </cell>
          <cell r="K1015">
            <v>2096.2383525234222</v>
          </cell>
          <cell r="L1015">
            <v>2285.526812412324</v>
          </cell>
          <cell r="O1015">
            <v>786.16276440348645</v>
          </cell>
          <cell r="P1015">
            <v>1129.6804148475837</v>
          </cell>
          <cell r="Q1015">
            <v>1460.0145151133333</v>
          </cell>
          <cell r="R1015">
            <v>1765.7620418434403</v>
          </cell>
          <cell r="S1015">
            <v>1945.5604278065548</v>
          </cell>
          <cell r="T1015">
            <v>2096.2383525234222</v>
          </cell>
          <cell r="U1015">
            <v>2285.526812412324</v>
          </cell>
        </row>
        <row r="1016">
          <cell r="F1016">
            <v>4380.8665054931225</v>
          </cell>
          <cell r="G1016">
            <v>5664.9187870390424</v>
          </cell>
          <cell r="H1016">
            <v>7321.4190024982609</v>
          </cell>
          <cell r="I1016">
            <v>8854.6268774863311</v>
          </cell>
          <cell r="J1016">
            <v>9756.2475846658599</v>
          </cell>
          <cell r="K1016">
            <v>10511.840224231808</v>
          </cell>
          <cell r="L1016">
            <v>11461.050052516737</v>
          </cell>
          <cell r="O1016">
            <v>4380.8665054931225</v>
          </cell>
          <cell r="P1016">
            <v>5664.9187870390424</v>
          </cell>
          <cell r="Q1016">
            <v>7321.4190024982609</v>
          </cell>
          <cell r="R1016">
            <v>8854.6268774863311</v>
          </cell>
          <cell r="S1016">
            <v>9756.2475846658599</v>
          </cell>
          <cell r="T1016">
            <v>10511.840224231808</v>
          </cell>
          <cell r="U1016">
            <v>11461.050052516737</v>
          </cell>
        </row>
        <row r="1017">
          <cell r="F1017">
            <v>16830.961176684163</v>
          </cell>
          <cell r="G1017">
            <v>15781.273175757095</v>
          </cell>
          <cell r="H1017">
            <v>19706.403999173952</v>
          </cell>
          <cell r="I1017">
            <v>22763.126674091836</v>
          </cell>
          <cell r="J1017">
            <v>24293.752654638789</v>
          </cell>
          <cell r="K1017">
            <v>25569.261916384035</v>
          </cell>
          <cell r="L1017">
            <v>27232.749924120937</v>
          </cell>
          <cell r="O1017">
            <v>16830.961176684163</v>
          </cell>
          <cell r="P1017">
            <v>15781.273175757095</v>
          </cell>
          <cell r="Q1017">
            <v>19706.403999173952</v>
          </cell>
          <cell r="R1017">
            <v>22763.126674091836</v>
          </cell>
          <cell r="S1017">
            <v>24293.752654638789</v>
          </cell>
          <cell r="T1017">
            <v>25569.261916384035</v>
          </cell>
          <cell r="U1017">
            <v>27232.749924120937</v>
          </cell>
        </row>
        <row r="1018">
          <cell r="F1018">
            <v>21046.509113923323</v>
          </cell>
          <cell r="G1018">
            <v>26528.762345792064</v>
          </cell>
          <cell r="H1018">
            <v>33127.017228707969</v>
          </cell>
          <cell r="I1018">
            <v>38265.453684168424</v>
          </cell>
          <cell r="J1018">
            <v>40838.478840377167</v>
          </cell>
          <cell r="K1018">
            <v>42982.645644781594</v>
          </cell>
          <cell r="L1018">
            <v>45779.015591036601</v>
          </cell>
          <cell r="O1018">
            <v>21046.509113923323</v>
          </cell>
          <cell r="P1018">
            <v>26528.762345792064</v>
          </cell>
          <cell r="Q1018">
            <v>33127.017228707969</v>
          </cell>
          <cell r="R1018">
            <v>38265.453684168424</v>
          </cell>
          <cell r="S1018">
            <v>40838.478840377167</v>
          </cell>
          <cell r="T1018">
            <v>42982.645644781594</v>
          </cell>
          <cell r="U1018">
            <v>45779.015591036601</v>
          </cell>
        </row>
        <row r="1019">
          <cell r="F1019">
            <v>811.3759417802861</v>
          </cell>
          <cell r="G1019">
            <v>803.71706676614281</v>
          </cell>
          <cell r="H1019">
            <v>0</v>
          </cell>
          <cell r="I1019">
            <v>0</v>
          </cell>
          <cell r="J1019">
            <v>0</v>
          </cell>
          <cell r="K1019">
            <v>0</v>
          </cell>
          <cell r="L1019">
            <v>0</v>
          </cell>
          <cell r="O1019">
            <v>811.3759417802861</v>
          </cell>
          <cell r="P1019">
            <v>803.71706676614281</v>
          </cell>
          <cell r="Q1019">
            <v>0</v>
          </cell>
          <cell r="R1019">
            <v>0</v>
          </cell>
          <cell r="S1019">
            <v>0</v>
          </cell>
          <cell r="T1019">
            <v>0</v>
          </cell>
          <cell r="U1019">
            <v>0</v>
          </cell>
        </row>
        <row r="1020">
          <cell r="F1020">
            <v>0</v>
          </cell>
          <cell r="G1020">
            <v>0</v>
          </cell>
          <cell r="H1020">
            <v>0</v>
          </cell>
          <cell r="I1020">
            <v>0</v>
          </cell>
          <cell r="J1020">
            <v>0</v>
          </cell>
          <cell r="K1020">
            <v>0</v>
          </cell>
          <cell r="L1020">
            <v>0</v>
          </cell>
          <cell r="O1020">
            <v>0</v>
          </cell>
          <cell r="P1020">
            <v>0</v>
          </cell>
          <cell r="Q1020">
            <v>0</v>
          </cell>
          <cell r="R1020">
            <v>0</v>
          </cell>
          <cell r="S1020">
            <v>0</v>
          </cell>
          <cell r="T1020">
            <v>0</v>
          </cell>
          <cell r="U1020">
            <v>0</v>
          </cell>
        </row>
        <row r="1021">
          <cell r="F1021">
            <v>0</v>
          </cell>
          <cell r="G1021">
            <v>0</v>
          </cell>
          <cell r="H1021">
            <v>0</v>
          </cell>
          <cell r="I1021">
            <v>0</v>
          </cell>
          <cell r="J1021">
            <v>0</v>
          </cell>
          <cell r="K1021">
            <v>0</v>
          </cell>
          <cell r="L1021">
            <v>0</v>
          </cell>
          <cell r="O1021">
            <v>0</v>
          </cell>
          <cell r="P1021">
            <v>0</v>
          </cell>
          <cell r="Q1021">
            <v>0</v>
          </cell>
          <cell r="R1021">
            <v>0</v>
          </cell>
          <cell r="S1021">
            <v>0</v>
          </cell>
          <cell r="T1021">
            <v>0</v>
          </cell>
          <cell r="U1021">
            <v>0</v>
          </cell>
        </row>
        <row r="1022">
          <cell r="F1022">
            <v>0</v>
          </cell>
          <cell r="G1022">
            <v>0</v>
          </cell>
          <cell r="H1022">
            <v>0</v>
          </cell>
          <cell r="I1022">
            <v>0</v>
          </cell>
          <cell r="J1022">
            <v>0</v>
          </cell>
          <cell r="K1022">
            <v>0</v>
          </cell>
          <cell r="L1022">
            <v>0</v>
          </cell>
          <cell r="O1022">
            <v>0</v>
          </cell>
          <cell r="P1022">
            <v>0</v>
          </cell>
          <cell r="Q1022">
            <v>0</v>
          </cell>
          <cell r="R1022">
            <v>0</v>
          </cell>
          <cell r="S1022">
            <v>0</v>
          </cell>
          <cell r="T1022">
            <v>0</v>
          </cell>
          <cell r="U1022">
            <v>0</v>
          </cell>
        </row>
        <row r="1023">
          <cell r="F1023">
            <v>0</v>
          </cell>
          <cell r="G1023">
            <v>0</v>
          </cell>
          <cell r="H1023">
            <v>0</v>
          </cell>
          <cell r="I1023">
            <v>0</v>
          </cell>
          <cell r="J1023">
            <v>0</v>
          </cell>
          <cell r="K1023">
            <v>0</v>
          </cell>
          <cell r="L1023">
            <v>0</v>
          </cell>
          <cell r="O1023">
            <v>0</v>
          </cell>
          <cell r="P1023">
            <v>0</v>
          </cell>
          <cell r="Q1023">
            <v>0</v>
          </cell>
          <cell r="R1023">
            <v>0</v>
          </cell>
          <cell r="S1023">
            <v>0</v>
          </cell>
          <cell r="T1023">
            <v>0</v>
          </cell>
          <cell r="U1023">
            <v>0</v>
          </cell>
        </row>
        <row r="1024">
          <cell r="F1024">
            <v>24.192035007476807</v>
          </cell>
          <cell r="G1024">
            <v>35.701115138310264</v>
          </cell>
          <cell r="H1024">
            <v>26.928460408539479</v>
          </cell>
          <cell r="I1024">
            <v>25.442638245515834</v>
          </cell>
          <cell r="J1024">
            <v>19.306810025801568</v>
          </cell>
          <cell r="K1024">
            <v>16.352380695298812</v>
          </cell>
          <cell r="L1024">
            <v>20.757138448514642</v>
          </cell>
          <cell r="O1024">
            <v>24.192035007476807</v>
          </cell>
          <cell r="P1024">
            <v>35.701115138310264</v>
          </cell>
          <cell r="Q1024">
            <v>26.928460408539479</v>
          </cell>
          <cell r="R1024">
            <v>25.442638245515834</v>
          </cell>
          <cell r="S1024">
            <v>19.306810025801568</v>
          </cell>
          <cell r="T1024">
            <v>16.352380695298812</v>
          </cell>
          <cell r="U1024">
            <v>20.757138448514642</v>
          </cell>
        </row>
        <row r="1025">
          <cell r="F1025">
            <v>23.167037773132321</v>
          </cell>
          <cell r="G1025">
            <v>20.204206971940874</v>
          </cell>
          <cell r="H1025">
            <v>18.141333686408299</v>
          </cell>
          <cell r="I1025">
            <v>20.153577847448254</v>
          </cell>
          <cell r="J1025">
            <v>11.148205460955849</v>
          </cell>
          <cell r="K1025">
            <v>12.449952351194742</v>
          </cell>
          <cell r="L1025">
            <v>13.061828273877399</v>
          </cell>
          <cell r="O1025">
            <v>23.167037773132321</v>
          </cell>
          <cell r="P1025">
            <v>20.204206971940874</v>
          </cell>
          <cell r="Q1025">
            <v>18.141333686408299</v>
          </cell>
          <cell r="R1025">
            <v>20.153577847448254</v>
          </cell>
          <cell r="S1025">
            <v>11.148205460955849</v>
          </cell>
          <cell r="T1025">
            <v>12.449952351194742</v>
          </cell>
          <cell r="U1025">
            <v>13.061828273877399</v>
          </cell>
        </row>
        <row r="1026">
          <cell r="F1026">
            <v>0.86107072830200193</v>
          </cell>
          <cell r="G1026">
            <v>1.012145639072821</v>
          </cell>
          <cell r="H1026">
            <v>0</v>
          </cell>
          <cell r="I1026">
            <v>0</v>
          </cell>
          <cell r="J1026">
            <v>0</v>
          </cell>
          <cell r="K1026">
            <v>0</v>
          </cell>
          <cell r="L1026">
            <v>0</v>
          </cell>
          <cell r="O1026">
            <v>0.86107072830200193</v>
          </cell>
          <cell r="P1026">
            <v>1.012145639072821</v>
          </cell>
          <cell r="Q1026">
            <v>0</v>
          </cell>
          <cell r="R1026">
            <v>0</v>
          </cell>
          <cell r="S1026">
            <v>0</v>
          </cell>
          <cell r="T1026">
            <v>0</v>
          </cell>
          <cell r="U1026">
            <v>0</v>
          </cell>
        </row>
        <row r="1027">
          <cell r="F1027">
            <v>851.96920459270484</v>
          </cell>
          <cell r="G1027">
            <v>1161.7807535266359</v>
          </cell>
          <cell r="H1027">
            <v>765.4679832976035</v>
          </cell>
          <cell r="I1027">
            <v>706.59717858187389</v>
          </cell>
          <cell r="J1027">
            <v>642.47604538891881</v>
          </cell>
          <cell r="K1027">
            <v>475.04398543859969</v>
          </cell>
          <cell r="L1027">
            <v>338.11839793311009</v>
          </cell>
          <cell r="O1027">
            <v>851.96920459270484</v>
          </cell>
          <cell r="P1027">
            <v>1161.7807535266359</v>
          </cell>
          <cell r="Q1027">
            <v>765.4679832976035</v>
          </cell>
          <cell r="R1027">
            <v>706.59717858187389</v>
          </cell>
          <cell r="S1027">
            <v>642.47604538891881</v>
          </cell>
          <cell r="T1027">
            <v>475.04398543859969</v>
          </cell>
          <cell r="U1027">
            <v>338.11839793311009</v>
          </cell>
        </row>
        <row r="1028">
          <cell r="F1028">
            <v>598.75171427726741</v>
          </cell>
          <cell r="G1028">
            <v>819.90834804465248</v>
          </cell>
          <cell r="H1028">
            <v>597.13402777963677</v>
          </cell>
          <cell r="I1028">
            <v>432.00441138940835</v>
          </cell>
          <cell r="J1028">
            <v>472.46955039596031</v>
          </cell>
          <cell r="K1028">
            <v>381.37317256335439</v>
          </cell>
          <cell r="L1028">
            <v>210.70381808163754</v>
          </cell>
          <cell r="O1028">
            <v>598.75171427726741</v>
          </cell>
          <cell r="P1028">
            <v>819.90834804465248</v>
          </cell>
          <cell r="Q1028">
            <v>597.13402777963677</v>
          </cell>
          <cell r="R1028">
            <v>432.00441138940835</v>
          </cell>
          <cell r="S1028">
            <v>472.46955039596031</v>
          </cell>
          <cell r="T1028">
            <v>381.37317256335439</v>
          </cell>
          <cell r="U1028">
            <v>210.70381808163754</v>
          </cell>
        </row>
        <row r="1029">
          <cell r="F1029">
            <v>707.37913861274717</v>
          </cell>
          <cell r="G1029">
            <v>899.59068750001552</v>
          </cell>
          <cell r="H1029">
            <v>679.63953962631433</v>
          </cell>
          <cell r="I1029">
            <v>682.21280855424936</v>
          </cell>
          <cell r="J1029">
            <v>648.08492187974377</v>
          </cell>
          <cell r="K1029">
            <v>868.58655352669939</v>
          </cell>
          <cell r="L1029">
            <v>794.87494322393832</v>
          </cell>
          <cell r="O1029">
            <v>707.37913861274717</v>
          </cell>
          <cell r="P1029">
            <v>899.59068750001552</v>
          </cell>
          <cell r="Q1029">
            <v>679.63953962631433</v>
          </cell>
          <cell r="R1029">
            <v>682.21280855424936</v>
          </cell>
          <cell r="S1029">
            <v>648.08492187974377</v>
          </cell>
          <cell r="T1029">
            <v>868.58655352669939</v>
          </cell>
          <cell r="U1029">
            <v>794.87494322393832</v>
          </cell>
        </row>
        <row r="1030">
          <cell r="F1030">
            <v>440.49590511322026</v>
          </cell>
          <cell r="G1030">
            <v>433.09573046096511</v>
          </cell>
          <cell r="H1030">
            <v>290.377381612345</v>
          </cell>
          <cell r="I1030">
            <v>325.08729793928728</v>
          </cell>
          <cell r="J1030">
            <v>256.18018628791907</v>
          </cell>
          <cell r="K1030">
            <v>293.40109005317396</v>
          </cell>
          <cell r="L1030">
            <v>276.96525018216175</v>
          </cell>
          <cell r="O1030">
            <v>440.49590511322026</v>
          </cell>
          <cell r="P1030">
            <v>433.09573046096511</v>
          </cell>
          <cell r="Q1030">
            <v>290.377381612345</v>
          </cell>
          <cell r="R1030">
            <v>325.08729793928728</v>
          </cell>
          <cell r="S1030">
            <v>256.18018628791907</v>
          </cell>
          <cell r="T1030">
            <v>293.40109005317396</v>
          </cell>
          <cell r="U1030">
            <v>276.96525018216175</v>
          </cell>
        </row>
        <row r="1031">
          <cell r="F1031">
            <v>6.0107017993926997</v>
          </cell>
          <cell r="G1031">
            <v>6.2173301382427129</v>
          </cell>
          <cell r="H1031">
            <v>0</v>
          </cell>
          <cell r="I1031">
            <v>0</v>
          </cell>
          <cell r="J1031">
            <v>0</v>
          </cell>
          <cell r="K1031">
            <v>0</v>
          </cell>
          <cell r="L1031">
            <v>0</v>
          </cell>
          <cell r="O1031">
            <v>6.0107017993926997</v>
          </cell>
          <cell r="P1031">
            <v>6.2173301382427129</v>
          </cell>
          <cell r="Q1031">
            <v>0</v>
          </cell>
          <cell r="R1031">
            <v>0</v>
          </cell>
          <cell r="S1031">
            <v>0</v>
          </cell>
          <cell r="T1031">
            <v>0</v>
          </cell>
          <cell r="U1031">
            <v>0</v>
          </cell>
        </row>
        <row r="1032">
          <cell r="F1032">
            <v>320.47556033134458</v>
          </cell>
          <cell r="G1032">
            <v>431.41839401067244</v>
          </cell>
          <cell r="H1032">
            <v>295.17546275138272</v>
          </cell>
          <cell r="I1032">
            <v>249.24378074620185</v>
          </cell>
          <cell r="J1032">
            <v>251.54018271646103</v>
          </cell>
          <cell r="K1032">
            <v>240.11744641464438</v>
          </cell>
          <cell r="L1032">
            <v>149.18384497575212</v>
          </cell>
          <cell r="O1032">
            <v>320.47556033134458</v>
          </cell>
          <cell r="P1032">
            <v>431.41839401067244</v>
          </cell>
          <cell r="Q1032">
            <v>295.17546275138272</v>
          </cell>
          <cell r="R1032">
            <v>249.24378074620185</v>
          </cell>
          <cell r="S1032">
            <v>251.54018271646103</v>
          </cell>
          <cell r="T1032">
            <v>240.11744641464438</v>
          </cell>
          <cell r="U1032">
            <v>149.18384497575212</v>
          </cell>
        </row>
        <row r="1033">
          <cell r="F1033">
            <v>190.25319564342499</v>
          </cell>
          <cell r="G1033">
            <v>226.2615880425785</v>
          </cell>
          <cell r="H1033">
            <v>117.9528048756854</v>
          </cell>
          <cell r="I1033">
            <v>145.32808448156615</v>
          </cell>
          <cell r="J1033">
            <v>124.3748786122691</v>
          </cell>
          <cell r="K1033">
            <v>98.052429849836841</v>
          </cell>
          <cell r="L1033">
            <v>59.4569539566793</v>
          </cell>
          <cell r="O1033">
            <v>190.25319564342499</v>
          </cell>
          <cell r="P1033">
            <v>226.2615880425785</v>
          </cell>
          <cell r="Q1033">
            <v>117.9528048756854</v>
          </cell>
          <cell r="R1033">
            <v>145.32808448156615</v>
          </cell>
          <cell r="S1033">
            <v>124.3748786122691</v>
          </cell>
          <cell r="T1033">
            <v>98.052429849836841</v>
          </cell>
          <cell r="U1033">
            <v>59.4569539566793</v>
          </cell>
        </row>
        <row r="1034">
          <cell r="F1034">
            <v>639.59610452651975</v>
          </cell>
          <cell r="G1034">
            <v>565.65864285233101</v>
          </cell>
          <cell r="H1034">
            <v>364.63815897382705</v>
          </cell>
          <cell r="I1034">
            <v>358.58782485188425</v>
          </cell>
          <cell r="J1034">
            <v>360.27957158522315</v>
          </cell>
          <cell r="K1034">
            <v>452.00167466020815</v>
          </cell>
          <cell r="L1034">
            <v>406.72883501797548</v>
          </cell>
          <cell r="O1034">
            <v>639.59610452651975</v>
          </cell>
          <cell r="P1034">
            <v>565.65864285233101</v>
          </cell>
          <cell r="Q1034">
            <v>364.63815897382705</v>
          </cell>
          <cell r="R1034">
            <v>358.58782485188425</v>
          </cell>
          <cell r="S1034">
            <v>360.27957158522315</v>
          </cell>
          <cell r="T1034">
            <v>452.00167466020815</v>
          </cell>
          <cell r="U1034">
            <v>406.72883501797548</v>
          </cell>
        </row>
        <row r="1035">
          <cell r="F1035">
            <v>132.2652987241745</v>
          </cell>
          <cell r="G1035">
            <v>137.72711644920005</v>
          </cell>
          <cell r="H1035">
            <v>128.37033911507754</v>
          </cell>
          <cell r="I1035">
            <v>137.86859313565125</v>
          </cell>
          <cell r="J1035">
            <v>92.732665292563269</v>
          </cell>
          <cell r="K1035">
            <v>129.87720104097289</v>
          </cell>
          <cell r="L1035">
            <v>97.092492212843752</v>
          </cell>
          <cell r="O1035">
            <v>132.2652987241745</v>
          </cell>
          <cell r="P1035">
            <v>137.72711644920005</v>
          </cell>
          <cell r="Q1035">
            <v>128.37033911507754</v>
          </cell>
          <cell r="R1035">
            <v>137.86859313565125</v>
          </cell>
          <cell r="S1035">
            <v>92.732665292563269</v>
          </cell>
          <cell r="T1035">
            <v>129.87720104097289</v>
          </cell>
          <cell r="U1035">
            <v>97.092492212843752</v>
          </cell>
        </row>
        <row r="1036">
          <cell r="F1036">
            <v>76.656838464736936</v>
          </cell>
          <cell r="G1036">
            <v>104.07858001276209</v>
          </cell>
          <cell r="H1036">
            <v>108.62357893383115</v>
          </cell>
          <cell r="I1036">
            <v>121.03621826208555</v>
          </cell>
          <cell r="J1036">
            <v>69.977958018736814</v>
          </cell>
          <cell r="K1036">
            <v>56.891515158576823</v>
          </cell>
          <cell r="L1036">
            <v>55.080649543455536</v>
          </cell>
          <cell r="O1036">
            <v>76.656838464736936</v>
          </cell>
          <cell r="P1036">
            <v>104.07858001276209</v>
          </cell>
          <cell r="Q1036">
            <v>108.62357893383115</v>
          </cell>
          <cell r="R1036">
            <v>121.03621826208555</v>
          </cell>
          <cell r="S1036">
            <v>69.977958018736814</v>
          </cell>
          <cell r="T1036">
            <v>56.891515158576823</v>
          </cell>
          <cell r="U1036">
            <v>55.080649543455536</v>
          </cell>
        </row>
        <row r="1037">
          <cell r="F1037">
            <v>27.464607954025269</v>
          </cell>
          <cell r="G1037">
            <v>29.298189174876356</v>
          </cell>
          <cell r="H1037">
            <v>28.878119692479956</v>
          </cell>
          <cell r="I1037">
            <v>19.50956016199029</v>
          </cell>
          <cell r="J1037">
            <v>16.374702738029043</v>
          </cell>
          <cell r="K1037">
            <v>10.374442304722386</v>
          </cell>
          <cell r="L1037">
            <v>14.6306069864218</v>
          </cell>
          <cell r="O1037">
            <v>27.464607954025269</v>
          </cell>
          <cell r="P1037">
            <v>29.298189174876356</v>
          </cell>
          <cell r="Q1037">
            <v>28.878119692479956</v>
          </cell>
          <cell r="R1037">
            <v>19.50956016199029</v>
          </cell>
          <cell r="S1037">
            <v>16.374702738029043</v>
          </cell>
          <cell r="T1037">
            <v>10.374442304722386</v>
          </cell>
          <cell r="U1037">
            <v>14.6306069864218</v>
          </cell>
        </row>
        <row r="1038">
          <cell r="F1038">
            <v>0</v>
          </cell>
          <cell r="G1038">
            <v>0</v>
          </cell>
          <cell r="H1038">
            <v>0</v>
          </cell>
          <cell r="I1038">
            <v>0</v>
          </cell>
          <cell r="J1038">
            <v>0</v>
          </cell>
          <cell r="K1038">
            <v>0</v>
          </cell>
          <cell r="L1038">
            <v>0</v>
          </cell>
          <cell r="O1038">
            <v>0</v>
          </cell>
          <cell r="P1038">
            <v>0</v>
          </cell>
          <cell r="Q1038">
            <v>0</v>
          </cell>
          <cell r="R1038">
            <v>0</v>
          </cell>
          <cell r="S1038">
            <v>0</v>
          </cell>
          <cell r="T1038">
            <v>0</v>
          </cell>
          <cell r="U1038">
            <v>0</v>
          </cell>
        </row>
        <row r="1039">
          <cell r="F1039">
            <v>0</v>
          </cell>
          <cell r="G1039">
            <v>0</v>
          </cell>
          <cell r="H1039">
            <v>0</v>
          </cell>
          <cell r="I1039">
            <v>0</v>
          </cell>
          <cell r="J1039">
            <v>0</v>
          </cell>
          <cell r="K1039">
            <v>0</v>
          </cell>
          <cell r="L1039">
            <v>0</v>
          </cell>
          <cell r="O1039">
            <v>0</v>
          </cell>
          <cell r="P1039">
            <v>0</v>
          </cell>
          <cell r="Q1039">
            <v>0</v>
          </cell>
          <cell r="R1039">
            <v>0</v>
          </cell>
          <cell r="S1039">
            <v>0</v>
          </cell>
          <cell r="T1039">
            <v>0</v>
          </cell>
          <cell r="U1039">
            <v>0</v>
          </cell>
        </row>
        <row r="1040">
          <cell r="F1040">
            <v>5.6438629627227783</v>
          </cell>
          <cell r="G1040">
            <v>5.7682846588983496</v>
          </cell>
          <cell r="H1040">
            <v>7.6530748721857265</v>
          </cell>
          <cell r="I1040">
            <v>6.4604685961570842</v>
          </cell>
          <cell r="J1040">
            <v>3.332692400749429</v>
          </cell>
          <cell r="K1040">
            <v>3.0490852975689506</v>
          </cell>
          <cell r="L1040">
            <v>4.0609381024326101</v>
          </cell>
          <cell r="O1040">
            <v>5.6438629627227783</v>
          </cell>
          <cell r="P1040">
            <v>5.7682846588983496</v>
          </cell>
          <cell r="Q1040">
            <v>7.6530748721857265</v>
          </cell>
          <cell r="R1040">
            <v>6.4604685961570842</v>
          </cell>
          <cell r="S1040">
            <v>3.332692400749429</v>
          </cell>
          <cell r="T1040">
            <v>3.0490852975689506</v>
          </cell>
          <cell r="U1040">
            <v>4.0609381024326101</v>
          </cell>
        </row>
        <row r="1041">
          <cell r="F1041">
            <v>102.74905962944031</v>
          </cell>
          <cell r="G1041">
            <v>132.53390146279352</v>
          </cell>
          <cell r="H1041">
            <v>190.50988894750157</v>
          </cell>
          <cell r="I1041">
            <v>145.66840496329095</v>
          </cell>
          <cell r="J1041">
            <v>79.656794357218416</v>
          </cell>
          <cell r="K1041">
            <v>71.900022714508566</v>
          </cell>
          <cell r="L1041">
            <v>72.61022565704414</v>
          </cell>
          <cell r="O1041">
            <v>102.74905962944031</v>
          </cell>
          <cell r="P1041">
            <v>132.53390146279352</v>
          </cell>
          <cell r="Q1041">
            <v>190.50988894750157</v>
          </cell>
          <cell r="R1041">
            <v>145.66840496329095</v>
          </cell>
          <cell r="S1041">
            <v>79.656794357218416</v>
          </cell>
          <cell r="T1041">
            <v>71.900022714508566</v>
          </cell>
          <cell r="U1041">
            <v>72.61022565704414</v>
          </cell>
        </row>
        <row r="1042">
          <cell r="F1042">
            <v>4727.8979153633118</v>
          </cell>
          <cell r="G1042">
            <v>6440.1305514678161</v>
          </cell>
          <cell r="H1042">
            <v>4813.5222321311712</v>
          </cell>
          <cell r="I1042">
            <v>5198.6178699168113</v>
          </cell>
          <cell r="J1042">
            <v>6733.5033738426982</v>
          </cell>
          <cell r="K1042">
            <v>6282.9706701009882</v>
          </cell>
          <cell r="L1042">
            <v>4793.471421763692</v>
          </cell>
          <cell r="O1042">
            <v>4727.8979153633118</v>
          </cell>
          <cell r="P1042">
            <v>6440.1305514678161</v>
          </cell>
          <cell r="Q1042">
            <v>4813.5222321311712</v>
          </cell>
          <cell r="R1042">
            <v>5198.6178699168113</v>
          </cell>
          <cell r="S1042">
            <v>6733.5033738426982</v>
          </cell>
          <cell r="T1042">
            <v>6282.9706701009882</v>
          </cell>
          <cell r="U1042">
            <v>4793.471421763692</v>
          </cell>
        </row>
        <row r="1043">
          <cell r="F1043">
            <v>3960.2780455350876</v>
          </cell>
          <cell r="G1043">
            <v>4382.8146199025305</v>
          </cell>
          <cell r="H1043">
            <v>4495.5897265709809</v>
          </cell>
          <cell r="I1043">
            <v>5846.3277486779098</v>
          </cell>
          <cell r="J1043">
            <v>4452.4495555861422</v>
          </cell>
          <cell r="K1043">
            <v>4343.783308153922</v>
          </cell>
          <cell r="L1043">
            <v>5066.4165937156049</v>
          </cell>
          <cell r="O1043">
            <v>3960.2780455350876</v>
          </cell>
          <cell r="P1043">
            <v>4382.8146199025305</v>
          </cell>
          <cell r="Q1043">
            <v>4495.5897265709809</v>
          </cell>
          <cell r="R1043">
            <v>5846.3277486779098</v>
          </cell>
          <cell r="S1043">
            <v>4452.4495555861422</v>
          </cell>
          <cell r="T1043">
            <v>4343.783308153922</v>
          </cell>
          <cell r="U1043">
            <v>5066.4165937156049</v>
          </cell>
        </row>
        <row r="1044">
          <cell r="F1044">
            <v>62.828383970260617</v>
          </cell>
          <cell r="G1044">
            <v>145.43944973164912</v>
          </cell>
          <cell r="H1044">
            <v>197.47849154996408</v>
          </cell>
          <cell r="I1044">
            <v>242.61136536500348</v>
          </cell>
          <cell r="J1044">
            <v>230.3991486976594</v>
          </cell>
          <cell r="K1044">
            <v>312.11374487111698</v>
          </cell>
          <cell r="L1044">
            <v>336.57742143742911</v>
          </cell>
          <cell r="O1044">
            <v>62.828383970260617</v>
          </cell>
          <cell r="P1044">
            <v>145.43944973164912</v>
          </cell>
          <cell r="Q1044">
            <v>197.47849154996408</v>
          </cell>
          <cell r="R1044">
            <v>242.61136536500348</v>
          </cell>
          <cell r="S1044">
            <v>230.3991486976594</v>
          </cell>
          <cell r="T1044">
            <v>312.11374487111698</v>
          </cell>
          <cell r="U1044">
            <v>336.57742143742911</v>
          </cell>
        </row>
        <row r="1045">
          <cell r="F1045">
            <v>0</v>
          </cell>
          <cell r="G1045">
            <v>0</v>
          </cell>
          <cell r="H1045">
            <v>0</v>
          </cell>
          <cell r="I1045">
            <v>0</v>
          </cell>
          <cell r="J1045">
            <v>0</v>
          </cell>
          <cell r="K1045">
            <v>0</v>
          </cell>
          <cell r="L1045">
            <v>0</v>
          </cell>
          <cell r="O1045">
            <v>0</v>
          </cell>
          <cell r="P1045">
            <v>0</v>
          </cell>
          <cell r="Q1045">
            <v>0</v>
          </cell>
          <cell r="R1045">
            <v>0</v>
          </cell>
          <cell r="S1045">
            <v>0</v>
          </cell>
          <cell r="T1045">
            <v>0</v>
          </cell>
          <cell r="U1045">
            <v>0</v>
          </cell>
        </row>
        <row r="1046">
          <cell r="F1046">
            <v>0</v>
          </cell>
          <cell r="G1046">
            <v>0</v>
          </cell>
          <cell r="H1046">
            <v>0</v>
          </cell>
          <cell r="I1046">
            <v>0</v>
          </cell>
          <cell r="J1046">
            <v>0</v>
          </cell>
          <cell r="K1046">
            <v>0</v>
          </cell>
          <cell r="L1046">
            <v>0</v>
          </cell>
          <cell r="O1046">
            <v>0</v>
          </cell>
          <cell r="P1046">
            <v>0</v>
          </cell>
          <cell r="Q1046">
            <v>0</v>
          </cell>
          <cell r="R1046">
            <v>0</v>
          </cell>
          <cell r="S1046">
            <v>0</v>
          </cell>
          <cell r="T1046">
            <v>0</v>
          </cell>
          <cell r="U1046">
            <v>0</v>
          </cell>
        </row>
        <row r="1047">
          <cell r="F1047">
            <v>0</v>
          </cell>
          <cell r="G1047">
            <v>0</v>
          </cell>
          <cell r="H1047">
            <v>0</v>
          </cell>
          <cell r="I1047">
            <v>0</v>
          </cell>
          <cell r="J1047">
            <v>0</v>
          </cell>
          <cell r="K1047">
            <v>0</v>
          </cell>
          <cell r="L1047">
            <v>0</v>
          </cell>
          <cell r="O1047">
            <v>0</v>
          </cell>
          <cell r="P1047">
            <v>0</v>
          </cell>
          <cell r="Q1047">
            <v>0</v>
          </cell>
          <cell r="R1047">
            <v>0</v>
          </cell>
          <cell r="S1047">
            <v>0</v>
          </cell>
          <cell r="T1047">
            <v>0</v>
          </cell>
          <cell r="U1047">
            <v>0</v>
          </cell>
        </row>
        <row r="1048">
          <cell r="F1048">
            <v>0</v>
          </cell>
          <cell r="G1048">
            <v>0</v>
          </cell>
          <cell r="H1048">
            <v>0</v>
          </cell>
          <cell r="I1048">
            <v>0</v>
          </cell>
          <cell r="J1048">
            <v>0</v>
          </cell>
          <cell r="K1048">
            <v>0</v>
          </cell>
          <cell r="L1048">
            <v>0</v>
          </cell>
          <cell r="O1048">
            <v>0</v>
          </cell>
          <cell r="P1048">
            <v>0</v>
          </cell>
          <cell r="Q1048">
            <v>0</v>
          </cell>
          <cell r="R1048">
            <v>0</v>
          </cell>
          <cell r="S1048">
            <v>0</v>
          </cell>
          <cell r="T1048">
            <v>0</v>
          </cell>
          <cell r="U1048">
            <v>0</v>
          </cell>
        </row>
        <row r="1049">
          <cell r="F1049">
            <v>0</v>
          </cell>
          <cell r="G1049">
            <v>0</v>
          </cell>
          <cell r="H1049">
            <v>0</v>
          </cell>
          <cell r="I1049">
            <v>0</v>
          </cell>
          <cell r="J1049">
            <v>0</v>
          </cell>
          <cell r="K1049">
            <v>0</v>
          </cell>
          <cell r="L1049">
            <v>0</v>
          </cell>
          <cell r="O1049">
            <v>0</v>
          </cell>
          <cell r="P1049">
            <v>0</v>
          </cell>
          <cell r="Q1049">
            <v>0</v>
          </cell>
          <cell r="R1049">
            <v>0</v>
          </cell>
          <cell r="S1049">
            <v>0</v>
          </cell>
          <cell r="T1049">
            <v>0</v>
          </cell>
          <cell r="U1049">
            <v>0</v>
          </cell>
        </row>
        <row r="1050">
          <cell r="F1050">
            <v>0</v>
          </cell>
          <cell r="G1050">
            <v>0</v>
          </cell>
          <cell r="H1050">
            <v>0</v>
          </cell>
          <cell r="I1050">
            <v>0</v>
          </cell>
          <cell r="J1050">
            <v>0</v>
          </cell>
          <cell r="K1050">
            <v>0</v>
          </cell>
          <cell r="L1050">
            <v>0</v>
          </cell>
          <cell r="O1050">
            <v>0</v>
          </cell>
          <cell r="P1050">
            <v>0</v>
          </cell>
          <cell r="Q1050">
            <v>0</v>
          </cell>
          <cell r="R1050">
            <v>0</v>
          </cell>
          <cell r="S1050">
            <v>0</v>
          </cell>
          <cell r="T1050">
            <v>0</v>
          </cell>
          <cell r="U1050">
            <v>0</v>
          </cell>
        </row>
        <row r="1051">
          <cell r="F1051">
            <v>0</v>
          </cell>
          <cell r="G1051">
            <v>0</v>
          </cell>
          <cell r="H1051">
            <v>0</v>
          </cell>
          <cell r="I1051">
            <v>0</v>
          </cell>
          <cell r="J1051">
            <v>0</v>
          </cell>
          <cell r="K1051">
            <v>0</v>
          </cell>
          <cell r="L1051">
            <v>0</v>
          </cell>
          <cell r="O1051">
            <v>0</v>
          </cell>
          <cell r="P1051">
            <v>0</v>
          </cell>
          <cell r="Q1051">
            <v>0</v>
          </cell>
          <cell r="R1051">
            <v>0</v>
          </cell>
          <cell r="S1051">
            <v>0</v>
          </cell>
          <cell r="T1051">
            <v>0</v>
          </cell>
          <cell r="U1051">
            <v>0</v>
          </cell>
        </row>
        <row r="1052">
          <cell r="F1052">
            <v>27.996595621109009</v>
          </cell>
          <cell r="G1052">
            <v>22.163996310987748</v>
          </cell>
          <cell r="H1052">
            <v>12.136938260908023</v>
          </cell>
          <cell r="I1052">
            <v>7.9607321275094165</v>
          </cell>
          <cell r="J1052">
            <v>3.1827160854729102</v>
          </cell>
          <cell r="K1052">
            <v>2.5734020449646122</v>
          </cell>
          <cell r="L1052">
            <v>1.401106808783704</v>
          </cell>
          <cell r="O1052">
            <v>27.996595621109009</v>
          </cell>
          <cell r="P1052">
            <v>22.163996310987748</v>
          </cell>
          <cell r="Q1052">
            <v>12.136938260908023</v>
          </cell>
          <cell r="R1052">
            <v>7.9607321275094165</v>
          </cell>
          <cell r="S1052">
            <v>3.1827160854729102</v>
          </cell>
          <cell r="T1052">
            <v>2.5734020449646122</v>
          </cell>
          <cell r="U1052">
            <v>1.401106808783704</v>
          </cell>
        </row>
        <row r="1053">
          <cell r="F1053">
            <v>2390.0861931324007</v>
          </cell>
          <cell r="G1053">
            <v>3747.0301172712352</v>
          </cell>
          <cell r="H1053">
            <v>3977.9104176285869</v>
          </cell>
          <cell r="I1053">
            <v>4492.0346165657456</v>
          </cell>
          <cell r="J1053">
            <v>3631.9157222737026</v>
          </cell>
          <cell r="K1053">
            <v>4237.1745707467016</v>
          </cell>
          <cell r="L1053">
            <v>3947.3068498333992</v>
          </cell>
          <cell r="O1053">
            <v>2390.0861931324007</v>
          </cell>
          <cell r="P1053">
            <v>3747.0301172712352</v>
          </cell>
          <cell r="Q1053">
            <v>3977.9104176285869</v>
          </cell>
          <cell r="R1053">
            <v>4492.0346165657456</v>
          </cell>
          <cell r="S1053">
            <v>3631.9157222737026</v>
          </cell>
          <cell r="T1053">
            <v>4237.1745707467016</v>
          </cell>
          <cell r="U1053">
            <v>3947.3068498333992</v>
          </cell>
        </row>
        <row r="1054">
          <cell r="F1054">
            <v>59.92120273113251</v>
          </cell>
          <cell r="G1054">
            <v>21.751878348644418</v>
          </cell>
          <cell r="H1054">
            <v>15.544347311432292</v>
          </cell>
          <cell r="I1054">
            <v>6.970746490621381</v>
          </cell>
          <cell r="J1054">
            <v>3.5282252606225177</v>
          </cell>
          <cell r="K1054">
            <v>1.5486489211068797</v>
          </cell>
          <cell r="L1054">
            <v>0.50860082683856966</v>
          </cell>
          <cell r="O1054">
            <v>59.92120273113251</v>
          </cell>
          <cell r="P1054">
            <v>21.751878348644418</v>
          </cell>
          <cell r="Q1054">
            <v>15.544347311432292</v>
          </cell>
          <cell r="R1054">
            <v>6.970746490621381</v>
          </cell>
          <cell r="S1054">
            <v>3.5282252606225177</v>
          </cell>
          <cell r="T1054">
            <v>1.5486489211068797</v>
          </cell>
          <cell r="U1054">
            <v>0.50860082683856966</v>
          </cell>
        </row>
        <row r="1055">
          <cell r="F1055">
            <v>1768.042103779316</v>
          </cell>
          <cell r="G1055">
            <v>1701.2609793810168</v>
          </cell>
          <cell r="H1055">
            <v>1388.3445895109312</v>
          </cell>
          <cell r="I1055">
            <v>1771.0071215973062</v>
          </cell>
          <cell r="J1055">
            <v>1346.6656249442851</v>
          </cell>
          <cell r="K1055">
            <v>1415.3798921638929</v>
          </cell>
          <cell r="L1055">
            <v>1315.2477103276965</v>
          </cell>
          <cell r="O1055">
            <v>1768.042103779316</v>
          </cell>
          <cell r="P1055">
            <v>1701.2609793810168</v>
          </cell>
          <cell r="Q1055">
            <v>1388.3445895109312</v>
          </cell>
          <cell r="R1055">
            <v>1771.0071215973062</v>
          </cell>
          <cell r="S1055">
            <v>1346.6656249442851</v>
          </cell>
          <cell r="T1055">
            <v>1415.3798921638929</v>
          </cell>
          <cell r="U1055">
            <v>1315.2477103276965</v>
          </cell>
        </row>
        <row r="1056">
          <cell r="F1056">
            <v>2086.8698011994361</v>
          </cell>
          <cell r="G1056">
            <v>2154.4200632023712</v>
          </cell>
          <cell r="H1056">
            <v>2121.4002650257548</v>
          </cell>
          <cell r="I1056">
            <v>2093.9780410737135</v>
          </cell>
          <cell r="J1056">
            <v>2095.9108432454641</v>
          </cell>
          <cell r="K1056">
            <v>1654.4315749256923</v>
          </cell>
          <cell r="L1056">
            <v>1784.2661277513639</v>
          </cell>
          <cell r="O1056">
            <v>2086.8698011994361</v>
          </cell>
          <cell r="P1056">
            <v>2154.4200632023712</v>
          </cell>
          <cell r="Q1056">
            <v>2121.4002650257548</v>
          </cell>
          <cell r="R1056">
            <v>2093.9780410737135</v>
          </cell>
          <cell r="S1056">
            <v>2095.9108432454641</v>
          </cell>
          <cell r="T1056">
            <v>1654.4315749256923</v>
          </cell>
          <cell r="U1056">
            <v>1784.2661277513639</v>
          </cell>
        </row>
        <row r="1057">
          <cell r="F1057">
            <v>141.11033668518067</v>
          </cell>
          <cell r="G1057">
            <v>255.15023053772376</v>
          </cell>
          <cell r="H1057">
            <v>337.1333203123308</v>
          </cell>
          <cell r="I1057">
            <v>362.65454401641989</v>
          </cell>
          <cell r="J1057">
            <v>423.08835306186995</v>
          </cell>
          <cell r="K1057">
            <v>443.52860894251944</v>
          </cell>
          <cell r="L1057">
            <v>611.43304179102154</v>
          </cell>
          <cell r="O1057">
            <v>141.11033668518067</v>
          </cell>
          <cell r="P1057">
            <v>255.15023053772376</v>
          </cell>
          <cell r="Q1057">
            <v>337.1333203123308</v>
          </cell>
          <cell r="R1057">
            <v>362.65454401641989</v>
          </cell>
          <cell r="S1057">
            <v>423.08835306186995</v>
          </cell>
          <cell r="T1057">
            <v>443.52860894251944</v>
          </cell>
          <cell r="U1057">
            <v>611.43304179102154</v>
          </cell>
        </row>
        <row r="1058">
          <cell r="F1058">
            <v>34.313191890716553</v>
          </cell>
          <cell r="G1058">
            <v>37.640542322649154</v>
          </cell>
          <cell r="H1058">
            <v>48.199802348334551</v>
          </cell>
          <cell r="I1058">
            <v>53.136356580304671</v>
          </cell>
          <cell r="J1058">
            <v>46.748655960996977</v>
          </cell>
          <cell r="K1058">
            <v>57.573900471492095</v>
          </cell>
          <cell r="L1058">
            <v>55.128785886340211</v>
          </cell>
          <cell r="O1058">
            <v>34.313191890716553</v>
          </cell>
          <cell r="P1058">
            <v>37.640542322649154</v>
          </cell>
          <cell r="Q1058">
            <v>48.199802348334551</v>
          </cell>
          <cell r="R1058">
            <v>53.136356580304671</v>
          </cell>
          <cell r="S1058">
            <v>46.748655960996977</v>
          </cell>
          <cell r="T1058">
            <v>57.573900471492095</v>
          </cell>
          <cell r="U1058">
            <v>55.128785886340211</v>
          </cell>
        </row>
        <row r="1059">
          <cell r="F1059">
            <v>36.793630886077885</v>
          </cell>
          <cell r="G1059">
            <v>62.235302587772239</v>
          </cell>
          <cell r="H1059">
            <v>65.883981263769314</v>
          </cell>
          <cell r="I1059">
            <v>83.044807688782996</v>
          </cell>
          <cell r="J1059">
            <v>101.85795988907807</v>
          </cell>
          <cell r="K1059">
            <v>99.48657739633515</v>
          </cell>
          <cell r="L1059">
            <v>139.10589747686836</v>
          </cell>
          <cell r="O1059">
            <v>36.793630886077885</v>
          </cell>
          <cell r="P1059">
            <v>62.235302587772239</v>
          </cell>
          <cell r="Q1059">
            <v>65.883981263769314</v>
          </cell>
          <cell r="R1059">
            <v>83.044807688782996</v>
          </cell>
          <cell r="S1059">
            <v>101.85795988907807</v>
          </cell>
          <cell r="T1059">
            <v>99.48657739633515</v>
          </cell>
          <cell r="U1059">
            <v>139.10589747686836</v>
          </cell>
        </row>
        <row r="1060">
          <cell r="F1060">
            <v>0</v>
          </cell>
          <cell r="G1060">
            <v>0</v>
          </cell>
          <cell r="H1060">
            <v>0</v>
          </cell>
          <cell r="I1060">
            <v>0</v>
          </cell>
          <cell r="J1060">
            <v>0</v>
          </cell>
          <cell r="K1060">
            <v>0</v>
          </cell>
          <cell r="L1060">
            <v>0</v>
          </cell>
          <cell r="O1060">
            <v>0</v>
          </cell>
          <cell r="P1060">
            <v>0</v>
          </cell>
          <cell r="Q1060">
            <v>0</v>
          </cell>
          <cell r="R1060">
            <v>0</v>
          </cell>
          <cell r="S1060">
            <v>0</v>
          </cell>
          <cell r="T1060">
            <v>0</v>
          </cell>
          <cell r="U1060">
            <v>0</v>
          </cell>
        </row>
        <row r="1061">
          <cell r="F1061">
            <v>0</v>
          </cell>
          <cell r="G1061">
            <v>0</v>
          </cell>
          <cell r="H1061">
            <v>0</v>
          </cell>
          <cell r="I1061">
            <v>0</v>
          </cell>
          <cell r="J1061">
            <v>0</v>
          </cell>
          <cell r="K1061">
            <v>0</v>
          </cell>
          <cell r="L1061">
            <v>0</v>
          </cell>
          <cell r="O1061">
            <v>0</v>
          </cell>
          <cell r="P1061">
            <v>0</v>
          </cell>
          <cell r="Q1061">
            <v>0</v>
          </cell>
          <cell r="R1061">
            <v>0</v>
          </cell>
          <cell r="S1061">
            <v>0</v>
          </cell>
          <cell r="T1061">
            <v>0</v>
          </cell>
          <cell r="U1061">
            <v>0</v>
          </cell>
        </row>
        <row r="1062">
          <cell r="F1062">
            <v>0</v>
          </cell>
          <cell r="G1062">
            <v>0</v>
          </cell>
          <cell r="H1062">
            <v>0</v>
          </cell>
          <cell r="I1062">
            <v>0</v>
          </cell>
          <cell r="J1062">
            <v>0</v>
          </cell>
          <cell r="K1062">
            <v>0</v>
          </cell>
          <cell r="L1062">
            <v>0</v>
          </cell>
          <cell r="O1062">
            <v>0</v>
          </cell>
          <cell r="P1062">
            <v>0</v>
          </cell>
          <cell r="Q1062">
            <v>0</v>
          </cell>
          <cell r="R1062">
            <v>0</v>
          </cell>
          <cell r="S1062">
            <v>0</v>
          </cell>
          <cell r="T1062">
            <v>0</v>
          </cell>
          <cell r="U1062">
            <v>0</v>
          </cell>
        </row>
        <row r="1063">
          <cell r="F1063">
            <v>0</v>
          </cell>
          <cell r="G1063">
            <v>0</v>
          </cell>
          <cell r="H1063">
            <v>0</v>
          </cell>
          <cell r="I1063">
            <v>0</v>
          </cell>
          <cell r="J1063">
            <v>0</v>
          </cell>
          <cell r="K1063">
            <v>0</v>
          </cell>
          <cell r="L1063">
            <v>0</v>
          </cell>
          <cell r="O1063">
            <v>0</v>
          </cell>
          <cell r="P1063">
            <v>0</v>
          </cell>
          <cell r="Q1063">
            <v>0</v>
          </cell>
          <cell r="R1063">
            <v>0</v>
          </cell>
          <cell r="S1063">
            <v>0</v>
          </cell>
          <cell r="T1063">
            <v>0</v>
          </cell>
          <cell r="U1063">
            <v>0</v>
          </cell>
        </row>
        <row r="1064">
          <cell r="F1064">
            <v>180.66216616630555</v>
          </cell>
          <cell r="G1064">
            <v>144.16494293521839</v>
          </cell>
          <cell r="H1064">
            <v>77.191995321283116</v>
          </cell>
          <cell r="I1064">
            <v>54.531631333152546</v>
          </cell>
          <cell r="J1064">
            <v>23.344283604042328</v>
          </cell>
          <cell r="K1064">
            <v>16.260296848082138</v>
          </cell>
          <cell r="L1064">
            <v>10.863059102697534</v>
          </cell>
          <cell r="O1064">
            <v>180.66216616630555</v>
          </cell>
          <cell r="P1064">
            <v>144.16494293521839</v>
          </cell>
          <cell r="Q1064">
            <v>77.191995321283116</v>
          </cell>
          <cell r="R1064">
            <v>54.531631333152546</v>
          </cell>
          <cell r="S1064">
            <v>23.344283604042328</v>
          </cell>
          <cell r="T1064">
            <v>16.260296848082138</v>
          </cell>
          <cell r="U1064">
            <v>10.863059102697534</v>
          </cell>
        </row>
        <row r="1065">
          <cell r="F1065">
            <v>2148.3741019010545</v>
          </cell>
          <cell r="G1065">
            <v>2656.5037830421793</v>
          </cell>
          <cell r="H1065">
            <v>2253.2483573345771</v>
          </cell>
          <cell r="I1065">
            <v>2733.5988183782456</v>
          </cell>
          <cell r="J1065">
            <v>2524.4162087111367</v>
          </cell>
          <cell r="K1065">
            <v>2586.2848212367294</v>
          </cell>
          <cell r="L1065">
            <v>2567.8472812767409</v>
          </cell>
          <cell r="O1065">
            <v>2148.3741019010545</v>
          </cell>
          <cell r="P1065">
            <v>2656.5037830421793</v>
          </cell>
          <cell r="Q1065">
            <v>2253.2483573345771</v>
          </cell>
          <cell r="R1065">
            <v>2733.5988183782456</v>
          </cell>
          <cell r="S1065">
            <v>2524.4162087111367</v>
          </cell>
          <cell r="T1065">
            <v>2586.2848212367294</v>
          </cell>
          <cell r="U1065">
            <v>2567.8472812767409</v>
          </cell>
        </row>
        <row r="1066">
          <cell r="F1066">
            <v>49.251820373535153</v>
          </cell>
          <cell r="G1066">
            <v>17.806594888098768</v>
          </cell>
          <cell r="H1066">
            <v>10.716626767230192</v>
          </cell>
          <cell r="I1066">
            <v>5.5296771599043701</v>
          </cell>
          <cell r="J1066">
            <v>2.6802085061086989</v>
          </cell>
          <cell r="K1066">
            <v>1.0558574187201482</v>
          </cell>
          <cell r="L1066">
            <v>0.46007181446654616</v>
          </cell>
          <cell r="O1066">
            <v>49.251820373535153</v>
          </cell>
          <cell r="P1066">
            <v>17.806594888098768</v>
          </cell>
          <cell r="Q1066">
            <v>10.716626767230192</v>
          </cell>
          <cell r="R1066">
            <v>5.5296771599043701</v>
          </cell>
          <cell r="S1066">
            <v>2.6802085061086989</v>
          </cell>
          <cell r="T1066">
            <v>1.0558574187201482</v>
          </cell>
          <cell r="U1066">
            <v>0.46007181446654616</v>
          </cell>
        </row>
        <row r="1067">
          <cell r="F1067">
            <v>698.69038563966751</v>
          </cell>
          <cell r="G1067">
            <v>664.52157584634188</v>
          </cell>
          <cell r="H1067">
            <v>648.66568250681189</v>
          </cell>
          <cell r="I1067">
            <v>498.76232971678195</v>
          </cell>
          <cell r="J1067">
            <v>466.9023673442228</v>
          </cell>
          <cell r="K1067">
            <v>460.75685651825768</v>
          </cell>
          <cell r="L1067">
            <v>447.21119659044467</v>
          </cell>
          <cell r="O1067">
            <v>698.69038563966751</v>
          </cell>
          <cell r="P1067">
            <v>664.52157584634188</v>
          </cell>
          <cell r="Q1067">
            <v>648.66568250681189</v>
          </cell>
          <cell r="R1067">
            <v>498.76232971678195</v>
          </cell>
          <cell r="S1067">
            <v>466.9023673442228</v>
          </cell>
          <cell r="T1067">
            <v>460.75685651825768</v>
          </cell>
          <cell r="U1067">
            <v>447.21119659044467</v>
          </cell>
        </row>
        <row r="1068">
          <cell r="F1068">
            <v>828.61899719238284</v>
          </cell>
          <cell r="G1068">
            <v>792.94799214977354</v>
          </cell>
          <cell r="H1068">
            <v>857.21103276989777</v>
          </cell>
          <cell r="I1068">
            <v>756.85977728323428</v>
          </cell>
          <cell r="J1068">
            <v>914.30886115274438</v>
          </cell>
          <cell r="K1068">
            <v>901.50521816647654</v>
          </cell>
          <cell r="L1068">
            <v>750.66807467927867</v>
          </cell>
          <cell r="O1068">
            <v>828.61899719238284</v>
          </cell>
          <cell r="P1068">
            <v>792.94799214977354</v>
          </cell>
          <cell r="Q1068">
            <v>857.21103276989777</v>
          </cell>
          <cell r="R1068">
            <v>756.85977728323428</v>
          </cell>
          <cell r="S1068">
            <v>914.30886115274438</v>
          </cell>
          <cell r="T1068">
            <v>901.50521816647654</v>
          </cell>
          <cell r="U1068">
            <v>750.66807467927867</v>
          </cell>
        </row>
        <row r="1069">
          <cell r="F1069">
            <v>64.70582902431488</v>
          </cell>
          <cell r="G1069">
            <v>61.248984906521073</v>
          </cell>
          <cell r="H1069">
            <v>66.400219307459949</v>
          </cell>
          <cell r="I1069">
            <v>90.255930368279664</v>
          </cell>
          <cell r="J1069">
            <v>95.556888771136599</v>
          </cell>
          <cell r="K1069">
            <v>125.91614133779785</v>
          </cell>
          <cell r="L1069">
            <v>154.72585888329155</v>
          </cell>
          <cell r="O1069">
            <v>64.70582902431488</v>
          </cell>
          <cell r="P1069">
            <v>61.248984906521073</v>
          </cell>
          <cell r="Q1069">
            <v>66.400219307459949</v>
          </cell>
          <cell r="R1069">
            <v>90.255930368279664</v>
          </cell>
          <cell r="S1069">
            <v>95.556888771136599</v>
          </cell>
          <cell r="T1069">
            <v>125.91614133779785</v>
          </cell>
          <cell r="U1069">
            <v>154.72585888329155</v>
          </cell>
        </row>
        <row r="1070">
          <cell r="F1070">
            <v>364.08799438476558</v>
          </cell>
          <cell r="G1070">
            <v>505.37921133630817</v>
          </cell>
          <cell r="H1070">
            <v>611.63858981982685</v>
          </cell>
          <cell r="I1070">
            <v>907.64573978920441</v>
          </cell>
          <cell r="J1070">
            <v>716.6469276173458</v>
          </cell>
          <cell r="K1070">
            <v>910.16666695620336</v>
          </cell>
          <cell r="L1070">
            <v>983.39121073029651</v>
          </cell>
          <cell r="O1070">
            <v>364.08799438476558</v>
          </cell>
          <cell r="P1070">
            <v>505.37921133630817</v>
          </cell>
          <cell r="Q1070">
            <v>611.63858981982685</v>
          </cell>
          <cell r="R1070">
            <v>907.64573978920441</v>
          </cell>
          <cell r="S1070">
            <v>716.6469276173458</v>
          </cell>
          <cell r="T1070">
            <v>910.16666695620336</v>
          </cell>
          <cell r="U1070">
            <v>983.39121073029651</v>
          </cell>
        </row>
        <row r="1071">
          <cell r="F1071">
            <v>922.0887563512988</v>
          </cell>
          <cell r="G1071">
            <v>900.56743759404253</v>
          </cell>
          <cell r="H1071">
            <v>895.93659865425957</v>
          </cell>
          <cell r="I1071">
            <v>907.3202082465898</v>
          </cell>
          <cell r="J1071">
            <v>634.92889218701509</v>
          </cell>
          <cell r="K1071">
            <v>680.41299739301553</v>
          </cell>
          <cell r="L1071">
            <v>748.35885539989874</v>
          </cell>
          <cell r="O1071">
            <v>922.0887563512988</v>
          </cell>
          <cell r="P1071">
            <v>900.56743759404253</v>
          </cell>
          <cell r="Q1071">
            <v>895.93659865425957</v>
          </cell>
          <cell r="R1071">
            <v>907.3202082465898</v>
          </cell>
          <cell r="S1071">
            <v>634.92889218701509</v>
          </cell>
          <cell r="T1071">
            <v>680.41299739301553</v>
          </cell>
          <cell r="U1071">
            <v>748.35885539989874</v>
          </cell>
        </row>
        <row r="1072">
          <cell r="F1072">
            <v>2459.7341953421915</v>
          </cell>
          <cell r="G1072">
            <v>2631.6533005529573</v>
          </cell>
          <cell r="H1072">
            <v>3014.4214712036055</v>
          </cell>
          <cell r="I1072">
            <v>2595.0670271770427</v>
          </cell>
          <cell r="J1072">
            <v>2926.5696737945555</v>
          </cell>
          <cell r="K1072">
            <v>2361.0283475051533</v>
          </cell>
          <cell r="L1072">
            <v>2569.6070496885409</v>
          </cell>
          <cell r="O1072">
            <v>2459.7341953421915</v>
          </cell>
          <cell r="P1072">
            <v>2631.6533005529573</v>
          </cell>
          <cell r="Q1072">
            <v>3014.4214712036055</v>
          </cell>
          <cell r="R1072">
            <v>2595.0670271770427</v>
          </cell>
          <cell r="S1072">
            <v>2926.5696737945555</v>
          </cell>
          <cell r="T1072">
            <v>2361.0283475051533</v>
          </cell>
          <cell r="U1072">
            <v>2569.6070496885409</v>
          </cell>
        </row>
        <row r="1073">
          <cell r="F1073">
            <v>1599.1679719313981</v>
          </cell>
          <cell r="G1073">
            <v>1192.4647973354176</v>
          </cell>
          <cell r="H1073">
            <v>1478.9826978809037</v>
          </cell>
          <cell r="I1073">
            <v>1572.0017627813688</v>
          </cell>
          <cell r="J1073">
            <v>1176.3545909011973</v>
          </cell>
          <cell r="K1073">
            <v>1532.7174519528687</v>
          </cell>
          <cell r="L1073">
            <v>1461.7896311537806</v>
          </cell>
          <cell r="O1073">
            <v>1599.1679719313981</v>
          </cell>
          <cell r="P1073">
            <v>1192.4647973354176</v>
          </cell>
          <cell r="Q1073">
            <v>1478.9826978809037</v>
          </cell>
          <cell r="R1073">
            <v>1572.0017627813688</v>
          </cell>
          <cell r="S1073">
            <v>1176.3545909011973</v>
          </cell>
          <cell r="T1073">
            <v>1532.7174519528687</v>
          </cell>
          <cell r="U1073">
            <v>1461.7896311537806</v>
          </cell>
        </row>
        <row r="1074">
          <cell r="F1074">
            <v>4390.4622263861838</v>
          </cell>
          <cell r="G1074">
            <v>4490.7701961709899</v>
          </cell>
          <cell r="H1074">
            <v>3975.6329295969281</v>
          </cell>
          <cell r="I1074">
            <v>4183.0276453224842</v>
          </cell>
          <cell r="J1074">
            <v>3792.2387949487229</v>
          </cell>
          <cell r="K1074">
            <v>3225.4938181621542</v>
          </cell>
          <cell r="L1074">
            <v>3791.0960066337529</v>
          </cell>
          <cell r="O1074">
            <v>4390.4622263861838</v>
          </cell>
          <cell r="P1074">
            <v>4490.7701961709899</v>
          </cell>
          <cell r="Q1074">
            <v>3975.6329295969281</v>
          </cell>
          <cell r="R1074">
            <v>4183.0276453224842</v>
          </cell>
          <cell r="S1074">
            <v>3792.2387949487229</v>
          </cell>
          <cell r="T1074">
            <v>3225.4938181621542</v>
          </cell>
          <cell r="U1074">
            <v>3791.0960066337529</v>
          </cell>
        </row>
        <row r="1075">
          <cell r="F1075">
            <v>0</v>
          </cell>
          <cell r="G1075">
            <v>0</v>
          </cell>
          <cell r="H1075">
            <v>0</v>
          </cell>
          <cell r="I1075">
            <v>0</v>
          </cell>
          <cell r="J1075">
            <v>0</v>
          </cell>
          <cell r="K1075">
            <v>0</v>
          </cell>
          <cell r="L1075">
            <v>0</v>
          </cell>
          <cell r="O1075">
            <v>0</v>
          </cell>
          <cell r="P1075">
            <v>0</v>
          </cell>
          <cell r="Q1075">
            <v>0</v>
          </cell>
          <cell r="R1075">
            <v>0</v>
          </cell>
          <cell r="S1075">
            <v>0</v>
          </cell>
          <cell r="T1075">
            <v>0</v>
          </cell>
          <cell r="U1075">
            <v>0</v>
          </cell>
        </row>
        <row r="1076">
          <cell r="F1076">
            <v>361.43563580990792</v>
          </cell>
          <cell r="G1076">
            <v>0</v>
          </cell>
          <cell r="H1076">
            <v>0</v>
          </cell>
          <cell r="I1076">
            <v>0</v>
          </cell>
          <cell r="J1076">
            <v>0</v>
          </cell>
          <cell r="K1076">
            <v>0</v>
          </cell>
          <cell r="L1076">
            <v>0</v>
          </cell>
          <cell r="O1076">
            <v>361.43563580990792</v>
          </cell>
          <cell r="P1076">
            <v>0</v>
          </cell>
          <cell r="Q1076">
            <v>0</v>
          </cell>
          <cell r="R1076">
            <v>0</v>
          </cell>
          <cell r="S1076">
            <v>0</v>
          </cell>
          <cell r="T1076">
            <v>0</v>
          </cell>
          <cell r="U1076">
            <v>0</v>
          </cell>
        </row>
        <row r="1077">
          <cell r="F1077">
            <v>420.64307695104691</v>
          </cell>
          <cell r="G1077">
            <v>0</v>
          </cell>
          <cell r="H1077">
            <v>0</v>
          </cell>
          <cell r="I1077">
            <v>0</v>
          </cell>
          <cell r="J1077">
            <v>0</v>
          </cell>
          <cell r="K1077">
            <v>0</v>
          </cell>
          <cell r="L1077">
            <v>0</v>
          </cell>
          <cell r="O1077">
            <v>420.64307695104691</v>
          </cell>
          <cell r="P1077">
            <v>0</v>
          </cell>
          <cell r="Q1077">
            <v>0</v>
          </cell>
          <cell r="R1077">
            <v>0</v>
          </cell>
          <cell r="S1077">
            <v>0</v>
          </cell>
          <cell r="T1077">
            <v>0</v>
          </cell>
          <cell r="U1077">
            <v>0</v>
          </cell>
        </row>
        <row r="1078">
          <cell r="F1078">
            <v>69.205768081111145</v>
          </cell>
          <cell r="G1078">
            <v>72.497087472785779</v>
          </cell>
          <cell r="H1078">
            <v>96.712316989884741</v>
          </cell>
          <cell r="I1078">
            <v>114.8341899594507</v>
          </cell>
          <cell r="J1078">
            <v>128.28585870620867</v>
          </cell>
          <cell r="K1078">
            <v>131.27140352307902</v>
          </cell>
          <cell r="L1078">
            <v>165.99399443935113</v>
          </cell>
          <cell r="O1078">
            <v>69.205768081111145</v>
          </cell>
          <cell r="P1078">
            <v>72.497087472785779</v>
          </cell>
          <cell r="Q1078">
            <v>96.712316989884741</v>
          </cell>
          <cell r="R1078">
            <v>114.8341899594507</v>
          </cell>
          <cell r="S1078">
            <v>128.28585870620867</v>
          </cell>
          <cell r="T1078">
            <v>131.27140352307902</v>
          </cell>
          <cell r="U1078">
            <v>165.99399443935113</v>
          </cell>
        </row>
        <row r="1079">
          <cell r="F1079">
            <v>360.16461036723058</v>
          </cell>
          <cell r="G1079">
            <v>538.16209053258751</v>
          </cell>
          <cell r="H1079">
            <v>583.79268216691173</v>
          </cell>
          <cell r="I1079">
            <v>801.66647479300207</v>
          </cell>
          <cell r="J1079">
            <v>883.81197965780416</v>
          </cell>
          <cell r="K1079">
            <v>1105.2085736606191</v>
          </cell>
          <cell r="L1079">
            <v>1181.1003574578758</v>
          </cell>
          <cell r="O1079">
            <v>360.16461036723058</v>
          </cell>
          <cell r="P1079">
            <v>538.16209053258751</v>
          </cell>
          <cell r="Q1079">
            <v>583.79268216691173</v>
          </cell>
          <cell r="R1079">
            <v>801.66647479300207</v>
          </cell>
          <cell r="S1079">
            <v>883.81197965780416</v>
          </cell>
          <cell r="T1079">
            <v>1105.2085736606191</v>
          </cell>
          <cell r="U1079">
            <v>1181.1003574578758</v>
          </cell>
        </row>
        <row r="1080">
          <cell r="F1080">
            <v>70.970607149181845</v>
          </cell>
          <cell r="G1080">
            <v>75.475070453233585</v>
          </cell>
          <cell r="H1080">
            <v>117.70826275089331</v>
          </cell>
          <cell r="I1080">
            <v>134.02216020992364</v>
          </cell>
          <cell r="J1080">
            <v>124.33121574894477</v>
          </cell>
          <cell r="K1080">
            <v>142.93728450315788</v>
          </cell>
          <cell r="L1080">
            <v>144.35060893448954</v>
          </cell>
          <cell r="O1080">
            <v>70.970607149181845</v>
          </cell>
          <cell r="P1080">
            <v>75.475070453233585</v>
          </cell>
          <cell r="Q1080">
            <v>117.70826275089331</v>
          </cell>
          <cell r="R1080">
            <v>134.02216020992364</v>
          </cell>
          <cell r="S1080">
            <v>124.33121574894477</v>
          </cell>
          <cell r="T1080">
            <v>142.93728450315788</v>
          </cell>
          <cell r="U1080">
            <v>144.35060893448954</v>
          </cell>
        </row>
        <row r="1081">
          <cell r="F1081">
            <v>242.54849882393421</v>
          </cell>
          <cell r="G1081">
            <v>343.02653653607456</v>
          </cell>
          <cell r="H1081">
            <v>365.70701997567022</v>
          </cell>
          <cell r="I1081">
            <v>588.03867889325193</v>
          </cell>
          <cell r="J1081">
            <v>460.23573343984788</v>
          </cell>
          <cell r="K1081">
            <v>576.03233819956768</v>
          </cell>
          <cell r="L1081">
            <v>635.30804697469659</v>
          </cell>
          <cell r="O1081">
            <v>242.54849882393421</v>
          </cell>
          <cell r="P1081">
            <v>343.02653653607456</v>
          </cell>
          <cell r="Q1081">
            <v>365.70701997567022</v>
          </cell>
          <cell r="R1081">
            <v>588.03867889325193</v>
          </cell>
          <cell r="S1081">
            <v>460.23573343984788</v>
          </cell>
          <cell r="T1081">
            <v>576.03233819956768</v>
          </cell>
          <cell r="U1081">
            <v>635.30804697469659</v>
          </cell>
        </row>
        <row r="1082">
          <cell r="F1082">
            <v>110.71980108193314</v>
          </cell>
          <cell r="G1082">
            <v>96.267714507187378</v>
          </cell>
          <cell r="H1082">
            <v>100.83478267417371</v>
          </cell>
          <cell r="I1082">
            <v>82.108620219967605</v>
          </cell>
          <cell r="J1082">
            <v>81.517421317327134</v>
          </cell>
          <cell r="K1082">
            <v>112.3883551960249</v>
          </cell>
          <cell r="L1082">
            <v>118.28843892260254</v>
          </cell>
          <cell r="O1082">
            <v>110.71980108193314</v>
          </cell>
          <cell r="P1082">
            <v>96.267714507187378</v>
          </cell>
          <cell r="Q1082">
            <v>100.83478267417371</v>
          </cell>
          <cell r="R1082">
            <v>82.108620219967605</v>
          </cell>
          <cell r="S1082">
            <v>81.517421317327134</v>
          </cell>
          <cell r="T1082">
            <v>112.3883551960249</v>
          </cell>
          <cell r="U1082">
            <v>118.28843892260254</v>
          </cell>
        </row>
        <row r="1083">
          <cell r="F1083">
            <v>0</v>
          </cell>
          <cell r="G1083">
            <v>0</v>
          </cell>
          <cell r="H1083">
            <v>0</v>
          </cell>
          <cell r="I1083">
            <v>0</v>
          </cell>
          <cell r="J1083">
            <v>0</v>
          </cell>
          <cell r="K1083">
            <v>0</v>
          </cell>
          <cell r="L1083">
            <v>0</v>
          </cell>
          <cell r="O1083">
            <v>0</v>
          </cell>
          <cell r="P1083">
            <v>0</v>
          </cell>
          <cell r="Q1083">
            <v>0</v>
          </cell>
          <cell r="R1083">
            <v>0</v>
          </cell>
          <cell r="S1083">
            <v>0</v>
          </cell>
          <cell r="T1083">
            <v>0</v>
          </cell>
          <cell r="U1083">
            <v>0</v>
          </cell>
        </row>
        <row r="1084">
          <cell r="F1084">
            <v>0</v>
          </cell>
          <cell r="G1084">
            <v>0</v>
          </cell>
          <cell r="H1084">
            <v>0</v>
          </cell>
          <cell r="I1084">
            <v>0</v>
          </cell>
          <cell r="J1084">
            <v>0</v>
          </cell>
          <cell r="K1084">
            <v>0</v>
          </cell>
          <cell r="L1084">
            <v>0</v>
          </cell>
          <cell r="O1084">
            <v>0</v>
          </cell>
          <cell r="P1084">
            <v>0</v>
          </cell>
          <cell r="Q1084">
            <v>0</v>
          </cell>
          <cell r="R1084">
            <v>0</v>
          </cell>
          <cell r="S1084">
            <v>0</v>
          </cell>
          <cell r="T1084">
            <v>0</v>
          </cell>
          <cell r="U1084">
            <v>0</v>
          </cell>
        </row>
        <row r="1085">
          <cell r="F1085">
            <v>0</v>
          </cell>
          <cell r="G1085">
            <v>0</v>
          </cell>
          <cell r="H1085">
            <v>0</v>
          </cell>
          <cell r="I1085">
            <v>0</v>
          </cell>
          <cell r="J1085">
            <v>0</v>
          </cell>
          <cell r="K1085">
            <v>0</v>
          </cell>
          <cell r="L1085">
            <v>0</v>
          </cell>
          <cell r="O1085">
            <v>0</v>
          </cell>
          <cell r="P1085">
            <v>0</v>
          </cell>
          <cell r="Q1085">
            <v>0</v>
          </cell>
          <cell r="R1085">
            <v>0</v>
          </cell>
          <cell r="S1085">
            <v>0</v>
          </cell>
          <cell r="T1085">
            <v>0</v>
          </cell>
          <cell r="U1085">
            <v>0</v>
          </cell>
        </row>
        <row r="1086">
          <cell r="F1086">
            <v>0</v>
          </cell>
          <cell r="G1086">
            <v>0</v>
          </cell>
          <cell r="H1086">
            <v>0</v>
          </cell>
          <cell r="I1086">
            <v>0</v>
          </cell>
          <cell r="J1086">
            <v>0</v>
          </cell>
          <cell r="K1086">
            <v>0</v>
          </cell>
          <cell r="L1086">
            <v>0</v>
          </cell>
          <cell r="O1086">
            <v>0</v>
          </cell>
          <cell r="P1086">
            <v>0</v>
          </cell>
          <cell r="Q1086">
            <v>0</v>
          </cell>
          <cell r="R1086">
            <v>0</v>
          </cell>
          <cell r="S1086">
            <v>0</v>
          </cell>
          <cell r="T1086">
            <v>0</v>
          </cell>
          <cell r="U1086">
            <v>0</v>
          </cell>
        </row>
        <row r="1087">
          <cell r="F1087">
            <v>0</v>
          </cell>
          <cell r="G1087">
            <v>0</v>
          </cell>
          <cell r="H1087">
            <v>0</v>
          </cell>
          <cell r="I1087">
            <v>0</v>
          </cell>
          <cell r="J1087">
            <v>0</v>
          </cell>
          <cell r="K1087">
            <v>0</v>
          </cell>
          <cell r="L1087">
            <v>0</v>
          </cell>
          <cell r="O1087">
            <v>0</v>
          </cell>
          <cell r="P1087">
            <v>0</v>
          </cell>
          <cell r="Q1087">
            <v>0</v>
          </cell>
          <cell r="R1087">
            <v>0</v>
          </cell>
          <cell r="S1087">
            <v>0</v>
          </cell>
          <cell r="T1087">
            <v>0</v>
          </cell>
          <cell r="U1087">
            <v>0</v>
          </cell>
        </row>
        <row r="1088">
          <cell r="F1088">
            <v>0</v>
          </cell>
          <cell r="G1088">
            <v>0</v>
          </cell>
          <cell r="H1088">
            <v>0</v>
          </cell>
          <cell r="I1088">
            <v>0</v>
          </cell>
          <cell r="J1088">
            <v>0</v>
          </cell>
          <cell r="K1088">
            <v>0</v>
          </cell>
          <cell r="L1088">
            <v>0</v>
          </cell>
          <cell r="O1088">
            <v>0</v>
          </cell>
          <cell r="P1088">
            <v>0</v>
          </cell>
          <cell r="Q1088">
            <v>0</v>
          </cell>
          <cell r="R1088">
            <v>0</v>
          </cell>
          <cell r="S1088">
            <v>0</v>
          </cell>
          <cell r="T1088">
            <v>0</v>
          </cell>
          <cell r="U1088">
            <v>0</v>
          </cell>
        </row>
        <row r="1089">
          <cell r="F1089">
            <v>0</v>
          </cell>
          <cell r="G1089">
            <v>0</v>
          </cell>
          <cell r="H1089">
            <v>0</v>
          </cell>
          <cell r="I1089">
            <v>0</v>
          </cell>
          <cell r="J1089">
            <v>0</v>
          </cell>
          <cell r="K1089">
            <v>0</v>
          </cell>
          <cell r="L1089">
            <v>0</v>
          </cell>
          <cell r="O1089">
            <v>0</v>
          </cell>
          <cell r="P1089">
            <v>0</v>
          </cell>
          <cell r="Q1089">
            <v>0</v>
          </cell>
          <cell r="R1089">
            <v>0</v>
          </cell>
          <cell r="S1089">
            <v>0</v>
          </cell>
          <cell r="T1089">
            <v>0</v>
          </cell>
          <cell r="U1089">
            <v>0</v>
          </cell>
        </row>
        <row r="1090">
          <cell r="F1090">
            <v>0</v>
          </cell>
          <cell r="G1090">
            <v>0</v>
          </cell>
          <cell r="H1090">
            <v>0</v>
          </cell>
          <cell r="I1090">
            <v>0</v>
          </cell>
          <cell r="J1090">
            <v>0</v>
          </cell>
          <cell r="K1090">
            <v>0</v>
          </cell>
          <cell r="L1090">
            <v>0</v>
          </cell>
          <cell r="O1090">
            <v>0</v>
          </cell>
          <cell r="P1090">
            <v>0</v>
          </cell>
          <cell r="Q1090">
            <v>0</v>
          </cell>
          <cell r="R1090">
            <v>0</v>
          </cell>
          <cell r="S1090">
            <v>0</v>
          </cell>
          <cell r="T1090">
            <v>0</v>
          </cell>
          <cell r="U1090">
            <v>0</v>
          </cell>
        </row>
        <row r="1091">
          <cell r="F1091">
            <v>0</v>
          </cell>
          <cell r="G1091">
            <v>0</v>
          </cell>
          <cell r="H1091">
            <v>0</v>
          </cell>
          <cell r="I1091">
            <v>0</v>
          </cell>
          <cell r="J1091">
            <v>0</v>
          </cell>
          <cell r="K1091">
            <v>0</v>
          </cell>
          <cell r="L1091">
            <v>0</v>
          </cell>
          <cell r="O1091">
            <v>0</v>
          </cell>
          <cell r="P1091">
            <v>0</v>
          </cell>
          <cell r="Q1091">
            <v>0</v>
          </cell>
          <cell r="R1091">
            <v>0</v>
          </cell>
          <cell r="S1091">
            <v>0</v>
          </cell>
          <cell r="T1091">
            <v>0</v>
          </cell>
          <cell r="U1091">
            <v>0</v>
          </cell>
        </row>
        <row r="1092">
          <cell r="F1092">
            <v>0</v>
          </cell>
          <cell r="G1092">
            <v>0</v>
          </cell>
          <cell r="H1092">
            <v>0</v>
          </cell>
          <cell r="I1092">
            <v>0</v>
          </cell>
          <cell r="J1092">
            <v>0</v>
          </cell>
          <cell r="K1092">
            <v>0</v>
          </cell>
          <cell r="L1092">
            <v>0</v>
          </cell>
          <cell r="O1092">
            <v>0</v>
          </cell>
          <cell r="P1092">
            <v>0</v>
          </cell>
          <cell r="Q1092">
            <v>0</v>
          </cell>
          <cell r="R1092">
            <v>0</v>
          </cell>
          <cell r="S1092">
            <v>0</v>
          </cell>
          <cell r="T1092">
            <v>0</v>
          </cell>
          <cell r="U1092">
            <v>0</v>
          </cell>
        </row>
        <row r="1093">
          <cell r="F1093">
            <v>0</v>
          </cell>
          <cell r="G1093">
            <v>0</v>
          </cell>
          <cell r="H1093">
            <v>0</v>
          </cell>
          <cell r="I1093">
            <v>0</v>
          </cell>
          <cell r="J1093">
            <v>0</v>
          </cell>
          <cell r="K1093">
            <v>0</v>
          </cell>
          <cell r="L1093">
            <v>0</v>
          </cell>
          <cell r="O1093">
            <v>0</v>
          </cell>
          <cell r="P1093">
            <v>0</v>
          </cell>
          <cell r="Q1093">
            <v>0</v>
          </cell>
          <cell r="R1093">
            <v>0</v>
          </cell>
          <cell r="S1093">
            <v>0</v>
          </cell>
          <cell r="T1093">
            <v>0</v>
          </cell>
          <cell r="U1093">
            <v>0</v>
          </cell>
        </row>
        <row r="1094">
          <cell r="F1094">
            <v>0</v>
          </cell>
          <cell r="G1094">
            <v>0</v>
          </cell>
          <cell r="H1094">
            <v>0</v>
          </cell>
          <cell r="I1094">
            <v>0</v>
          </cell>
          <cell r="J1094">
            <v>0</v>
          </cell>
          <cell r="K1094">
            <v>0</v>
          </cell>
          <cell r="L1094">
            <v>0</v>
          </cell>
          <cell r="O1094">
            <v>0</v>
          </cell>
          <cell r="P1094">
            <v>0</v>
          </cell>
          <cell r="Q1094">
            <v>0</v>
          </cell>
          <cell r="R1094">
            <v>0</v>
          </cell>
          <cell r="S1094">
            <v>0</v>
          </cell>
          <cell r="T1094">
            <v>0</v>
          </cell>
          <cell r="U1094">
            <v>0</v>
          </cell>
        </row>
        <row r="1095">
          <cell r="F1095">
            <v>0</v>
          </cell>
          <cell r="G1095">
            <v>0</v>
          </cell>
          <cell r="H1095">
            <v>0</v>
          </cell>
          <cell r="I1095">
            <v>0</v>
          </cell>
          <cell r="J1095">
            <v>0</v>
          </cell>
          <cell r="K1095">
            <v>0</v>
          </cell>
          <cell r="L1095">
            <v>0</v>
          </cell>
          <cell r="O1095">
            <v>0</v>
          </cell>
          <cell r="P1095">
            <v>0</v>
          </cell>
          <cell r="Q1095">
            <v>0</v>
          </cell>
          <cell r="R1095">
            <v>0</v>
          </cell>
          <cell r="S1095">
            <v>0</v>
          </cell>
          <cell r="T1095">
            <v>0</v>
          </cell>
          <cell r="U1095">
            <v>0</v>
          </cell>
        </row>
        <row r="1096">
          <cell r="F1096">
            <v>0</v>
          </cell>
          <cell r="G1096">
            <v>0</v>
          </cell>
          <cell r="H1096">
            <v>0</v>
          </cell>
          <cell r="I1096">
            <v>0</v>
          </cell>
          <cell r="J1096">
            <v>0</v>
          </cell>
          <cell r="K1096">
            <v>0</v>
          </cell>
          <cell r="L1096">
            <v>0</v>
          </cell>
          <cell r="O1096">
            <v>0</v>
          </cell>
          <cell r="P1096">
            <v>0</v>
          </cell>
          <cell r="Q1096">
            <v>0</v>
          </cell>
          <cell r="R1096">
            <v>0</v>
          </cell>
          <cell r="S1096">
            <v>0</v>
          </cell>
          <cell r="T1096">
            <v>0</v>
          </cell>
          <cell r="U1096">
            <v>0</v>
          </cell>
        </row>
        <row r="1097">
          <cell r="F1097">
            <v>0</v>
          </cell>
          <cell r="G1097">
            <v>0</v>
          </cell>
          <cell r="H1097">
            <v>0</v>
          </cell>
          <cell r="I1097">
            <v>0</v>
          </cell>
          <cell r="J1097">
            <v>0</v>
          </cell>
          <cell r="K1097">
            <v>0</v>
          </cell>
          <cell r="L1097">
            <v>0</v>
          </cell>
          <cell r="O1097">
            <v>0</v>
          </cell>
          <cell r="P1097">
            <v>0</v>
          </cell>
          <cell r="Q1097">
            <v>0</v>
          </cell>
          <cell r="R1097">
            <v>0</v>
          </cell>
          <cell r="S1097">
            <v>0</v>
          </cell>
          <cell r="T1097">
            <v>0</v>
          </cell>
          <cell r="U1097">
            <v>0</v>
          </cell>
        </row>
        <row r="1098">
          <cell r="F1098">
            <v>0</v>
          </cell>
          <cell r="G1098">
            <v>0</v>
          </cell>
          <cell r="H1098">
            <v>0</v>
          </cell>
          <cell r="I1098">
            <v>0</v>
          </cell>
          <cell r="J1098">
            <v>0</v>
          </cell>
          <cell r="K1098">
            <v>0</v>
          </cell>
          <cell r="L1098">
            <v>0</v>
          </cell>
          <cell r="O1098">
            <v>0</v>
          </cell>
          <cell r="P1098">
            <v>0</v>
          </cell>
          <cell r="Q1098">
            <v>0</v>
          </cell>
          <cell r="R1098">
            <v>0</v>
          </cell>
          <cell r="S1098">
            <v>0</v>
          </cell>
          <cell r="T1098">
            <v>0</v>
          </cell>
          <cell r="U1098">
            <v>0</v>
          </cell>
        </row>
        <row r="1099">
          <cell r="F1099">
            <v>0</v>
          </cell>
          <cell r="G1099">
            <v>0</v>
          </cell>
          <cell r="H1099">
            <v>0</v>
          </cell>
          <cell r="I1099">
            <v>0</v>
          </cell>
          <cell r="J1099">
            <v>0</v>
          </cell>
          <cell r="K1099">
            <v>0</v>
          </cell>
          <cell r="L1099">
            <v>0</v>
          </cell>
          <cell r="O1099">
            <v>0</v>
          </cell>
          <cell r="P1099">
            <v>0</v>
          </cell>
          <cell r="Q1099">
            <v>0</v>
          </cell>
          <cell r="R1099">
            <v>0</v>
          </cell>
          <cell r="S1099">
            <v>0</v>
          </cell>
          <cell r="T1099">
            <v>0</v>
          </cell>
          <cell r="U1099">
            <v>0</v>
          </cell>
        </row>
        <row r="1100">
          <cell r="F1100">
            <v>0</v>
          </cell>
          <cell r="G1100">
            <v>0</v>
          </cell>
          <cell r="H1100">
            <v>0</v>
          </cell>
          <cell r="I1100">
            <v>0</v>
          </cell>
          <cell r="J1100">
            <v>0</v>
          </cell>
          <cell r="K1100">
            <v>0</v>
          </cell>
          <cell r="L1100">
            <v>0</v>
          </cell>
          <cell r="O1100">
            <v>0</v>
          </cell>
          <cell r="P1100">
            <v>0</v>
          </cell>
          <cell r="Q1100">
            <v>0</v>
          </cell>
          <cell r="R1100">
            <v>0</v>
          </cell>
          <cell r="S1100">
            <v>0</v>
          </cell>
          <cell r="T1100">
            <v>0</v>
          </cell>
          <cell r="U1100">
            <v>0</v>
          </cell>
        </row>
        <row r="1101">
          <cell r="F1101">
            <v>0</v>
          </cell>
          <cell r="G1101">
            <v>0</v>
          </cell>
          <cell r="H1101">
            <v>0</v>
          </cell>
          <cell r="I1101">
            <v>0</v>
          </cell>
          <cell r="J1101">
            <v>0</v>
          </cell>
          <cell r="K1101">
            <v>0</v>
          </cell>
          <cell r="L1101">
            <v>0</v>
          </cell>
          <cell r="O1101">
            <v>0</v>
          </cell>
          <cell r="P1101">
            <v>0</v>
          </cell>
          <cell r="Q1101">
            <v>0</v>
          </cell>
          <cell r="R1101">
            <v>0</v>
          </cell>
          <cell r="S1101">
            <v>0</v>
          </cell>
          <cell r="T1101">
            <v>0</v>
          </cell>
          <cell r="U1101">
            <v>0</v>
          </cell>
        </row>
        <row r="1102">
          <cell r="F1102">
            <v>0</v>
          </cell>
          <cell r="G1102">
            <v>0</v>
          </cell>
          <cell r="H1102">
            <v>0</v>
          </cell>
          <cell r="I1102">
            <v>0</v>
          </cell>
          <cell r="J1102">
            <v>0</v>
          </cell>
          <cell r="K1102">
            <v>0</v>
          </cell>
          <cell r="L1102">
            <v>0</v>
          </cell>
          <cell r="O1102">
            <v>0</v>
          </cell>
          <cell r="P1102">
            <v>0</v>
          </cell>
          <cell r="Q1102">
            <v>0</v>
          </cell>
          <cell r="R1102">
            <v>0</v>
          </cell>
          <cell r="S1102">
            <v>0</v>
          </cell>
          <cell r="T1102">
            <v>0</v>
          </cell>
          <cell r="U1102">
            <v>0</v>
          </cell>
        </row>
        <row r="1103">
          <cell r="F1103">
            <v>0</v>
          </cell>
          <cell r="G1103">
            <v>0</v>
          </cell>
          <cell r="H1103">
            <v>0</v>
          </cell>
          <cell r="I1103">
            <v>0</v>
          </cell>
          <cell r="J1103">
            <v>0</v>
          </cell>
          <cell r="K1103">
            <v>0</v>
          </cell>
          <cell r="L1103">
            <v>0</v>
          </cell>
          <cell r="O1103">
            <v>0</v>
          </cell>
          <cell r="P1103">
            <v>0</v>
          </cell>
          <cell r="Q1103">
            <v>0</v>
          </cell>
          <cell r="R1103">
            <v>0</v>
          </cell>
          <cell r="S1103">
            <v>0</v>
          </cell>
          <cell r="T1103">
            <v>0</v>
          </cell>
          <cell r="U1103">
            <v>0</v>
          </cell>
        </row>
        <row r="1104">
          <cell r="F1104">
            <v>0</v>
          </cell>
          <cell r="G1104">
            <v>0</v>
          </cell>
          <cell r="H1104">
            <v>0</v>
          </cell>
          <cell r="I1104">
            <v>0</v>
          </cell>
          <cell r="J1104">
            <v>0</v>
          </cell>
          <cell r="K1104">
            <v>0</v>
          </cell>
          <cell r="L1104">
            <v>0</v>
          </cell>
          <cell r="O1104">
            <v>0</v>
          </cell>
          <cell r="P1104">
            <v>0</v>
          </cell>
          <cell r="Q1104">
            <v>0</v>
          </cell>
          <cell r="R1104">
            <v>0</v>
          </cell>
          <cell r="S1104">
            <v>0</v>
          </cell>
          <cell r="T1104">
            <v>0</v>
          </cell>
          <cell r="U1104">
            <v>0</v>
          </cell>
        </row>
        <row r="1105">
          <cell r="F1105">
            <v>0</v>
          </cell>
          <cell r="G1105">
            <v>0</v>
          </cell>
          <cell r="H1105">
            <v>0</v>
          </cell>
          <cell r="I1105">
            <v>0</v>
          </cell>
          <cell r="J1105">
            <v>0</v>
          </cell>
          <cell r="K1105">
            <v>0</v>
          </cell>
          <cell r="L1105">
            <v>0</v>
          </cell>
          <cell r="O1105">
            <v>0</v>
          </cell>
          <cell r="P1105">
            <v>0</v>
          </cell>
          <cell r="Q1105">
            <v>0</v>
          </cell>
          <cell r="R1105">
            <v>0</v>
          </cell>
          <cell r="S1105">
            <v>0</v>
          </cell>
          <cell r="T1105">
            <v>0</v>
          </cell>
          <cell r="U1105">
            <v>0</v>
          </cell>
        </row>
        <row r="1106">
          <cell r="F1106">
            <v>0</v>
          </cell>
          <cell r="G1106">
            <v>0</v>
          </cell>
          <cell r="H1106">
            <v>0</v>
          </cell>
          <cell r="I1106">
            <v>0</v>
          </cell>
          <cell r="J1106">
            <v>0</v>
          </cell>
          <cell r="K1106">
            <v>0</v>
          </cell>
          <cell r="L1106">
            <v>0</v>
          </cell>
          <cell r="O1106">
            <v>0</v>
          </cell>
          <cell r="P1106">
            <v>0</v>
          </cell>
          <cell r="Q1106">
            <v>0</v>
          </cell>
          <cell r="R1106">
            <v>0</v>
          </cell>
          <cell r="S1106">
            <v>0</v>
          </cell>
          <cell r="T1106">
            <v>0</v>
          </cell>
          <cell r="U1106">
            <v>0</v>
          </cell>
        </row>
        <row r="1107">
          <cell r="F1107">
            <v>0</v>
          </cell>
          <cell r="G1107">
            <v>0</v>
          </cell>
          <cell r="H1107">
            <v>0</v>
          </cell>
          <cell r="I1107">
            <v>0</v>
          </cell>
          <cell r="J1107">
            <v>0</v>
          </cell>
          <cell r="K1107">
            <v>0</v>
          </cell>
          <cell r="L1107">
            <v>0</v>
          </cell>
          <cell r="O1107">
            <v>0</v>
          </cell>
          <cell r="P1107">
            <v>0</v>
          </cell>
          <cell r="Q1107">
            <v>0</v>
          </cell>
          <cell r="R1107">
            <v>0</v>
          </cell>
          <cell r="S1107">
            <v>0</v>
          </cell>
          <cell r="T1107">
            <v>0</v>
          </cell>
          <cell r="U1107">
            <v>0</v>
          </cell>
        </row>
        <row r="1108">
          <cell r="F1108">
            <v>0</v>
          </cell>
          <cell r="G1108">
            <v>0</v>
          </cell>
          <cell r="H1108">
            <v>0</v>
          </cell>
          <cell r="I1108">
            <v>0</v>
          </cell>
          <cell r="J1108">
            <v>0</v>
          </cell>
          <cell r="K1108">
            <v>0</v>
          </cell>
          <cell r="L1108">
            <v>0</v>
          </cell>
          <cell r="O1108">
            <v>0</v>
          </cell>
          <cell r="P1108">
            <v>0</v>
          </cell>
          <cell r="Q1108">
            <v>0</v>
          </cell>
          <cell r="R1108">
            <v>0</v>
          </cell>
          <cell r="S1108">
            <v>0</v>
          </cell>
          <cell r="T1108">
            <v>0</v>
          </cell>
          <cell r="U1108">
            <v>0</v>
          </cell>
        </row>
        <row r="1109">
          <cell r="F1109">
            <v>0</v>
          </cell>
          <cell r="G1109">
            <v>0</v>
          </cell>
          <cell r="H1109">
            <v>0</v>
          </cell>
          <cell r="I1109">
            <v>0</v>
          </cell>
          <cell r="J1109">
            <v>0</v>
          </cell>
          <cell r="K1109">
            <v>0</v>
          </cell>
          <cell r="L1109">
            <v>0</v>
          </cell>
          <cell r="O1109">
            <v>0</v>
          </cell>
          <cell r="P1109">
            <v>0</v>
          </cell>
          <cell r="Q1109">
            <v>0</v>
          </cell>
          <cell r="R1109">
            <v>0</v>
          </cell>
          <cell r="S1109">
            <v>0</v>
          </cell>
          <cell r="T1109">
            <v>0</v>
          </cell>
          <cell r="U1109">
            <v>0</v>
          </cell>
        </row>
        <row r="1110">
          <cell r="F1110">
            <v>0</v>
          </cell>
          <cell r="G1110">
            <v>0</v>
          </cell>
          <cell r="H1110">
            <v>0</v>
          </cell>
          <cell r="I1110">
            <v>0</v>
          </cell>
          <cell r="J1110">
            <v>0</v>
          </cell>
          <cell r="K1110">
            <v>0</v>
          </cell>
          <cell r="L1110">
            <v>0</v>
          </cell>
          <cell r="O1110">
            <v>0</v>
          </cell>
          <cell r="P1110">
            <v>0</v>
          </cell>
          <cell r="Q1110">
            <v>0</v>
          </cell>
          <cell r="R1110">
            <v>0</v>
          </cell>
          <cell r="S1110">
            <v>0</v>
          </cell>
          <cell r="T1110">
            <v>0</v>
          </cell>
          <cell r="U1110">
            <v>0</v>
          </cell>
        </row>
        <row r="1111">
          <cell r="F1111">
            <v>0</v>
          </cell>
          <cell r="G1111">
            <v>0</v>
          </cell>
          <cell r="H1111">
            <v>0</v>
          </cell>
          <cell r="I1111">
            <v>0</v>
          </cell>
          <cell r="J1111">
            <v>0</v>
          </cell>
          <cell r="K1111">
            <v>0</v>
          </cell>
          <cell r="L1111">
            <v>0</v>
          </cell>
          <cell r="O1111">
            <v>0</v>
          </cell>
          <cell r="P1111">
            <v>0</v>
          </cell>
          <cell r="Q1111">
            <v>0</v>
          </cell>
          <cell r="R1111">
            <v>0</v>
          </cell>
          <cell r="S1111">
            <v>0</v>
          </cell>
          <cell r="T1111">
            <v>0</v>
          </cell>
          <cell r="U1111">
            <v>0</v>
          </cell>
        </row>
        <row r="1112">
          <cell r="F1112">
            <v>0</v>
          </cell>
          <cell r="G1112">
            <v>0</v>
          </cell>
          <cell r="H1112">
            <v>0</v>
          </cell>
          <cell r="I1112">
            <v>0</v>
          </cell>
          <cell r="J1112">
            <v>0</v>
          </cell>
          <cell r="K1112">
            <v>0</v>
          </cell>
          <cell r="L1112">
            <v>0</v>
          </cell>
          <cell r="O1112">
            <v>0</v>
          </cell>
          <cell r="P1112">
            <v>0</v>
          </cell>
          <cell r="Q1112">
            <v>0</v>
          </cell>
          <cell r="R1112">
            <v>0</v>
          </cell>
          <cell r="S1112">
            <v>0</v>
          </cell>
          <cell r="T1112">
            <v>0</v>
          </cell>
          <cell r="U1112">
            <v>0</v>
          </cell>
        </row>
        <row r="1113">
          <cell r="F1113">
            <v>0</v>
          </cell>
          <cell r="G1113">
            <v>0</v>
          </cell>
          <cell r="H1113">
            <v>0</v>
          </cell>
          <cell r="I1113">
            <v>0</v>
          </cell>
          <cell r="J1113">
            <v>0</v>
          </cell>
          <cell r="K1113">
            <v>0</v>
          </cell>
          <cell r="L1113">
            <v>0</v>
          </cell>
          <cell r="O1113">
            <v>0</v>
          </cell>
          <cell r="P1113">
            <v>0</v>
          </cell>
          <cell r="Q1113">
            <v>0</v>
          </cell>
          <cell r="R1113">
            <v>0</v>
          </cell>
          <cell r="S1113">
            <v>0</v>
          </cell>
          <cell r="T1113">
            <v>0</v>
          </cell>
          <cell r="U1113">
            <v>0</v>
          </cell>
        </row>
        <row r="1114">
          <cell r="F1114">
            <v>0</v>
          </cell>
          <cell r="G1114">
            <v>0</v>
          </cell>
          <cell r="H1114">
            <v>0</v>
          </cell>
          <cell r="I1114">
            <v>0</v>
          </cell>
          <cell r="J1114">
            <v>0</v>
          </cell>
          <cell r="K1114">
            <v>0</v>
          </cell>
          <cell r="L1114">
            <v>0</v>
          </cell>
          <cell r="O1114">
            <v>0</v>
          </cell>
          <cell r="P1114">
            <v>0</v>
          </cell>
          <cell r="Q1114">
            <v>0</v>
          </cell>
          <cell r="R1114">
            <v>0</v>
          </cell>
          <cell r="S1114">
            <v>0</v>
          </cell>
          <cell r="T1114">
            <v>0</v>
          </cell>
          <cell r="U1114">
            <v>0</v>
          </cell>
        </row>
        <row r="1115">
          <cell r="F1115">
            <v>0</v>
          </cell>
          <cell r="G1115">
            <v>0</v>
          </cell>
          <cell r="H1115">
            <v>0</v>
          </cell>
          <cell r="I1115">
            <v>0</v>
          </cell>
          <cell r="J1115">
            <v>0</v>
          </cell>
          <cell r="K1115">
            <v>0</v>
          </cell>
          <cell r="L1115">
            <v>0</v>
          </cell>
          <cell r="O1115">
            <v>0</v>
          </cell>
          <cell r="P1115">
            <v>0</v>
          </cell>
          <cell r="Q1115">
            <v>0</v>
          </cell>
          <cell r="R1115">
            <v>0</v>
          </cell>
          <cell r="S1115">
            <v>0</v>
          </cell>
          <cell r="T1115">
            <v>0</v>
          </cell>
          <cell r="U1115">
            <v>0</v>
          </cell>
        </row>
        <row r="1116">
          <cell r="F1116">
            <v>0</v>
          </cell>
          <cell r="G1116">
            <v>0</v>
          </cell>
          <cell r="H1116">
            <v>0</v>
          </cell>
          <cell r="I1116">
            <v>0</v>
          </cell>
          <cell r="J1116">
            <v>0</v>
          </cell>
          <cell r="K1116">
            <v>0</v>
          </cell>
          <cell r="L1116">
            <v>0</v>
          </cell>
          <cell r="O1116">
            <v>0</v>
          </cell>
          <cell r="P1116">
            <v>0</v>
          </cell>
          <cell r="Q1116">
            <v>0</v>
          </cell>
          <cell r="R1116">
            <v>0</v>
          </cell>
          <cell r="S1116">
            <v>0</v>
          </cell>
          <cell r="T1116">
            <v>0</v>
          </cell>
          <cell r="U1116">
            <v>0</v>
          </cell>
        </row>
        <row r="1117">
          <cell r="F1117">
            <v>0</v>
          </cell>
          <cell r="G1117">
            <v>0</v>
          </cell>
          <cell r="H1117">
            <v>0</v>
          </cell>
          <cell r="I1117">
            <v>0</v>
          </cell>
          <cell r="J1117">
            <v>0</v>
          </cell>
          <cell r="K1117">
            <v>0</v>
          </cell>
          <cell r="L1117">
            <v>0</v>
          </cell>
          <cell r="O1117">
            <v>0</v>
          </cell>
          <cell r="P1117">
            <v>0</v>
          </cell>
          <cell r="Q1117">
            <v>0</v>
          </cell>
          <cell r="R1117">
            <v>0</v>
          </cell>
          <cell r="S1117">
            <v>0</v>
          </cell>
          <cell r="T1117">
            <v>0</v>
          </cell>
          <cell r="U1117">
            <v>0</v>
          </cell>
        </row>
        <row r="1118">
          <cell r="F1118">
            <v>0</v>
          </cell>
          <cell r="G1118">
            <v>0</v>
          </cell>
          <cell r="H1118">
            <v>0</v>
          </cell>
          <cell r="I1118">
            <v>0</v>
          </cell>
          <cell r="J1118">
            <v>0</v>
          </cell>
          <cell r="K1118">
            <v>0</v>
          </cell>
          <cell r="L1118">
            <v>0</v>
          </cell>
          <cell r="O1118">
            <v>0</v>
          </cell>
          <cell r="P1118">
            <v>0</v>
          </cell>
          <cell r="Q1118">
            <v>0</v>
          </cell>
          <cell r="R1118">
            <v>0</v>
          </cell>
          <cell r="S1118">
            <v>0</v>
          </cell>
          <cell r="T1118">
            <v>0</v>
          </cell>
          <cell r="U1118">
            <v>0</v>
          </cell>
        </row>
        <row r="1119">
          <cell r="F1119">
            <v>0</v>
          </cell>
          <cell r="G1119">
            <v>0</v>
          </cell>
          <cell r="H1119">
            <v>0</v>
          </cell>
          <cell r="I1119">
            <v>0</v>
          </cell>
          <cell r="J1119">
            <v>0</v>
          </cell>
          <cell r="K1119">
            <v>0</v>
          </cell>
          <cell r="L1119">
            <v>0</v>
          </cell>
          <cell r="O1119">
            <v>0</v>
          </cell>
          <cell r="P1119">
            <v>0</v>
          </cell>
          <cell r="Q1119">
            <v>0</v>
          </cell>
          <cell r="R1119">
            <v>0</v>
          </cell>
          <cell r="S1119">
            <v>0</v>
          </cell>
          <cell r="T1119">
            <v>0</v>
          </cell>
          <cell r="U1119">
            <v>0</v>
          </cell>
        </row>
        <row r="1120">
          <cell r="F1120">
            <v>0</v>
          </cell>
          <cell r="G1120">
            <v>0</v>
          </cell>
          <cell r="H1120">
            <v>0</v>
          </cell>
          <cell r="I1120">
            <v>0</v>
          </cell>
          <cell r="J1120">
            <v>0</v>
          </cell>
          <cell r="K1120">
            <v>0</v>
          </cell>
          <cell r="L1120">
            <v>0</v>
          </cell>
          <cell r="O1120">
            <v>0</v>
          </cell>
          <cell r="P1120">
            <v>0</v>
          </cell>
          <cell r="Q1120">
            <v>0</v>
          </cell>
          <cell r="R1120">
            <v>0</v>
          </cell>
          <cell r="S1120">
            <v>0</v>
          </cell>
          <cell r="T1120">
            <v>0</v>
          </cell>
          <cell r="U1120">
            <v>0</v>
          </cell>
        </row>
        <row r="1121">
          <cell r="F1121">
            <v>0</v>
          </cell>
          <cell r="G1121">
            <v>0</v>
          </cell>
          <cell r="H1121">
            <v>0</v>
          </cell>
          <cell r="I1121">
            <v>0</v>
          </cell>
          <cell r="J1121">
            <v>0</v>
          </cell>
          <cell r="K1121">
            <v>0</v>
          </cell>
          <cell r="L1121">
            <v>0</v>
          </cell>
          <cell r="O1121">
            <v>0</v>
          </cell>
          <cell r="P1121">
            <v>0</v>
          </cell>
          <cell r="Q1121">
            <v>0</v>
          </cell>
          <cell r="R1121">
            <v>0</v>
          </cell>
          <cell r="S1121">
            <v>0</v>
          </cell>
          <cell r="T1121">
            <v>0</v>
          </cell>
          <cell r="U1121">
            <v>0</v>
          </cell>
        </row>
        <row r="1122">
          <cell r="F1122">
            <v>0</v>
          </cell>
          <cell r="G1122">
            <v>0</v>
          </cell>
          <cell r="H1122">
            <v>0</v>
          </cell>
          <cell r="I1122">
            <v>0</v>
          </cell>
          <cell r="J1122">
            <v>0</v>
          </cell>
          <cell r="K1122">
            <v>0</v>
          </cell>
          <cell r="L1122">
            <v>0</v>
          </cell>
          <cell r="O1122">
            <v>0</v>
          </cell>
          <cell r="P1122">
            <v>0</v>
          </cell>
          <cell r="Q1122">
            <v>0</v>
          </cell>
          <cell r="R1122">
            <v>0</v>
          </cell>
          <cell r="S1122">
            <v>0</v>
          </cell>
          <cell r="T1122">
            <v>0</v>
          </cell>
          <cell r="U1122">
            <v>0</v>
          </cell>
        </row>
        <row r="1123">
          <cell r="F1123">
            <v>0</v>
          </cell>
          <cell r="G1123">
            <v>0</v>
          </cell>
          <cell r="H1123">
            <v>0</v>
          </cell>
          <cell r="I1123">
            <v>0</v>
          </cell>
          <cell r="J1123">
            <v>0</v>
          </cell>
          <cell r="K1123">
            <v>0</v>
          </cell>
          <cell r="L1123">
            <v>0</v>
          </cell>
          <cell r="O1123">
            <v>0</v>
          </cell>
          <cell r="P1123">
            <v>0</v>
          </cell>
          <cell r="Q1123">
            <v>0</v>
          </cell>
          <cell r="R1123">
            <v>0</v>
          </cell>
          <cell r="S1123">
            <v>0</v>
          </cell>
          <cell r="T1123">
            <v>0</v>
          </cell>
          <cell r="U1123">
            <v>0</v>
          </cell>
        </row>
        <row r="1124">
          <cell r="F1124">
            <v>0</v>
          </cell>
          <cell r="G1124">
            <v>0</v>
          </cell>
          <cell r="H1124">
            <v>0</v>
          </cell>
          <cell r="I1124">
            <v>0</v>
          </cell>
          <cell r="J1124">
            <v>0</v>
          </cell>
          <cell r="K1124">
            <v>0</v>
          </cell>
          <cell r="L1124">
            <v>0</v>
          </cell>
          <cell r="O1124">
            <v>0</v>
          </cell>
          <cell r="P1124">
            <v>0</v>
          </cell>
          <cell r="Q1124">
            <v>0</v>
          </cell>
          <cell r="R1124">
            <v>0</v>
          </cell>
          <cell r="S1124">
            <v>0</v>
          </cell>
          <cell r="T1124">
            <v>0</v>
          </cell>
          <cell r="U1124">
            <v>0</v>
          </cell>
        </row>
        <row r="1125">
          <cell r="F1125">
            <v>0</v>
          </cell>
          <cell r="G1125">
            <v>0</v>
          </cell>
          <cell r="H1125">
            <v>0</v>
          </cell>
          <cell r="I1125">
            <v>0</v>
          </cell>
          <cell r="J1125">
            <v>0</v>
          </cell>
          <cell r="K1125">
            <v>0</v>
          </cell>
          <cell r="L1125">
            <v>0</v>
          </cell>
          <cell r="O1125">
            <v>0</v>
          </cell>
          <cell r="P1125">
            <v>0</v>
          </cell>
          <cell r="Q1125">
            <v>0</v>
          </cell>
          <cell r="R1125">
            <v>0</v>
          </cell>
          <cell r="S1125">
            <v>0</v>
          </cell>
          <cell r="T1125">
            <v>0</v>
          </cell>
          <cell r="U1125">
            <v>0</v>
          </cell>
        </row>
        <row r="1126">
          <cell r="F1126">
            <v>0</v>
          </cell>
          <cell r="G1126">
            <v>0</v>
          </cell>
          <cell r="H1126">
            <v>0</v>
          </cell>
          <cell r="I1126">
            <v>0</v>
          </cell>
          <cell r="J1126">
            <v>0</v>
          </cell>
          <cell r="K1126">
            <v>0</v>
          </cell>
          <cell r="L1126">
            <v>0</v>
          </cell>
          <cell r="O1126">
            <v>0</v>
          </cell>
          <cell r="P1126">
            <v>0</v>
          </cell>
          <cell r="Q1126">
            <v>0</v>
          </cell>
          <cell r="R1126">
            <v>0</v>
          </cell>
          <cell r="S1126">
            <v>0</v>
          </cell>
          <cell r="T1126">
            <v>0</v>
          </cell>
          <cell r="U1126">
            <v>0</v>
          </cell>
        </row>
        <row r="1127">
          <cell r="F1127">
            <v>0</v>
          </cell>
          <cell r="G1127">
            <v>0</v>
          </cell>
          <cell r="H1127">
            <v>0</v>
          </cell>
          <cell r="I1127">
            <v>0</v>
          </cell>
          <cell r="J1127">
            <v>0</v>
          </cell>
          <cell r="K1127">
            <v>0</v>
          </cell>
          <cell r="L1127">
            <v>0</v>
          </cell>
          <cell r="O1127">
            <v>0</v>
          </cell>
          <cell r="P1127">
            <v>0</v>
          </cell>
          <cell r="Q1127">
            <v>0</v>
          </cell>
          <cell r="R1127">
            <v>0</v>
          </cell>
          <cell r="S1127">
            <v>0</v>
          </cell>
          <cell r="T1127">
            <v>0</v>
          </cell>
          <cell r="U1127">
            <v>0</v>
          </cell>
        </row>
        <row r="1128">
          <cell r="F1128">
            <v>0</v>
          </cell>
          <cell r="G1128">
            <v>0</v>
          </cell>
          <cell r="H1128">
            <v>0</v>
          </cell>
          <cell r="I1128">
            <v>0</v>
          </cell>
          <cell r="J1128">
            <v>0</v>
          </cell>
          <cell r="K1128">
            <v>0</v>
          </cell>
          <cell r="L1128">
            <v>0</v>
          </cell>
          <cell r="O1128">
            <v>0</v>
          </cell>
          <cell r="P1128">
            <v>0</v>
          </cell>
          <cell r="Q1128">
            <v>0</v>
          </cell>
          <cell r="R1128">
            <v>0</v>
          </cell>
          <cell r="S1128">
            <v>0</v>
          </cell>
          <cell r="T1128">
            <v>0</v>
          </cell>
          <cell r="U1128">
            <v>0</v>
          </cell>
        </row>
        <row r="1129">
          <cell r="F1129">
            <v>0</v>
          </cell>
          <cell r="G1129">
            <v>0</v>
          </cell>
          <cell r="H1129">
            <v>0</v>
          </cell>
          <cell r="I1129">
            <v>0</v>
          </cell>
          <cell r="J1129">
            <v>0</v>
          </cell>
          <cell r="K1129">
            <v>0</v>
          </cell>
          <cell r="L1129">
            <v>0</v>
          </cell>
          <cell r="O1129">
            <v>0</v>
          </cell>
          <cell r="P1129">
            <v>0</v>
          </cell>
          <cell r="Q1129">
            <v>0</v>
          </cell>
          <cell r="R1129">
            <v>0</v>
          </cell>
          <cell r="S1129">
            <v>0</v>
          </cell>
          <cell r="T1129">
            <v>0</v>
          </cell>
          <cell r="U1129">
            <v>0</v>
          </cell>
        </row>
        <row r="1130">
          <cell r="F1130">
            <v>0</v>
          </cell>
          <cell r="G1130">
            <v>0</v>
          </cell>
          <cell r="H1130">
            <v>0</v>
          </cell>
          <cell r="I1130">
            <v>0</v>
          </cell>
          <cell r="J1130">
            <v>0</v>
          </cell>
          <cell r="K1130">
            <v>0</v>
          </cell>
          <cell r="L1130">
            <v>0</v>
          </cell>
          <cell r="O1130">
            <v>0</v>
          </cell>
          <cell r="P1130">
            <v>0</v>
          </cell>
          <cell r="Q1130">
            <v>0</v>
          </cell>
          <cell r="R1130">
            <v>0</v>
          </cell>
          <cell r="S1130">
            <v>0</v>
          </cell>
          <cell r="T1130">
            <v>0</v>
          </cell>
          <cell r="U1130">
            <v>0</v>
          </cell>
        </row>
        <row r="1131">
          <cell r="F1131">
            <v>0</v>
          </cell>
          <cell r="G1131">
            <v>0</v>
          </cell>
          <cell r="H1131">
            <v>0</v>
          </cell>
          <cell r="I1131">
            <v>0</v>
          </cell>
          <cell r="J1131">
            <v>0</v>
          </cell>
          <cell r="K1131">
            <v>0</v>
          </cell>
          <cell r="L1131">
            <v>0</v>
          </cell>
          <cell r="O1131">
            <v>0</v>
          </cell>
          <cell r="P1131">
            <v>0</v>
          </cell>
          <cell r="Q1131">
            <v>0</v>
          </cell>
          <cell r="R1131">
            <v>0</v>
          </cell>
          <cell r="S1131">
            <v>0</v>
          </cell>
          <cell r="T1131">
            <v>0</v>
          </cell>
          <cell r="U1131">
            <v>0</v>
          </cell>
        </row>
        <row r="1132">
          <cell r="F1132">
            <v>0</v>
          </cell>
          <cell r="G1132">
            <v>0</v>
          </cell>
          <cell r="H1132">
            <v>0</v>
          </cell>
          <cell r="I1132">
            <v>0</v>
          </cell>
          <cell r="J1132">
            <v>0</v>
          </cell>
          <cell r="K1132">
            <v>0</v>
          </cell>
          <cell r="L1132">
            <v>0</v>
          </cell>
          <cell r="O1132">
            <v>0</v>
          </cell>
          <cell r="P1132">
            <v>0</v>
          </cell>
          <cell r="Q1132">
            <v>0</v>
          </cell>
          <cell r="R1132">
            <v>0</v>
          </cell>
          <cell r="S1132">
            <v>0</v>
          </cell>
          <cell r="T1132">
            <v>0</v>
          </cell>
          <cell r="U1132">
            <v>0</v>
          </cell>
        </row>
        <row r="1133">
          <cell r="F1133">
            <v>0</v>
          </cell>
          <cell r="G1133">
            <v>0</v>
          </cell>
          <cell r="H1133">
            <v>0</v>
          </cell>
          <cell r="I1133">
            <v>0</v>
          </cell>
          <cell r="J1133">
            <v>0</v>
          </cell>
          <cell r="K1133">
            <v>0</v>
          </cell>
          <cell r="L1133">
            <v>0</v>
          </cell>
          <cell r="O1133">
            <v>0</v>
          </cell>
          <cell r="P1133">
            <v>0</v>
          </cell>
          <cell r="Q1133">
            <v>0</v>
          </cell>
          <cell r="R1133">
            <v>0</v>
          </cell>
          <cell r="S1133">
            <v>0</v>
          </cell>
          <cell r="T1133">
            <v>0</v>
          </cell>
          <cell r="U1133">
            <v>0</v>
          </cell>
        </row>
        <row r="1134">
          <cell r="F1134">
            <v>0</v>
          </cell>
          <cell r="G1134">
            <v>0</v>
          </cell>
          <cell r="H1134">
            <v>0</v>
          </cell>
          <cell r="I1134">
            <v>0</v>
          </cell>
          <cell r="J1134">
            <v>0</v>
          </cell>
          <cell r="K1134">
            <v>0</v>
          </cell>
          <cell r="L1134">
            <v>0</v>
          </cell>
          <cell r="O1134">
            <v>0</v>
          </cell>
          <cell r="P1134">
            <v>0</v>
          </cell>
          <cell r="Q1134">
            <v>0</v>
          </cell>
          <cell r="R1134">
            <v>0</v>
          </cell>
          <cell r="S1134">
            <v>0</v>
          </cell>
          <cell r="T1134">
            <v>0</v>
          </cell>
          <cell r="U1134">
            <v>0</v>
          </cell>
        </row>
        <row r="1135">
          <cell r="F1135">
            <v>0</v>
          </cell>
          <cell r="G1135">
            <v>0</v>
          </cell>
          <cell r="H1135">
            <v>0</v>
          </cell>
          <cell r="I1135">
            <v>0</v>
          </cell>
          <cell r="J1135">
            <v>0</v>
          </cell>
          <cell r="K1135">
            <v>0</v>
          </cell>
          <cell r="L1135">
            <v>0</v>
          </cell>
          <cell r="O1135">
            <v>0</v>
          </cell>
          <cell r="P1135">
            <v>0</v>
          </cell>
          <cell r="Q1135">
            <v>0</v>
          </cell>
          <cell r="R1135">
            <v>0</v>
          </cell>
          <cell r="S1135">
            <v>0</v>
          </cell>
          <cell r="T1135">
            <v>0</v>
          </cell>
          <cell r="U1135">
            <v>0</v>
          </cell>
        </row>
        <row r="1136">
          <cell r="F1136">
            <v>0</v>
          </cell>
          <cell r="G1136">
            <v>0</v>
          </cell>
          <cell r="H1136">
            <v>0</v>
          </cell>
          <cell r="I1136">
            <v>0</v>
          </cell>
          <cell r="J1136">
            <v>0</v>
          </cell>
          <cell r="K1136">
            <v>0</v>
          </cell>
          <cell r="L1136">
            <v>0</v>
          </cell>
          <cell r="O1136">
            <v>0</v>
          </cell>
          <cell r="P1136">
            <v>0</v>
          </cell>
          <cell r="Q1136">
            <v>0</v>
          </cell>
          <cell r="R1136">
            <v>0</v>
          </cell>
          <cell r="S1136">
            <v>0</v>
          </cell>
          <cell r="T1136">
            <v>0</v>
          </cell>
          <cell r="U1136">
            <v>0</v>
          </cell>
        </row>
        <row r="1137">
          <cell r="F1137">
            <v>0</v>
          </cell>
          <cell r="G1137">
            <v>0</v>
          </cell>
          <cell r="H1137">
            <v>0</v>
          </cell>
          <cell r="I1137">
            <v>0</v>
          </cell>
          <cell r="J1137">
            <v>0</v>
          </cell>
          <cell r="K1137">
            <v>0</v>
          </cell>
          <cell r="L1137">
            <v>0</v>
          </cell>
          <cell r="O1137">
            <v>0</v>
          </cell>
          <cell r="P1137">
            <v>0</v>
          </cell>
          <cell r="Q1137">
            <v>0</v>
          </cell>
          <cell r="R1137">
            <v>0</v>
          </cell>
          <cell r="S1137">
            <v>0</v>
          </cell>
          <cell r="T1137">
            <v>0</v>
          </cell>
          <cell r="U1137">
            <v>0</v>
          </cell>
        </row>
        <row r="1138">
          <cell r="F1138">
            <v>0</v>
          </cell>
          <cell r="G1138">
            <v>0</v>
          </cell>
          <cell r="H1138">
            <v>0</v>
          </cell>
          <cell r="I1138">
            <v>0</v>
          </cell>
          <cell r="J1138">
            <v>0</v>
          </cell>
          <cell r="K1138">
            <v>0</v>
          </cell>
          <cell r="L1138">
            <v>0</v>
          </cell>
          <cell r="O1138">
            <v>0</v>
          </cell>
          <cell r="P1138">
            <v>0</v>
          </cell>
          <cell r="Q1138">
            <v>0</v>
          </cell>
          <cell r="R1138">
            <v>0</v>
          </cell>
          <cell r="S1138">
            <v>0</v>
          </cell>
          <cell r="T1138">
            <v>0</v>
          </cell>
          <cell r="U1138">
            <v>0</v>
          </cell>
        </row>
        <row r="1139">
          <cell r="F1139">
            <v>0</v>
          </cell>
          <cell r="G1139">
            <v>0</v>
          </cell>
          <cell r="H1139">
            <v>0</v>
          </cell>
          <cell r="I1139">
            <v>0</v>
          </cell>
          <cell r="J1139">
            <v>0</v>
          </cell>
          <cell r="K1139">
            <v>0</v>
          </cell>
          <cell r="L1139">
            <v>0</v>
          </cell>
          <cell r="O1139">
            <v>0</v>
          </cell>
          <cell r="P1139">
            <v>0</v>
          </cell>
          <cell r="Q1139">
            <v>0</v>
          </cell>
          <cell r="R1139">
            <v>0</v>
          </cell>
          <cell r="S1139">
            <v>0</v>
          </cell>
          <cell r="T1139">
            <v>0</v>
          </cell>
          <cell r="U1139">
            <v>0</v>
          </cell>
        </row>
        <row r="1140">
          <cell r="F1140">
            <v>0</v>
          </cell>
          <cell r="G1140">
            <v>0</v>
          </cell>
          <cell r="H1140">
            <v>0</v>
          </cell>
          <cell r="I1140">
            <v>0</v>
          </cell>
          <cell r="J1140">
            <v>0</v>
          </cell>
          <cell r="K1140">
            <v>0</v>
          </cell>
          <cell r="L1140">
            <v>0</v>
          </cell>
          <cell r="O1140">
            <v>0</v>
          </cell>
          <cell r="P1140">
            <v>0</v>
          </cell>
          <cell r="Q1140">
            <v>0</v>
          </cell>
          <cell r="R1140">
            <v>0</v>
          </cell>
          <cell r="S1140">
            <v>0</v>
          </cell>
          <cell r="T1140">
            <v>0</v>
          </cell>
          <cell r="U1140">
            <v>0</v>
          </cell>
        </row>
        <row r="1141">
          <cell r="F1141">
            <v>0</v>
          </cell>
          <cell r="G1141">
            <v>0</v>
          </cell>
          <cell r="H1141">
            <v>0</v>
          </cell>
          <cell r="I1141">
            <v>0</v>
          </cell>
          <cell r="J1141">
            <v>0</v>
          </cell>
          <cell r="K1141">
            <v>0</v>
          </cell>
          <cell r="L1141">
            <v>0</v>
          </cell>
          <cell r="O1141">
            <v>0</v>
          </cell>
          <cell r="P1141">
            <v>0</v>
          </cell>
          <cell r="Q1141">
            <v>0</v>
          </cell>
          <cell r="R1141">
            <v>0</v>
          </cell>
          <cell r="S1141">
            <v>0</v>
          </cell>
          <cell r="T1141">
            <v>0</v>
          </cell>
          <cell r="U1141">
            <v>0</v>
          </cell>
        </row>
        <row r="1142">
          <cell r="F1142">
            <v>0</v>
          </cell>
          <cell r="G1142">
            <v>0</v>
          </cell>
          <cell r="H1142">
            <v>0</v>
          </cell>
          <cell r="I1142">
            <v>0</v>
          </cell>
          <cell r="J1142">
            <v>0</v>
          </cell>
          <cell r="K1142">
            <v>0</v>
          </cell>
          <cell r="L1142">
            <v>0</v>
          </cell>
          <cell r="O1142">
            <v>0</v>
          </cell>
          <cell r="P1142">
            <v>0</v>
          </cell>
          <cell r="Q1142">
            <v>0</v>
          </cell>
          <cell r="R1142">
            <v>0</v>
          </cell>
          <cell r="S1142">
            <v>0</v>
          </cell>
          <cell r="T1142">
            <v>0</v>
          </cell>
          <cell r="U1142">
            <v>0</v>
          </cell>
        </row>
        <row r="1143">
          <cell r="F1143">
            <v>0</v>
          </cell>
          <cell r="G1143">
            <v>0</v>
          </cell>
          <cell r="H1143">
            <v>0</v>
          </cell>
          <cell r="I1143">
            <v>0</v>
          </cell>
          <cell r="J1143">
            <v>0</v>
          </cell>
          <cell r="K1143">
            <v>0</v>
          </cell>
          <cell r="L1143">
            <v>0</v>
          </cell>
          <cell r="O1143">
            <v>0</v>
          </cell>
          <cell r="P1143">
            <v>0</v>
          </cell>
          <cell r="Q1143">
            <v>0</v>
          </cell>
          <cell r="R1143">
            <v>0</v>
          </cell>
          <cell r="S1143">
            <v>0</v>
          </cell>
          <cell r="T1143">
            <v>0</v>
          </cell>
          <cell r="U1143">
            <v>0</v>
          </cell>
        </row>
        <row r="1144">
          <cell r="F1144">
            <v>0</v>
          </cell>
          <cell r="G1144">
            <v>0</v>
          </cell>
          <cell r="H1144">
            <v>0</v>
          </cell>
          <cell r="I1144">
            <v>0</v>
          </cell>
          <cell r="J1144">
            <v>0</v>
          </cell>
          <cell r="K1144">
            <v>0</v>
          </cell>
          <cell r="L1144">
            <v>0</v>
          </cell>
          <cell r="O1144">
            <v>0</v>
          </cell>
          <cell r="P1144">
            <v>0</v>
          </cell>
          <cell r="Q1144">
            <v>0</v>
          </cell>
          <cell r="R1144">
            <v>0</v>
          </cell>
          <cell r="S1144">
            <v>0</v>
          </cell>
          <cell r="T1144">
            <v>0</v>
          </cell>
          <cell r="U1144">
            <v>0</v>
          </cell>
        </row>
        <row r="1145">
          <cell r="F1145">
            <v>0</v>
          </cell>
          <cell r="G1145">
            <v>0</v>
          </cell>
          <cell r="H1145">
            <v>0</v>
          </cell>
          <cell r="I1145">
            <v>0</v>
          </cell>
          <cell r="J1145">
            <v>0</v>
          </cell>
          <cell r="K1145">
            <v>0</v>
          </cell>
          <cell r="L1145">
            <v>0</v>
          </cell>
          <cell r="O1145">
            <v>0</v>
          </cell>
          <cell r="P1145">
            <v>0</v>
          </cell>
          <cell r="Q1145">
            <v>0</v>
          </cell>
          <cell r="R1145">
            <v>0</v>
          </cell>
          <cell r="S1145">
            <v>0</v>
          </cell>
          <cell r="T1145">
            <v>0</v>
          </cell>
          <cell r="U1145">
            <v>0</v>
          </cell>
        </row>
        <row r="1146">
          <cell r="F1146">
            <v>0</v>
          </cell>
          <cell r="G1146">
            <v>0</v>
          </cell>
          <cell r="H1146">
            <v>0</v>
          </cell>
          <cell r="I1146">
            <v>0</v>
          </cell>
          <cell r="J1146">
            <v>0</v>
          </cell>
          <cell r="K1146">
            <v>0</v>
          </cell>
          <cell r="L1146">
            <v>0</v>
          </cell>
          <cell r="O1146">
            <v>0</v>
          </cell>
          <cell r="P1146">
            <v>0</v>
          </cell>
          <cell r="Q1146">
            <v>0</v>
          </cell>
          <cell r="R1146">
            <v>0</v>
          </cell>
          <cell r="S1146">
            <v>0</v>
          </cell>
          <cell r="T1146">
            <v>0</v>
          </cell>
          <cell r="U1146">
            <v>0</v>
          </cell>
        </row>
        <row r="1147">
          <cell r="F1147">
            <v>0</v>
          </cell>
          <cell r="G1147">
            <v>0</v>
          </cell>
          <cell r="H1147">
            <v>0</v>
          </cell>
          <cell r="I1147">
            <v>0</v>
          </cell>
          <cell r="J1147">
            <v>0</v>
          </cell>
          <cell r="K1147">
            <v>0</v>
          </cell>
          <cell r="L1147">
            <v>0</v>
          </cell>
          <cell r="O1147">
            <v>0</v>
          </cell>
          <cell r="P1147">
            <v>0</v>
          </cell>
          <cell r="Q1147">
            <v>0</v>
          </cell>
          <cell r="R1147">
            <v>0</v>
          </cell>
          <cell r="S1147">
            <v>0</v>
          </cell>
          <cell r="T1147">
            <v>0</v>
          </cell>
          <cell r="U1147">
            <v>0</v>
          </cell>
        </row>
        <row r="1148">
          <cell r="F1148">
            <v>0</v>
          </cell>
          <cell r="G1148">
            <v>0</v>
          </cell>
          <cell r="H1148">
            <v>0</v>
          </cell>
          <cell r="I1148">
            <v>0</v>
          </cell>
          <cell r="J1148">
            <v>0</v>
          </cell>
          <cell r="K1148">
            <v>0</v>
          </cell>
          <cell r="L1148">
            <v>0</v>
          </cell>
          <cell r="O1148">
            <v>0</v>
          </cell>
          <cell r="P1148">
            <v>0</v>
          </cell>
          <cell r="Q1148">
            <v>0</v>
          </cell>
          <cell r="R1148">
            <v>0</v>
          </cell>
          <cell r="S1148">
            <v>0</v>
          </cell>
          <cell r="T1148">
            <v>0</v>
          </cell>
          <cell r="U1148">
            <v>0</v>
          </cell>
        </row>
        <row r="1149">
          <cell r="F1149">
            <v>0</v>
          </cell>
          <cell r="G1149">
            <v>0</v>
          </cell>
          <cell r="H1149">
            <v>0</v>
          </cell>
          <cell r="I1149">
            <v>0</v>
          </cell>
          <cell r="J1149">
            <v>0</v>
          </cell>
          <cell r="K1149">
            <v>0</v>
          </cell>
          <cell r="L1149">
            <v>0</v>
          </cell>
          <cell r="O1149">
            <v>0</v>
          </cell>
          <cell r="P1149">
            <v>0</v>
          </cell>
          <cell r="Q1149">
            <v>0</v>
          </cell>
          <cell r="R1149">
            <v>0</v>
          </cell>
          <cell r="S1149">
            <v>0</v>
          </cell>
          <cell r="T1149">
            <v>0</v>
          </cell>
          <cell r="U1149">
            <v>0</v>
          </cell>
        </row>
        <row r="1150">
          <cell r="F1150">
            <v>0</v>
          </cell>
          <cell r="G1150">
            <v>0</v>
          </cell>
          <cell r="H1150">
            <v>0</v>
          </cell>
          <cell r="I1150">
            <v>0</v>
          </cell>
          <cell r="J1150">
            <v>0</v>
          </cell>
          <cell r="K1150">
            <v>0</v>
          </cell>
          <cell r="L1150">
            <v>0</v>
          </cell>
          <cell r="O1150">
            <v>0</v>
          </cell>
          <cell r="P1150">
            <v>0</v>
          </cell>
          <cell r="Q1150">
            <v>0</v>
          </cell>
          <cell r="R1150">
            <v>0</v>
          </cell>
          <cell r="S1150">
            <v>0</v>
          </cell>
          <cell r="T1150">
            <v>0</v>
          </cell>
          <cell r="U1150">
            <v>0</v>
          </cell>
        </row>
        <row r="1151">
          <cell r="F1151">
            <v>0</v>
          </cell>
          <cell r="G1151">
            <v>0</v>
          </cell>
          <cell r="H1151">
            <v>0</v>
          </cell>
          <cell r="I1151">
            <v>0</v>
          </cell>
          <cell r="J1151">
            <v>0</v>
          </cell>
          <cell r="K1151">
            <v>0</v>
          </cell>
          <cell r="L1151">
            <v>0</v>
          </cell>
          <cell r="O1151">
            <v>0</v>
          </cell>
          <cell r="P1151">
            <v>0</v>
          </cell>
          <cell r="Q1151">
            <v>0</v>
          </cell>
          <cell r="R1151">
            <v>0</v>
          </cell>
          <cell r="S1151">
            <v>0</v>
          </cell>
          <cell r="T1151">
            <v>0</v>
          </cell>
          <cell r="U1151">
            <v>0</v>
          </cell>
        </row>
        <row r="1152">
          <cell r="F1152">
            <v>0</v>
          </cell>
          <cell r="G1152">
            <v>0</v>
          </cell>
          <cell r="H1152">
            <v>0</v>
          </cell>
          <cell r="I1152">
            <v>0</v>
          </cell>
          <cell r="J1152">
            <v>0</v>
          </cell>
          <cell r="K1152">
            <v>0</v>
          </cell>
          <cell r="L1152">
            <v>0</v>
          </cell>
          <cell r="O1152">
            <v>0</v>
          </cell>
          <cell r="P1152">
            <v>0</v>
          </cell>
          <cell r="Q1152">
            <v>0</v>
          </cell>
          <cell r="R1152">
            <v>0</v>
          </cell>
          <cell r="S1152">
            <v>0</v>
          </cell>
          <cell r="T1152">
            <v>0</v>
          </cell>
          <cell r="U1152">
            <v>0</v>
          </cell>
        </row>
        <row r="1153">
          <cell r="F1153">
            <v>0</v>
          </cell>
          <cell r="G1153">
            <v>0</v>
          </cell>
          <cell r="H1153">
            <v>0</v>
          </cell>
          <cell r="I1153">
            <v>0</v>
          </cell>
          <cell r="J1153">
            <v>0</v>
          </cell>
          <cell r="K1153">
            <v>0</v>
          </cell>
          <cell r="L1153">
            <v>0</v>
          </cell>
          <cell r="O1153">
            <v>0</v>
          </cell>
          <cell r="P1153">
            <v>0</v>
          </cell>
          <cell r="Q1153">
            <v>0</v>
          </cell>
          <cell r="R1153">
            <v>0</v>
          </cell>
          <cell r="S1153">
            <v>0</v>
          </cell>
          <cell r="T1153">
            <v>0</v>
          </cell>
          <cell r="U1153">
            <v>0</v>
          </cell>
        </row>
        <row r="1154">
          <cell r="F1154">
            <v>0</v>
          </cell>
          <cell r="G1154">
            <v>0</v>
          </cell>
          <cell r="H1154">
            <v>0</v>
          </cell>
          <cell r="I1154">
            <v>0</v>
          </cell>
          <cell r="J1154">
            <v>0</v>
          </cell>
          <cell r="K1154">
            <v>0</v>
          </cell>
          <cell r="L1154">
            <v>0</v>
          </cell>
          <cell r="O1154">
            <v>0</v>
          </cell>
          <cell r="P1154">
            <v>0</v>
          </cell>
          <cell r="Q1154">
            <v>0</v>
          </cell>
          <cell r="R1154">
            <v>0</v>
          </cell>
          <cell r="S1154">
            <v>0</v>
          </cell>
          <cell r="T1154">
            <v>0</v>
          </cell>
          <cell r="U1154">
            <v>0</v>
          </cell>
        </row>
        <row r="1155">
          <cell r="F1155">
            <v>0</v>
          </cell>
          <cell r="G1155">
            <v>0</v>
          </cell>
          <cell r="H1155">
            <v>0</v>
          </cell>
          <cell r="I1155">
            <v>0</v>
          </cell>
          <cell r="J1155">
            <v>0</v>
          </cell>
          <cell r="K1155">
            <v>0</v>
          </cell>
          <cell r="L1155">
            <v>0</v>
          </cell>
          <cell r="O1155">
            <v>0</v>
          </cell>
          <cell r="P1155">
            <v>0</v>
          </cell>
          <cell r="Q1155">
            <v>0</v>
          </cell>
          <cell r="R1155">
            <v>0</v>
          </cell>
          <cell r="S1155">
            <v>0</v>
          </cell>
          <cell r="T1155">
            <v>0</v>
          </cell>
          <cell r="U1155">
            <v>0</v>
          </cell>
        </row>
        <row r="1156">
          <cell r="F1156">
            <v>0</v>
          </cell>
          <cell r="G1156">
            <v>0</v>
          </cell>
          <cell r="H1156">
            <v>0</v>
          </cell>
          <cell r="I1156">
            <v>0</v>
          </cell>
          <cell r="J1156">
            <v>0</v>
          </cell>
          <cell r="K1156">
            <v>0</v>
          </cell>
          <cell r="L1156">
            <v>0</v>
          </cell>
          <cell r="O1156">
            <v>0</v>
          </cell>
          <cell r="P1156">
            <v>0</v>
          </cell>
          <cell r="Q1156">
            <v>0</v>
          </cell>
          <cell r="R1156">
            <v>0</v>
          </cell>
          <cell r="S1156">
            <v>0</v>
          </cell>
          <cell r="T1156">
            <v>0</v>
          </cell>
          <cell r="U1156">
            <v>0</v>
          </cell>
        </row>
        <row r="1157">
          <cell r="F1157">
            <v>0</v>
          </cell>
          <cell r="G1157">
            <v>0</v>
          </cell>
          <cell r="H1157">
            <v>0</v>
          </cell>
          <cell r="I1157">
            <v>0</v>
          </cell>
          <cell r="J1157">
            <v>0</v>
          </cell>
          <cell r="K1157">
            <v>0</v>
          </cell>
          <cell r="L1157">
            <v>0</v>
          </cell>
          <cell r="O1157">
            <v>0</v>
          </cell>
          <cell r="P1157">
            <v>0</v>
          </cell>
          <cell r="Q1157">
            <v>0</v>
          </cell>
          <cell r="R1157">
            <v>0</v>
          </cell>
          <cell r="S1157">
            <v>0</v>
          </cell>
          <cell r="T1157">
            <v>0</v>
          </cell>
          <cell r="U1157">
            <v>0</v>
          </cell>
        </row>
        <row r="1158">
          <cell r="F1158">
            <v>0</v>
          </cell>
          <cell r="G1158">
            <v>0</v>
          </cell>
          <cell r="H1158">
            <v>0</v>
          </cell>
          <cell r="I1158">
            <v>0</v>
          </cell>
          <cell r="J1158">
            <v>0</v>
          </cell>
          <cell r="K1158">
            <v>0</v>
          </cell>
          <cell r="L1158">
            <v>0</v>
          </cell>
          <cell r="O1158">
            <v>0</v>
          </cell>
          <cell r="P1158">
            <v>0</v>
          </cell>
          <cell r="Q1158">
            <v>0</v>
          </cell>
          <cell r="R1158">
            <v>0</v>
          </cell>
          <cell r="S1158">
            <v>0</v>
          </cell>
          <cell r="T1158">
            <v>0</v>
          </cell>
          <cell r="U1158">
            <v>0</v>
          </cell>
        </row>
        <row r="1159">
          <cell r="F1159">
            <v>0</v>
          </cell>
          <cell r="G1159">
            <v>0</v>
          </cell>
          <cell r="H1159">
            <v>0</v>
          </cell>
          <cell r="I1159">
            <v>0</v>
          </cell>
          <cell r="J1159">
            <v>0</v>
          </cell>
          <cell r="K1159">
            <v>0</v>
          </cell>
          <cell r="L1159">
            <v>0</v>
          </cell>
          <cell r="O1159">
            <v>0</v>
          </cell>
          <cell r="P1159">
            <v>0</v>
          </cell>
          <cell r="Q1159">
            <v>0</v>
          </cell>
          <cell r="R1159">
            <v>0</v>
          </cell>
          <cell r="S1159">
            <v>0</v>
          </cell>
          <cell r="T1159">
            <v>0</v>
          </cell>
          <cell r="U1159">
            <v>0</v>
          </cell>
        </row>
        <row r="1160">
          <cell r="F1160">
            <v>0</v>
          </cell>
          <cell r="G1160">
            <v>0</v>
          </cell>
          <cell r="H1160">
            <v>0</v>
          </cell>
          <cell r="I1160">
            <v>0</v>
          </cell>
          <cell r="J1160">
            <v>0</v>
          </cell>
          <cell r="K1160">
            <v>0</v>
          </cell>
          <cell r="L1160">
            <v>0</v>
          </cell>
          <cell r="O1160">
            <v>0</v>
          </cell>
          <cell r="P1160">
            <v>0</v>
          </cell>
          <cell r="Q1160">
            <v>0</v>
          </cell>
          <cell r="R1160">
            <v>0</v>
          </cell>
          <cell r="S1160">
            <v>0</v>
          </cell>
          <cell r="T1160">
            <v>0</v>
          </cell>
          <cell r="U1160">
            <v>0</v>
          </cell>
        </row>
        <row r="1161">
          <cell r="F1161">
            <v>0</v>
          </cell>
          <cell r="G1161">
            <v>0</v>
          </cell>
          <cell r="H1161">
            <v>0</v>
          </cell>
          <cell r="I1161">
            <v>0</v>
          </cell>
          <cell r="J1161">
            <v>0</v>
          </cell>
          <cell r="K1161">
            <v>0</v>
          </cell>
          <cell r="L1161">
            <v>0</v>
          </cell>
          <cell r="O1161">
            <v>0</v>
          </cell>
          <cell r="P1161">
            <v>0</v>
          </cell>
          <cell r="Q1161">
            <v>0</v>
          </cell>
          <cell r="R1161">
            <v>0</v>
          </cell>
          <cell r="S1161">
            <v>0</v>
          </cell>
          <cell r="T1161">
            <v>0</v>
          </cell>
          <cell r="U1161">
            <v>0</v>
          </cell>
        </row>
        <row r="1162">
          <cell r="F1162">
            <v>0</v>
          </cell>
          <cell r="G1162">
            <v>0</v>
          </cell>
          <cell r="H1162">
            <v>0</v>
          </cell>
          <cell r="I1162">
            <v>0</v>
          </cell>
          <cell r="J1162">
            <v>0</v>
          </cell>
          <cell r="K1162">
            <v>0</v>
          </cell>
          <cell r="L1162">
            <v>0</v>
          </cell>
          <cell r="O1162">
            <v>0</v>
          </cell>
          <cell r="P1162">
            <v>0</v>
          </cell>
          <cell r="Q1162">
            <v>0</v>
          </cell>
          <cell r="R1162">
            <v>0</v>
          </cell>
          <cell r="S1162">
            <v>0</v>
          </cell>
          <cell r="T1162">
            <v>0</v>
          </cell>
          <cell r="U1162">
            <v>0</v>
          </cell>
        </row>
        <row r="1163">
          <cell r="F1163">
            <v>0</v>
          </cell>
          <cell r="G1163">
            <v>0</v>
          </cell>
          <cell r="H1163">
            <v>0</v>
          </cell>
          <cell r="I1163">
            <v>0</v>
          </cell>
          <cell r="J1163">
            <v>0</v>
          </cell>
          <cell r="K1163">
            <v>0</v>
          </cell>
          <cell r="L1163">
            <v>0</v>
          </cell>
          <cell r="O1163">
            <v>0</v>
          </cell>
          <cell r="P1163">
            <v>0</v>
          </cell>
          <cell r="Q1163">
            <v>0</v>
          </cell>
          <cell r="R1163">
            <v>0</v>
          </cell>
          <cell r="S1163">
            <v>0</v>
          </cell>
          <cell r="T1163">
            <v>0</v>
          </cell>
          <cell r="U1163">
            <v>0</v>
          </cell>
        </row>
        <row r="1164">
          <cell r="F1164">
            <v>0</v>
          </cell>
          <cell r="G1164">
            <v>0</v>
          </cell>
          <cell r="H1164">
            <v>0</v>
          </cell>
          <cell r="I1164">
            <v>0</v>
          </cell>
          <cell r="J1164">
            <v>0</v>
          </cell>
          <cell r="K1164">
            <v>0</v>
          </cell>
          <cell r="L1164">
            <v>0</v>
          </cell>
          <cell r="O1164">
            <v>0</v>
          </cell>
          <cell r="P1164">
            <v>0</v>
          </cell>
          <cell r="Q1164">
            <v>0</v>
          </cell>
          <cell r="R1164">
            <v>0</v>
          </cell>
          <cell r="S1164">
            <v>0</v>
          </cell>
          <cell r="T1164">
            <v>0</v>
          </cell>
          <cell r="U1164">
            <v>0</v>
          </cell>
        </row>
        <row r="1165">
          <cell r="F1165">
            <v>0</v>
          </cell>
          <cell r="G1165">
            <v>0</v>
          </cell>
          <cell r="H1165">
            <v>0</v>
          </cell>
          <cell r="I1165">
            <v>0</v>
          </cell>
          <cell r="J1165">
            <v>0</v>
          </cell>
          <cell r="K1165">
            <v>0</v>
          </cell>
          <cell r="L1165">
            <v>0</v>
          </cell>
          <cell r="O1165">
            <v>0</v>
          </cell>
          <cell r="P1165">
            <v>0</v>
          </cell>
          <cell r="Q1165">
            <v>0</v>
          </cell>
          <cell r="R1165">
            <v>0</v>
          </cell>
          <cell r="S1165">
            <v>0</v>
          </cell>
          <cell r="T1165">
            <v>0</v>
          </cell>
          <cell r="U1165">
            <v>0</v>
          </cell>
        </row>
        <row r="1166">
          <cell r="F1166">
            <v>0</v>
          </cell>
          <cell r="G1166">
            <v>0</v>
          </cell>
          <cell r="H1166">
            <v>0</v>
          </cell>
          <cell r="I1166">
            <v>0</v>
          </cell>
          <cell r="J1166">
            <v>0</v>
          </cell>
          <cell r="K1166">
            <v>0</v>
          </cell>
          <cell r="L1166">
            <v>0</v>
          </cell>
          <cell r="O1166">
            <v>0</v>
          </cell>
          <cell r="P1166">
            <v>0</v>
          </cell>
          <cell r="Q1166">
            <v>0</v>
          </cell>
          <cell r="R1166">
            <v>0</v>
          </cell>
          <cell r="S1166">
            <v>0</v>
          </cell>
          <cell r="T1166">
            <v>0</v>
          </cell>
          <cell r="U1166">
            <v>0</v>
          </cell>
        </row>
        <row r="1167">
          <cell r="F1167">
            <v>0</v>
          </cell>
          <cell r="G1167">
            <v>0</v>
          </cell>
          <cell r="H1167">
            <v>0</v>
          </cell>
          <cell r="I1167">
            <v>0</v>
          </cell>
          <cell r="J1167">
            <v>0</v>
          </cell>
          <cell r="K1167">
            <v>0</v>
          </cell>
          <cell r="L1167">
            <v>0</v>
          </cell>
          <cell r="O1167">
            <v>0</v>
          </cell>
          <cell r="P1167">
            <v>0</v>
          </cell>
          <cell r="Q1167">
            <v>0</v>
          </cell>
          <cell r="R1167">
            <v>0</v>
          </cell>
          <cell r="S1167">
            <v>0</v>
          </cell>
          <cell r="T1167">
            <v>0</v>
          </cell>
          <cell r="U1167">
            <v>0</v>
          </cell>
        </row>
        <row r="1168">
          <cell r="F1168">
            <v>0</v>
          </cell>
          <cell r="G1168">
            <v>0</v>
          </cell>
          <cell r="H1168">
            <v>0</v>
          </cell>
          <cell r="I1168">
            <v>0</v>
          </cell>
          <cell r="J1168">
            <v>0</v>
          </cell>
          <cell r="K1168">
            <v>0</v>
          </cell>
          <cell r="L1168">
            <v>0</v>
          </cell>
          <cell r="O1168">
            <v>0</v>
          </cell>
          <cell r="P1168">
            <v>0</v>
          </cell>
          <cell r="Q1168">
            <v>0</v>
          </cell>
          <cell r="R1168">
            <v>0</v>
          </cell>
          <cell r="S1168">
            <v>0</v>
          </cell>
          <cell r="T1168">
            <v>0</v>
          </cell>
          <cell r="U1168">
            <v>0</v>
          </cell>
        </row>
        <row r="1169">
          <cell r="F1169">
            <v>0</v>
          </cell>
          <cell r="G1169">
            <v>0</v>
          </cell>
          <cell r="H1169">
            <v>0</v>
          </cell>
          <cell r="I1169">
            <v>0</v>
          </cell>
          <cell r="J1169">
            <v>0</v>
          </cell>
          <cell r="K1169">
            <v>0</v>
          </cell>
          <cell r="L1169">
            <v>0</v>
          </cell>
          <cell r="O1169">
            <v>0</v>
          </cell>
          <cell r="P1169">
            <v>0</v>
          </cell>
          <cell r="Q1169">
            <v>0</v>
          </cell>
          <cell r="R1169">
            <v>0</v>
          </cell>
          <cell r="S1169">
            <v>0</v>
          </cell>
          <cell r="T1169">
            <v>0</v>
          </cell>
          <cell r="U1169">
            <v>0</v>
          </cell>
        </row>
        <row r="1170">
          <cell r="F1170">
            <v>0</v>
          </cell>
          <cell r="G1170">
            <v>0</v>
          </cell>
          <cell r="H1170">
            <v>0</v>
          </cell>
          <cell r="I1170">
            <v>0</v>
          </cell>
          <cell r="J1170">
            <v>0</v>
          </cell>
          <cell r="K1170">
            <v>0</v>
          </cell>
          <cell r="L1170">
            <v>0</v>
          </cell>
          <cell r="O1170">
            <v>0</v>
          </cell>
          <cell r="P1170">
            <v>0</v>
          </cell>
          <cell r="Q1170">
            <v>0</v>
          </cell>
          <cell r="R1170">
            <v>0</v>
          </cell>
          <cell r="S1170">
            <v>0</v>
          </cell>
          <cell r="T1170">
            <v>0</v>
          </cell>
          <cell r="U1170">
            <v>0</v>
          </cell>
        </row>
        <row r="1171">
          <cell r="F1171">
            <v>0</v>
          </cell>
          <cell r="G1171">
            <v>0</v>
          </cell>
          <cell r="H1171">
            <v>0</v>
          </cell>
          <cell r="I1171">
            <v>0</v>
          </cell>
          <cell r="J1171">
            <v>0</v>
          </cell>
          <cell r="K1171">
            <v>0</v>
          </cell>
          <cell r="L1171">
            <v>0</v>
          </cell>
          <cell r="O1171">
            <v>0</v>
          </cell>
          <cell r="P1171">
            <v>0</v>
          </cell>
          <cell r="Q1171">
            <v>0</v>
          </cell>
          <cell r="R1171">
            <v>0</v>
          </cell>
          <cell r="S1171">
            <v>0</v>
          </cell>
          <cell r="T1171">
            <v>0</v>
          </cell>
          <cell r="U1171">
            <v>0</v>
          </cell>
        </row>
        <row r="1172">
          <cell r="F1172">
            <v>0</v>
          </cell>
          <cell r="G1172">
            <v>0</v>
          </cell>
          <cell r="H1172">
            <v>0</v>
          </cell>
          <cell r="I1172">
            <v>0</v>
          </cell>
          <cell r="J1172">
            <v>0</v>
          </cell>
          <cell r="K1172">
            <v>0</v>
          </cell>
          <cell r="L1172">
            <v>0</v>
          </cell>
          <cell r="O1172">
            <v>0</v>
          </cell>
          <cell r="P1172">
            <v>0</v>
          </cell>
          <cell r="Q1172">
            <v>0</v>
          </cell>
          <cell r="R1172">
            <v>0</v>
          </cell>
          <cell r="S1172">
            <v>0</v>
          </cell>
          <cell r="T1172">
            <v>0</v>
          </cell>
          <cell r="U1172">
            <v>0</v>
          </cell>
        </row>
        <row r="1173">
          <cell r="F1173">
            <v>0</v>
          </cell>
          <cell r="G1173">
            <v>0</v>
          </cell>
          <cell r="H1173">
            <v>0</v>
          </cell>
          <cell r="I1173">
            <v>0</v>
          </cell>
          <cell r="J1173">
            <v>0</v>
          </cell>
          <cell r="K1173">
            <v>0</v>
          </cell>
          <cell r="L1173">
            <v>0</v>
          </cell>
          <cell r="O1173">
            <v>0</v>
          </cell>
          <cell r="P1173">
            <v>0</v>
          </cell>
          <cell r="Q1173">
            <v>0</v>
          </cell>
          <cell r="R1173">
            <v>0</v>
          </cell>
          <cell r="S1173">
            <v>0</v>
          </cell>
          <cell r="T1173">
            <v>0</v>
          </cell>
          <cell r="U1173">
            <v>0</v>
          </cell>
        </row>
        <row r="1174">
          <cell r="F1174">
            <v>0</v>
          </cell>
          <cell r="G1174">
            <v>0</v>
          </cell>
          <cell r="H1174">
            <v>0</v>
          </cell>
          <cell r="I1174">
            <v>0</v>
          </cell>
          <cell r="J1174">
            <v>0</v>
          </cell>
          <cell r="K1174">
            <v>0</v>
          </cell>
          <cell r="L1174">
            <v>0</v>
          </cell>
          <cell r="O1174">
            <v>0</v>
          </cell>
          <cell r="P1174">
            <v>0</v>
          </cell>
          <cell r="Q1174">
            <v>0</v>
          </cell>
          <cell r="R1174">
            <v>0</v>
          </cell>
          <cell r="S1174">
            <v>0</v>
          </cell>
          <cell r="T1174">
            <v>0</v>
          </cell>
          <cell r="U1174">
            <v>0</v>
          </cell>
        </row>
        <row r="1175">
          <cell r="F1175">
            <v>0</v>
          </cell>
          <cell r="G1175">
            <v>0</v>
          </cell>
          <cell r="H1175">
            <v>0</v>
          </cell>
          <cell r="I1175">
            <v>0</v>
          </cell>
          <cell r="J1175">
            <v>0</v>
          </cell>
          <cell r="K1175">
            <v>0</v>
          </cell>
          <cell r="L1175">
            <v>0</v>
          </cell>
          <cell r="O1175">
            <v>0</v>
          </cell>
          <cell r="P1175">
            <v>0</v>
          </cell>
          <cell r="Q1175">
            <v>0</v>
          </cell>
          <cell r="R1175">
            <v>0</v>
          </cell>
          <cell r="S1175">
            <v>0</v>
          </cell>
          <cell r="T1175">
            <v>0</v>
          </cell>
          <cell r="U1175">
            <v>0</v>
          </cell>
        </row>
        <row r="1176">
          <cell r="F1176">
            <v>0</v>
          </cell>
          <cell r="G1176">
            <v>0</v>
          </cell>
          <cell r="H1176">
            <v>0</v>
          </cell>
          <cell r="I1176">
            <v>0</v>
          </cell>
          <cell r="J1176">
            <v>0</v>
          </cell>
          <cell r="K1176">
            <v>0</v>
          </cell>
          <cell r="L1176">
            <v>0</v>
          </cell>
          <cell r="O1176">
            <v>0</v>
          </cell>
          <cell r="P1176">
            <v>0</v>
          </cell>
          <cell r="Q1176">
            <v>0</v>
          </cell>
          <cell r="R1176">
            <v>0</v>
          </cell>
          <cell r="S1176">
            <v>0</v>
          </cell>
          <cell r="T1176">
            <v>0</v>
          </cell>
          <cell r="U1176">
            <v>0</v>
          </cell>
        </row>
        <row r="1177">
          <cell r="F1177">
            <v>0</v>
          </cell>
          <cell r="G1177">
            <v>0</v>
          </cell>
          <cell r="H1177">
            <v>0</v>
          </cell>
          <cell r="I1177">
            <v>0</v>
          </cell>
          <cell r="J1177">
            <v>0</v>
          </cell>
          <cell r="K1177">
            <v>0</v>
          </cell>
          <cell r="L1177">
            <v>0</v>
          </cell>
          <cell r="O1177">
            <v>0</v>
          </cell>
          <cell r="P1177">
            <v>0</v>
          </cell>
          <cell r="Q1177">
            <v>0</v>
          </cell>
          <cell r="R1177">
            <v>0</v>
          </cell>
          <cell r="S1177">
            <v>0</v>
          </cell>
          <cell r="T1177">
            <v>0</v>
          </cell>
          <cell r="U1177">
            <v>0</v>
          </cell>
        </row>
        <row r="1178">
          <cell r="F1178">
            <v>0</v>
          </cell>
          <cell r="G1178">
            <v>0</v>
          </cell>
          <cell r="H1178">
            <v>0</v>
          </cell>
          <cell r="I1178">
            <v>0</v>
          </cell>
          <cell r="J1178">
            <v>0</v>
          </cell>
          <cell r="K1178">
            <v>0</v>
          </cell>
          <cell r="L1178">
            <v>0</v>
          </cell>
          <cell r="O1178">
            <v>0</v>
          </cell>
          <cell r="P1178">
            <v>0</v>
          </cell>
          <cell r="Q1178">
            <v>0</v>
          </cell>
          <cell r="R1178">
            <v>0</v>
          </cell>
          <cell r="S1178">
            <v>0</v>
          </cell>
          <cell r="T1178">
            <v>0</v>
          </cell>
          <cell r="U1178">
            <v>0</v>
          </cell>
        </row>
        <row r="1179">
          <cell r="F1179">
            <v>0</v>
          </cell>
          <cell r="G1179">
            <v>0</v>
          </cell>
          <cell r="H1179">
            <v>0</v>
          </cell>
          <cell r="I1179">
            <v>0</v>
          </cell>
          <cell r="J1179">
            <v>0</v>
          </cell>
          <cell r="K1179">
            <v>0</v>
          </cell>
          <cell r="L1179">
            <v>0</v>
          </cell>
          <cell r="O1179">
            <v>0</v>
          </cell>
          <cell r="P1179">
            <v>0</v>
          </cell>
          <cell r="Q1179">
            <v>0</v>
          </cell>
          <cell r="R1179">
            <v>0</v>
          </cell>
          <cell r="S1179">
            <v>0</v>
          </cell>
          <cell r="T1179">
            <v>0</v>
          </cell>
          <cell r="U1179">
            <v>0</v>
          </cell>
        </row>
        <row r="1180">
          <cell r="F1180">
            <v>0</v>
          </cell>
          <cell r="G1180">
            <v>0</v>
          </cell>
          <cell r="H1180">
            <v>0</v>
          </cell>
          <cell r="I1180">
            <v>0</v>
          </cell>
          <cell r="J1180">
            <v>0</v>
          </cell>
          <cell r="K1180">
            <v>0</v>
          </cell>
          <cell r="L1180">
            <v>0</v>
          </cell>
          <cell r="O1180">
            <v>0</v>
          </cell>
          <cell r="P1180">
            <v>0</v>
          </cell>
          <cell r="Q1180">
            <v>0</v>
          </cell>
          <cell r="R1180">
            <v>0</v>
          </cell>
          <cell r="S1180">
            <v>0</v>
          </cell>
          <cell r="T1180">
            <v>0</v>
          </cell>
          <cell r="U1180">
            <v>0</v>
          </cell>
        </row>
        <row r="1181">
          <cell r="F1181">
            <v>0</v>
          </cell>
          <cell r="G1181">
            <v>0</v>
          </cell>
          <cell r="H1181">
            <v>0</v>
          </cell>
          <cell r="I1181">
            <v>0</v>
          </cell>
          <cell r="J1181">
            <v>0</v>
          </cell>
          <cell r="K1181">
            <v>0</v>
          </cell>
          <cell r="L1181">
            <v>0</v>
          </cell>
          <cell r="O1181">
            <v>0</v>
          </cell>
          <cell r="P1181">
            <v>0</v>
          </cell>
          <cell r="Q1181">
            <v>0</v>
          </cell>
          <cell r="R1181">
            <v>0</v>
          </cell>
          <cell r="S1181">
            <v>0</v>
          </cell>
          <cell r="T1181">
            <v>0</v>
          </cell>
          <cell r="U1181">
            <v>0</v>
          </cell>
        </row>
        <row r="1182">
          <cell r="F1182">
            <v>0</v>
          </cell>
          <cell r="G1182">
            <v>0</v>
          </cell>
          <cell r="H1182">
            <v>0</v>
          </cell>
          <cell r="I1182">
            <v>0</v>
          </cell>
          <cell r="J1182">
            <v>0</v>
          </cell>
          <cell r="K1182">
            <v>0</v>
          </cell>
          <cell r="L1182">
            <v>0</v>
          </cell>
          <cell r="O1182">
            <v>0</v>
          </cell>
          <cell r="P1182">
            <v>0</v>
          </cell>
          <cell r="Q1182">
            <v>0</v>
          </cell>
          <cell r="R1182">
            <v>0</v>
          </cell>
          <cell r="S1182">
            <v>0</v>
          </cell>
          <cell r="T1182">
            <v>0</v>
          </cell>
          <cell r="U1182">
            <v>0</v>
          </cell>
        </row>
        <row r="1183">
          <cell r="F1183">
            <v>0</v>
          </cell>
          <cell r="G1183">
            <v>0</v>
          </cell>
          <cell r="H1183">
            <v>0</v>
          </cell>
          <cell r="I1183">
            <v>0</v>
          </cell>
          <cell r="J1183">
            <v>0</v>
          </cell>
          <cell r="K1183">
            <v>0</v>
          </cell>
          <cell r="L1183">
            <v>0</v>
          </cell>
          <cell r="O1183">
            <v>0</v>
          </cell>
          <cell r="P1183">
            <v>0</v>
          </cell>
          <cell r="Q1183">
            <v>0</v>
          </cell>
          <cell r="R1183">
            <v>0</v>
          </cell>
          <cell r="S1183">
            <v>0</v>
          </cell>
          <cell r="T1183">
            <v>0</v>
          </cell>
          <cell r="U1183">
            <v>0</v>
          </cell>
        </row>
        <row r="1184">
          <cell r="F1184">
            <v>0</v>
          </cell>
          <cell r="G1184">
            <v>0</v>
          </cell>
          <cell r="H1184">
            <v>0</v>
          </cell>
          <cell r="I1184">
            <v>0</v>
          </cell>
          <cell r="J1184">
            <v>0</v>
          </cell>
          <cell r="K1184">
            <v>0</v>
          </cell>
          <cell r="L1184">
            <v>0</v>
          </cell>
          <cell r="O1184">
            <v>0</v>
          </cell>
          <cell r="P1184">
            <v>0</v>
          </cell>
          <cell r="Q1184">
            <v>0</v>
          </cell>
          <cell r="R1184">
            <v>0</v>
          </cell>
          <cell r="S1184">
            <v>0</v>
          </cell>
          <cell r="T1184">
            <v>0</v>
          </cell>
          <cell r="U1184">
            <v>0</v>
          </cell>
        </row>
        <row r="1185">
          <cell r="F1185">
            <v>0</v>
          </cell>
          <cell r="G1185">
            <v>0</v>
          </cell>
          <cell r="H1185">
            <v>0</v>
          </cell>
          <cell r="I1185">
            <v>0</v>
          </cell>
          <cell r="J1185">
            <v>0</v>
          </cell>
          <cell r="K1185">
            <v>0</v>
          </cell>
          <cell r="L1185">
            <v>0</v>
          </cell>
          <cell r="O1185">
            <v>0</v>
          </cell>
          <cell r="P1185">
            <v>0</v>
          </cell>
          <cell r="Q1185">
            <v>0</v>
          </cell>
          <cell r="R1185">
            <v>0</v>
          </cell>
          <cell r="S1185">
            <v>0</v>
          </cell>
          <cell r="T1185">
            <v>0</v>
          </cell>
          <cell r="U1185">
            <v>0</v>
          </cell>
        </row>
        <row r="1186">
          <cell r="F1186">
            <v>0</v>
          </cell>
          <cell r="G1186">
            <v>0</v>
          </cell>
          <cell r="H1186">
            <v>0</v>
          </cell>
          <cell r="I1186">
            <v>0</v>
          </cell>
          <cell r="J1186">
            <v>0</v>
          </cell>
          <cell r="K1186">
            <v>0</v>
          </cell>
          <cell r="L1186">
            <v>0</v>
          </cell>
          <cell r="O1186">
            <v>0</v>
          </cell>
          <cell r="P1186">
            <v>0</v>
          </cell>
          <cell r="Q1186">
            <v>0</v>
          </cell>
          <cell r="R1186">
            <v>0</v>
          </cell>
          <cell r="S1186">
            <v>0</v>
          </cell>
          <cell r="T1186">
            <v>0</v>
          </cell>
          <cell r="U1186">
            <v>0</v>
          </cell>
        </row>
        <row r="1187">
          <cell r="F1187">
            <v>0</v>
          </cell>
          <cell r="G1187">
            <v>0</v>
          </cell>
          <cell r="H1187">
            <v>0</v>
          </cell>
          <cell r="I1187">
            <v>0</v>
          </cell>
          <cell r="J1187">
            <v>0</v>
          </cell>
          <cell r="K1187">
            <v>0</v>
          </cell>
          <cell r="L1187">
            <v>0</v>
          </cell>
          <cell r="O1187">
            <v>0</v>
          </cell>
          <cell r="P1187">
            <v>0</v>
          </cell>
          <cell r="Q1187">
            <v>0</v>
          </cell>
          <cell r="R1187">
            <v>0</v>
          </cell>
          <cell r="S1187">
            <v>0</v>
          </cell>
          <cell r="T1187">
            <v>0</v>
          </cell>
          <cell r="U1187">
            <v>0</v>
          </cell>
        </row>
        <row r="1188">
          <cell r="F1188">
            <v>0</v>
          </cell>
          <cell r="G1188">
            <v>0</v>
          </cell>
          <cell r="H1188">
            <v>0</v>
          </cell>
          <cell r="I1188">
            <v>0</v>
          </cell>
          <cell r="J1188">
            <v>0</v>
          </cell>
          <cell r="K1188">
            <v>0</v>
          </cell>
          <cell r="L1188">
            <v>0</v>
          </cell>
          <cell r="O1188">
            <v>0</v>
          </cell>
          <cell r="P1188">
            <v>0</v>
          </cell>
          <cell r="Q1188">
            <v>0</v>
          </cell>
          <cell r="R1188">
            <v>0</v>
          </cell>
          <cell r="S1188">
            <v>0</v>
          </cell>
          <cell r="T1188">
            <v>0</v>
          </cell>
          <cell r="U1188">
            <v>0</v>
          </cell>
        </row>
        <row r="1189">
          <cell r="F1189">
            <v>0</v>
          </cell>
          <cell r="G1189">
            <v>0</v>
          </cell>
          <cell r="H1189">
            <v>0</v>
          </cell>
          <cell r="I1189">
            <v>0</v>
          </cell>
          <cell r="J1189">
            <v>0</v>
          </cell>
          <cell r="K1189">
            <v>0</v>
          </cell>
          <cell r="L1189">
            <v>0</v>
          </cell>
          <cell r="O1189">
            <v>0</v>
          </cell>
          <cell r="P1189">
            <v>0</v>
          </cell>
          <cell r="Q1189">
            <v>0</v>
          </cell>
          <cell r="R1189">
            <v>0</v>
          </cell>
          <cell r="S1189">
            <v>0</v>
          </cell>
          <cell r="T1189">
            <v>0</v>
          </cell>
          <cell r="U1189">
            <v>0</v>
          </cell>
        </row>
        <row r="1190">
          <cell r="F1190">
            <v>0</v>
          </cell>
          <cell r="G1190">
            <v>0</v>
          </cell>
          <cell r="H1190">
            <v>0</v>
          </cell>
          <cell r="I1190">
            <v>0</v>
          </cell>
          <cell r="J1190">
            <v>0</v>
          </cell>
          <cell r="K1190">
            <v>0</v>
          </cell>
          <cell r="L1190">
            <v>0</v>
          </cell>
          <cell r="O1190">
            <v>0</v>
          </cell>
          <cell r="P1190">
            <v>0</v>
          </cell>
          <cell r="Q1190">
            <v>0</v>
          </cell>
          <cell r="R1190">
            <v>0</v>
          </cell>
          <cell r="S1190">
            <v>0</v>
          </cell>
          <cell r="T1190">
            <v>0</v>
          </cell>
          <cell r="U1190">
            <v>0</v>
          </cell>
        </row>
        <row r="1191">
          <cell r="F1191">
            <v>0</v>
          </cell>
          <cell r="G1191">
            <v>0</v>
          </cell>
          <cell r="H1191">
            <v>0</v>
          </cell>
          <cell r="I1191">
            <v>0</v>
          </cell>
          <cell r="J1191">
            <v>0</v>
          </cell>
          <cell r="K1191">
            <v>0</v>
          </cell>
          <cell r="L1191">
            <v>0</v>
          </cell>
          <cell r="O1191">
            <v>0</v>
          </cell>
          <cell r="P1191">
            <v>0</v>
          </cell>
          <cell r="Q1191">
            <v>0</v>
          </cell>
          <cell r="R1191">
            <v>0</v>
          </cell>
          <cell r="S1191">
            <v>0</v>
          </cell>
          <cell r="T1191">
            <v>0</v>
          </cell>
          <cell r="U1191">
            <v>0</v>
          </cell>
        </row>
        <row r="1192">
          <cell r="F1192">
            <v>0</v>
          </cell>
          <cell r="G1192">
            <v>0</v>
          </cell>
          <cell r="H1192">
            <v>0</v>
          </cell>
          <cell r="I1192">
            <v>0</v>
          </cell>
          <cell r="J1192">
            <v>0</v>
          </cell>
          <cell r="K1192">
            <v>0</v>
          </cell>
          <cell r="L1192">
            <v>0</v>
          </cell>
          <cell r="O1192">
            <v>0</v>
          </cell>
          <cell r="P1192">
            <v>0</v>
          </cell>
          <cell r="Q1192">
            <v>0</v>
          </cell>
          <cell r="R1192">
            <v>0</v>
          </cell>
          <cell r="S1192">
            <v>0</v>
          </cell>
          <cell r="T1192">
            <v>0</v>
          </cell>
          <cell r="U1192">
            <v>0</v>
          </cell>
        </row>
        <row r="1193">
          <cell r="F1193">
            <v>0</v>
          </cell>
          <cell r="G1193">
            <v>0</v>
          </cell>
          <cell r="H1193">
            <v>0</v>
          </cell>
          <cell r="I1193">
            <v>0</v>
          </cell>
          <cell r="J1193">
            <v>0</v>
          </cell>
          <cell r="K1193">
            <v>0</v>
          </cell>
          <cell r="L1193">
            <v>0</v>
          </cell>
          <cell r="O1193">
            <v>0</v>
          </cell>
          <cell r="P1193">
            <v>0</v>
          </cell>
          <cell r="Q1193">
            <v>0</v>
          </cell>
          <cell r="R1193">
            <v>0</v>
          </cell>
          <cell r="S1193">
            <v>0</v>
          </cell>
          <cell r="T1193">
            <v>0</v>
          </cell>
          <cell r="U1193">
            <v>0</v>
          </cell>
        </row>
        <row r="1194">
          <cell r="F1194">
            <v>0</v>
          </cell>
          <cell r="G1194">
            <v>0</v>
          </cell>
          <cell r="H1194">
            <v>0</v>
          </cell>
          <cell r="I1194">
            <v>0</v>
          </cell>
          <cell r="J1194">
            <v>0</v>
          </cell>
          <cell r="K1194">
            <v>0</v>
          </cell>
          <cell r="L1194">
            <v>0</v>
          </cell>
          <cell r="O1194">
            <v>0</v>
          </cell>
          <cell r="P1194">
            <v>0</v>
          </cell>
          <cell r="Q1194">
            <v>0</v>
          </cell>
          <cell r="R1194">
            <v>0</v>
          </cell>
          <cell r="S1194">
            <v>0</v>
          </cell>
          <cell r="T1194">
            <v>0</v>
          </cell>
          <cell r="U1194">
            <v>0</v>
          </cell>
        </row>
        <row r="1195">
          <cell r="F1195">
            <v>0</v>
          </cell>
          <cell r="G1195">
            <v>0</v>
          </cell>
          <cell r="H1195">
            <v>0</v>
          </cell>
          <cell r="I1195">
            <v>0</v>
          </cell>
          <cell r="J1195">
            <v>0</v>
          </cell>
          <cell r="K1195">
            <v>0</v>
          </cell>
          <cell r="L1195">
            <v>0</v>
          </cell>
          <cell r="O1195">
            <v>0</v>
          </cell>
          <cell r="P1195">
            <v>0</v>
          </cell>
          <cell r="Q1195">
            <v>0</v>
          </cell>
          <cell r="R1195">
            <v>0</v>
          </cell>
          <cell r="S1195">
            <v>0</v>
          </cell>
          <cell r="T1195">
            <v>0</v>
          </cell>
          <cell r="U1195">
            <v>0</v>
          </cell>
        </row>
        <row r="1196">
          <cell r="F1196">
            <v>0</v>
          </cell>
          <cell r="G1196">
            <v>0</v>
          </cell>
          <cell r="H1196">
            <v>0</v>
          </cell>
          <cell r="I1196">
            <v>0</v>
          </cell>
          <cell r="J1196">
            <v>0</v>
          </cell>
          <cell r="K1196">
            <v>0</v>
          </cell>
          <cell r="L1196">
            <v>0</v>
          </cell>
          <cell r="O1196">
            <v>0</v>
          </cell>
          <cell r="P1196">
            <v>0</v>
          </cell>
          <cell r="Q1196">
            <v>0</v>
          </cell>
          <cell r="R1196">
            <v>0</v>
          </cell>
          <cell r="S1196">
            <v>0</v>
          </cell>
          <cell r="T1196">
            <v>0</v>
          </cell>
          <cell r="U1196">
            <v>0</v>
          </cell>
        </row>
        <row r="1197">
          <cell r="F1197">
            <v>0</v>
          </cell>
          <cell r="G1197">
            <v>0</v>
          </cell>
          <cell r="H1197">
            <v>0</v>
          </cell>
          <cell r="I1197">
            <v>0</v>
          </cell>
          <cell r="J1197">
            <v>0</v>
          </cell>
          <cell r="K1197">
            <v>0</v>
          </cell>
          <cell r="L1197">
            <v>0</v>
          </cell>
          <cell r="O1197">
            <v>0</v>
          </cell>
          <cell r="P1197">
            <v>0</v>
          </cell>
          <cell r="Q1197">
            <v>0</v>
          </cell>
          <cell r="R1197">
            <v>0</v>
          </cell>
          <cell r="S1197">
            <v>0</v>
          </cell>
          <cell r="T1197">
            <v>0</v>
          </cell>
          <cell r="U1197">
            <v>0</v>
          </cell>
        </row>
        <row r="1198">
          <cell r="F1198">
            <v>0</v>
          </cell>
          <cell r="G1198">
            <v>0</v>
          </cell>
          <cell r="H1198">
            <v>0</v>
          </cell>
          <cell r="I1198">
            <v>0</v>
          </cell>
          <cell r="J1198">
            <v>0</v>
          </cell>
          <cell r="K1198">
            <v>0</v>
          </cell>
          <cell r="L1198">
            <v>0</v>
          </cell>
          <cell r="O1198">
            <v>0</v>
          </cell>
          <cell r="P1198">
            <v>0</v>
          </cell>
          <cell r="Q1198">
            <v>0</v>
          </cell>
          <cell r="R1198">
            <v>0</v>
          </cell>
          <cell r="S1198">
            <v>0</v>
          </cell>
          <cell r="T1198">
            <v>0</v>
          </cell>
          <cell r="U1198">
            <v>0</v>
          </cell>
        </row>
        <row r="1199">
          <cell r="F1199">
            <v>0</v>
          </cell>
          <cell r="G1199">
            <v>0</v>
          </cell>
          <cell r="H1199">
            <v>0</v>
          </cell>
          <cell r="I1199">
            <v>0</v>
          </cell>
          <cell r="J1199">
            <v>0</v>
          </cell>
          <cell r="K1199">
            <v>0</v>
          </cell>
          <cell r="L1199">
            <v>0</v>
          </cell>
          <cell r="O1199">
            <v>0</v>
          </cell>
          <cell r="P1199">
            <v>0</v>
          </cell>
          <cell r="Q1199">
            <v>0</v>
          </cell>
          <cell r="R1199">
            <v>0</v>
          </cell>
          <cell r="S1199">
            <v>0</v>
          </cell>
          <cell r="T1199">
            <v>0</v>
          </cell>
          <cell r="U1199">
            <v>0</v>
          </cell>
        </row>
        <row r="1200">
          <cell r="F1200">
            <v>0</v>
          </cell>
          <cell r="G1200">
            <v>0</v>
          </cell>
          <cell r="H1200">
            <v>0</v>
          </cell>
          <cell r="I1200">
            <v>0</v>
          </cell>
          <cell r="J1200">
            <v>0</v>
          </cell>
          <cell r="K1200">
            <v>0</v>
          </cell>
          <cell r="L1200">
            <v>0</v>
          </cell>
          <cell r="O1200">
            <v>0</v>
          </cell>
          <cell r="P1200">
            <v>0</v>
          </cell>
          <cell r="Q1200">
            <v>0</v>
          </cell>
          <cell r="R1200">
            <v>0</v>
          </cell>
          <cell r="S1200">
            <v>0</v>
          </cell>
          <cell r="T1200">
            <v>0</v>
          </cell>
          <cell r="U1200">
            <v>0</v>
          </cell>
        </row>
        <row r="1201">
          <cell r="F1201">
            <v>0</v>
          </cell>
          <cell r="G1201">
            <v>0</v>
          </cell>
          <cell r="H1201">
            <v>0</v>
          </cell>
          <cell r="I1201">
            <v>0</v>
          </cell>
          <cell r="J1201">
            <v>0</v>
          </cell>
          <cell r="K1201">
            <v>0</v>
          </cell>
          <cell r="L1201">
            <v>0</v>
          </cell>
          <cell r="O1201">
            <v>0</v>
          </cell>
          <cell r="P1201">
            <v>0</v>
          </cell>
          <cell r="Q1201">
            <v>0</v>
          </cell>
          <cell r="R1201">
            <v>0</v>
          </cell>
          <cell r="S1201">
            <v>0</v>
          </cell>
          <cell r="T1201">
            <v>0</v>
          </cell>
          <cell r="U1201">
            <v>0</v>
          </cell>
        </row>
        <row r="1202">
          <cell r="F1202">
            <v>0</v>
          </cell>
          <cell r="G1202">
            <v>0</v>
          </cell>
          <cell r="H1202">
            <v>0</v>
          </cell>
          <cell r="I1202">
            <v>0</v>
          </cell>
          <cell r="J1202">
            <v>0</v>
          </cell>
          <cell r="K1202">
            <v>0</v>
          </cell>
          <cell r="L1202">
            <v>0</v>
          </cell>
          <cell r="O1202">
            <v>0</v>
          </cell>
          <cell r="P1202">
            <v>0</v>
          </cell>
          <cell r="Q1202">
            <v>0</v>
          </cell>
          <cell r="R1202">
            <v>0</v>
          </cell>
          <cell r="S1202">
            <v>0</v>
          </cell>
          <cell r="T1202">
            <v>0</v>
          </cell>
          <cell r="U1202">
            <v>0</v>
          </cell>
        </row>
        <row r="1203">
          <cell r="F1203">
            <v>0</v>
          </cell>
          <cell r="G1203">
            <v>0</v>
          </cell>
          <cell r="H1203">
            <v>0</v>
          </cell>
          <cell r="I1203">
            <v>0</v>
          </cell>
          <cell r="J1203">
            <v>0</v>
          </cell>
          <cell r="K1203">
            <v>0</v>
          </cell>
          <cell r="L1203">
            <v>0</v>
          </cell>
          <cell r="O1203">
            <v>0</v>
          </cell>
          <cell r="P1203">
            <v>0</v>
          </cell>
          <cell r="Q1203">
            <v>0</v>
          </cell>
          <cell r="R1203">
            <v>0</v>
          </cell>
          <cell r="S1203">
            <v>0</v>
          </cell>
          <cell r="T1203">
            <v>0</v>
          </cell>
          <cell r="U1203">
            <v>0</v>
          </cell>
        </row>
        <row r="1204">
          <cell r="F1204">
            <v>0</v>
          </cell>
          <cell r="G1204">
            <v>0</v>
          </cell>
          <cell r="H1204">
            <v>0</v>
          </cell>
          <cell r="I1204">
            <v>0</v>
          </cell>
          <cell r="J1204">
            <v>0</v>
          </cell>
          <cell r="K1204">
            <v>0</v>
          </cell>
          <cell r="L1204">
            <v>0</v>
          </cell>
          <cell r="O1204">
            <v>0</v>
          </cell>
          <cell r="P1204">
            <v>0</v>
          </cell>
          <cell r="Q1204">
            <v>0</v>
          </cell>
          <cell r="R1204">
            <v>0</v>
          </cell>
          <cell r="S1204">
            <v>0</v>
          </cell>
          <cell r="T1204">
            <v>0</v>
          </cell>
          <cell r="U1204">
            <v>0</v>
          </cell>
        </row>
        <row r="1205">
          <cell r="F1205">
            <v>0</v>
          </cell>
          <cell r="G1205">
            <v>0</v>
          </cell>
          <cell r="H1205">
            <v>0</v>
          </cell>
          <cell r="I1205">
            <v>0</v>
          </cell>
          <cell r="J1205">
            <v>0</v>
          </cell>
          <cell r="K1205">
            <v>0</v>
          </cell>
          <cell r="L1205">
            <v>0</v>
          </cell>
          <cell r="O1205">
            <v>0</v>
          </cell>
          <cell r="P1205">
            <v>0</v>
          </cell>
          <cell r="Q1205">
            <v>0</v>
          </cell>
          <cell r="R1205">
            <v>0</v>
          </cell>
          <cell r="S1205">
            <v>0</v>
          </cell>
          <cell r="T1205">
            <v>0</v>
          </cell>
          <cell r="U1205">
            <v>0</v>
          </cell>
        </row>
        <row r="1206">
          <cell r="F1206">
            <v>0</v>
          </cell>
          <cell r="G1206">
            <v>0</v>
          </cell>
          <cell r="H1206">
            <v>0</v>
          </cell>
          <cell r="I1206">
            <v>0</v>
          </cell>
          <cell r="J1206">
            <v>0</v>
          </cell>
          <cell r="K1206">
            <v>0</v>
          </cell>
          <cell r="L1206">
            <v>0</v>
          </cell>
          <cell r="O1206">
            <v>0</v>
          </cell>
          <cell r="P1206">
            <v>0</v>
          </cell>
          <cell r="Q1206">
            <v>0</v>
          </cell>
          <cell r="R1206">
            <v>0</v>
          </cell>
          <cell r="S1206">
            <v>0</v>
          </cell>
          <cell r="T1206">
            <v>0</v>
          </cell>
          <cell r="U1206">
            <v>0</v>
          </cell>
        </row>
        <row r="1207">
          <cell r="F1207">
            <v>0</v>
          </cell>
          <cell r="G1207">
            <v>0</v>
          </cell>
          <cell r="H1207">
            <v>0</v>
          </cell>
          <cell r="I1207">
            <v>0</v>
          </cell>
          <cell r="J1207">
            <v>0</v>
          </cell>
          <cell r="K1207">
            <v>0</v>
          </cell>
          <cell r="L1207">
            <v>0</v>
          </cell>
          <cell r="O1207">
            <v>0</v>
          </cell>
          <cell r="P1207">
            <v>0</v>
          </cell>
          <cell r="Q1207">
            <v>0</v>
          </cell>
          <cell r="R1207">
            <v>0</v>
          </cell>
          <cell r="S1207">
            <v>0</v>
          </cell>
          <cell r="T1207">
            <v>0</v>
          </cell>
          <cell r="U1207">
            <v>0</v>
          </cell>
        </row>
        <row r="1208">
          <cell r="F1208">
            <v>0</v>
          </cell>
          <cell r="G1208">
            <v>0</v>
          </cell>
          <cell r="H1208">
            <v>0</v>
          </cell>
          <cell r="I1208">
            <v>0</v>
          </cell>
          <cell r="J1208">
            <v>0</v>
          </cell>
          <cell r="K1208">
            <v>0</v>
          </cell>
          <cell r="L1208">
            <v>0</v>
          </cell>
          <cell r="O1208">
            <v>0</v>
          </cell>
          <cell r="P1208">
            <v>0</v>
          </cell>
          <cell r="Q1208">
            <v>0</v>
          </cell>
          <cell r="R1208">
            <v>0</v>
          </cell>
          <cell r="S1208">
            <v>0</v>
          </cell>
          <cell r="T1208">
            <v>0</v>
          </cell>
          <cell r="U1208">
            <v>0</v>
          </cell>
        </row>
        <row r="1209">
          <cell r="F1209">
            <v>0</v>
          </cell>
          <cell r="G1209">
            <v>0</v>
          </cell>
          <cell r="H1209">
            <v>0</v>
          </cell>
          <cell r="I1209">
            <v>0</v>
          </cell>
          <cell r="J1209">
            <v>0</v>
          </cell>
          <cell r="K1209">
            <v>0</v>
          </cell>
          <cell r="L1209">
            <v>0</v>
          </cell>
          <cell r="O1209">
            <v>0</v>
          </cell>
          <cell r="P1209">
            <v>0</v>
          </cell>
          <cell r="Q1209">
            <v>0</v>
          </cell>
          <cell r="R1209">
            <v>0</v>
          </cell>
          <cell r="S1209">
            <v>0</v>
          </cell>
          <cell r="T1209">
            <v>0</v>
          </cell>
          <cell r="U1209">
            <v>0</v>
          </cell>
        </row>
        <row r="1210">
          <cell r="F1210">
            <v>0</v>
          </cell>
          <cell r="G1210">
            <v>0</v>
          </cell>
          <cell r="H1210">
            <v>0</v>
          </cell>
          <cell r="I1210">
            <v>0</v>
          </cell>
          <cell r="J1210">
            <v>0</v>
          </cell>
          <cell r="K1210">
            <v>0</v>
          </cell>
          <cell r="L1210">
            <v>0</v>
          </cell>
          <cell r="O1210">
            <v>0</v>
          </cell>
          <cell r="P1210">
            <v>0</v>
          </cell>
          <cell r="Q1210">
            <v>0</v>
          </cell>
          <cell r="R1210">
            <v>0</v>
          </cell>
          <cell r="S1210">
            <v>0</v>
          </cell>
          <cell r="T1210">
            <v>0</v>
          </cell>
          <cell r="U1210">
            <v>0</v>
          </cell>
        </row>
      </sheetData>
      <sheetData sheetId="15" refreshError="1"/>
      <sheetData sheetId="16">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cell r="HA6">
            <v>0</v>
          </cell>
          <cell r="HB6">
            <v>0</v>
          </cell>
          <cell r="HC6">
            <v>0</v>
          </cell>
          <cell r="HD6">
            <v>0</v>
          </cell>
          <cell r="HE6">
            <v>0</v>
          </cell>
          <cell r="HF6">
            <v>0</v>
          </cell>
          <cell r="HG6">
            <v>0</v>
          </cell>
          <cell r="HH6">
            <v>0</v>
          </cell>
          <cell r="HI6">
            <v>0</v>
          </cell>
          <cell r="HJ6">
            <v>0</v>
          </cell>
          <cell r="HK6">
            <v>0</v>
          </cell>
          <cell r="HL6">
            <v>0</v>
          </cell>
          <cell r="HM6">
            <v>546.49267749725652</v>
          </cell>
          <cell r="HN6">
            <v>697.01099822065942</v>
          </cell>
          <cell r="HO6">
            <v>740.7433571934879</v>
          </cell>
          <cell r="HP6">
            <v>633.34787972998799</v>
          </cell>
          <cell r="HQ6">
            <v>734.53185896919911</v>
          </cell>
          <cell r="HR6">
            <v>541.47436563413032</v>
          </cell>
          <cell r="HS6">
            <v>666.61142425179673</v>
          </cell>
          <cell r="HT6">
            <v>596.63958310924465</v>
          </cell>
          <cell r="HU6">
            <v>734.98715163339102</v>
          </cell>
          <cell r="HV6">
            <v>632.95658919785785</v>
          </cell>
          <cell r="HW6">
            <v>707.43611938771778</v>
          </cell>
          <cell r="HX6">
            <v>599.62934666892409</v>
          </cell>
          <cell r="HY6">
            <v>650.30216713014522</v>
          </cell>
          <cell r="HZ6">
            <v>0</v>
          </cell>
          <cell r="IA6">
            <v>0</v>
          </cell>
          <cell r="IB6">
            <v>0</v>
          </cell>
          <cell r="IC6">
            <v>0</v>
          </cell>
          <cell r="ID6">
            <v>0</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0</v>
          </cell>
          <cell r="IV6">
            <v>0</v>
          </cell>
          <cell r="IW6">
            <v>0</v>
          </cell>
          <cell r="IX6">
            <v>0</v>
          </cell>
          <cell r="IY6">
            <v>0</v>
          </cell>
          <cell r="IZ6">
            <v>0</v>
          </cell>
          <cell r="JA6">
            <v>0</v>
          </cell>
          <cell r="JB6">
            <v>0</v>
          </cell>
          <cell r="JC6">
            <v>0</v>
          </cell>
          <cell r="JD6">
            <v>0</v>
          </cell>
          <cell r="JE6">
            <v>0</v>
          </cell>
          <cell r="JF6">
            <v>0</v>
          </cell>
          <cell r="JG6">
            <v>0</v>
          </cell>
          <cell r="JH6">
            <v>0</v>
          </cell>
          <cell r="JI6">
            <v>0</v>
          </cell>
          <cell r="JJ6">
            <v>0</v>
          </cell>
          <cell r="JK6">
            <v>0</v>
          </cell>
          <cell r="JL6">
            <v>0</v>
          </cell>
          <cell r="JM6">
            <v>0</v>
          </cell>
          <cell r="JN6">
            <v>0</v>
          </cell>
          <cell r="JO6">
            <v>0</v>
          </cell>
          <cell r="JP6">
            <v>627.56806940435376</v>
          </cell>
          <cell r="JQ6">
            <v>709.90502839112753</v>
          </cell>
          <cell r="JR6">
            <v>637.05904024835729</v>
          </cell>
          <cell r="JS6">
            <v>840.57821063464826</v>
          </cell>
          <cell r="JT6">
            <v>587.37078739513754</v>
          </cell>
          <cell r="JU6">
            <v>597.8010953850976</v>
          </cell>
          <cell r="JV6">
            <v>552.351194026126</v>
          </cell>
          <cell r="JW6">
            <v>631.29828614632788</v>
          </cell>
          <cell r="JX6">
            <v>539.48754369194694</v>
          </cell>
          <cell r="JY6">
            <v>736.71511584756877</v>
          </cell>
          <cell r="JZ6">
            <v>587.13809825486487</v>
          </cell>
          <cell r="KA6">
            <v>718.36547667787386</v>
          </cell>
          <cell r="KB6">
            <v>572.41070231985179</v>
          </cell>
          <cell r="KC6">
            <v>584.281510265306</v>
          </cell>
          <cell r="KD6">
            <v>605.22284808384927</v>
          </cell>
          <cell r="KE6">
            <v>539.17484505935352</v>
          </cell>
          <cell r="KF6">
            <v>0</v>
          </cell>
          <cell r="KG6">
            <v>0</v>
          </cell>
          <cell r="KH6">
            <v>0</v>
          </cell>
          <cell r="KI6">
            <v>0</v>
          </cell>
          <cell r="KJ6">
            <v>0</v>
          </cell>
          <cell r="KK6">
            <v>0</v>
          </cell>
          <cell r="KL6">
            <v>0</v>
          </cell>
          <cell r="KM6">
            <v>0</v>
          </cell>
          <cell r="KN6">
            <v>0</v>
          </cell>
          <cell r="KO6">
            <v>0</v>
          </cell>
          <cell r="KP6">
            <v>0</v>
          </cell>
          <cell r="KQ6">
            <v>0</v>
          </cell>
          <cell r="KR6">
            <v>0</v>
          </cell>
          <cell r="KS6">
            <v>0</v>
          </cell>
          <cell r="KT6">
            <v>0</v>
          </cell>
          <cell r="KU6">
            <v>0</v>
          </cell>
          <cell r="KV6">
            <v>0</v>
          </cell>
          <cell r="KW6">
            <v>0</v>
          </cell>
          <cell r="KX6">
            <v>0</v>
          </cell>
          <cell r="KY6">
            <v>0</v>
          </cell>
          <cell r="KZ6">
            <v>0</v>
          </cell>
          <cell r="LA6">
            <v>0</v>
          </cell>
          <cell r="LB6">
            <v>0</v>
          </cell>
          <cell r="LC6">
            <v>0</v>
          </cell>
          <cell r="LD6">
            <v>0</v>
          </cell>
          <cell r="LE6">
            <v>0</v>
          </cell>
          <cell r="LF6">
            <v>0</v>
          </cell>
          <cell r="LG6">
            <v>0</v>
          </cell>
          <cell r="LH6">
            <v>0</v>
          </cell>
          <cell r="LI6">
            <v>0</v>
          </cell>
          <cell r="LJ6">
            <v>0</v>
          </cell>
          <cell r="LK6">
            <v>0</v>
          </cell>
          <cell r="LL6">
            <v>0</v>
          </cell>
          <cell r="LM6">
            <v>0</v>
          </cell>
          <cell r="LN6">
            <v>0</v>
          </cell>
          <cell r="LO6">
            <v>0</v>
          </cell>
          <cell r="LP6">
            <v>0</v>
          </cell>
          <cell r="LQ6">
            <v>0</v>
          </cell>
          <cell r="LR6">
            <v>0</v>
          </cell>
          <cell r="LS6">
            <v>0</v>
          </cell>
          <cell r="LT6">
            <v>0</v>
          </cell>
          <cell r="LU6">
            <v>0</v>
          </cell>
          <cell r="LV6">
            <v>0</v>
          </cell>
          <cell r="LW6">
            <v>0</v>
          </cell>
          <cell r="LX6">
            <v>0</v>
          </cell>
          <cell r="LY6">
            <v>0</v>
          </cell>
          <cell r="LZ6">
            <v>0</v>
          </cell>
          <cell r="MA6">
            <v>0</v>
          </cell>
          <cell r="MB6">
            <v>0</v>
          </cell>
          <cell r="MC6">
            <v>0</v>
          </cell>
          <cell r="MD6">
            <v>0</v>
          </cell>
          <cell r="ME6">
            <v>0</v>
          </cell>
          <cell r="MF6">
            <v>0</v>
          </cell>
          <cell r="MG6">
            <v>0</v>
          </cell>
          <cell r="MH6">
            <v>752.65465710581611</v>
          </cell>
          <cell r="MI6">
            <v>719.37768732601853</v>
          </cell>
          <cell r="MJ6">
            <v>744.52900087999512</v>
          </cell>
          <cell r="MK6">
            <v>789.40990890130627</v>
          </cell>
          <cell r="ML6">
            <v>775.14695988918561</v>
          </cell>
          <cell r="MM6">
            <v>563.8773325908096</v>
          </cell>
          <cell r="MN6">
            <v>601.88561246344739</v>
          </cell>
          <cell r="MO6">
            <v>724.28055034025738</v>
          </cell>
          <cell r="MP6">
            <v>645.41598823174684</v>
          </cell>
          <cell r="MQ6">
            <v>591.26534150422401</v>
          </cell>
          <cell r="MR6">
            <v>532.3443202480197</v>
          </cell>
          <cell r="MS6">
            <v>734.59064718948707</v>
          </cell>
          <cell r="MT6">
            <v>684.57760427541598</v>
          </cell>
          <cell r="MU6">
            <v>647.26692761597042</v>
          </cell>
          <cell r="MV6">
            <v>761.9984513419671</v>
          </cell>
          <cell r="MW6">
            <v>0</v>
          </cell>
          <cell r="MX6">
            <v>0</v>
          </cell>
          <cell r="MY6">
            <v>0</v>
          </cell>
          <cell r="MZ6">
            <v>0</v>
          </cell>
          <cell r="NA6">
            <v>0</v>
          </cell>
          <cell r="NB6">
            <v>0</v>
          </cell>
          <cell r="NC6">
            <v>0</v>
          </cell>
          <cell r="ND6">
            <v>0</v>
          </cell>
          <cell r="NE6">
            <v>0</v>
          </cell>
          <cell r="NF6">
            <v>0</v>
          </cell>
          <cell r="NG6">
            <v>0</v>
          </cell>
          <cell r="NH6">
            <v>0</v>
          </cell>
          <cell r="NI6">
            <v>0</v>
          </cell>
          <cell r="NJ6">
            <v>0</v>
          </cell>
          <cell r="NK6">
            <v>0</v>
          </cell>
          <cell r="NL6">
            <v>0</v>
          </cell>
          <cell r="NM6">
            <v>0</v>
          </cell>
          <cell r="NN6">
            <v>0</v>
          </cell>
          <cell r="NO6">
            <v>0</v>
          </cell>
          <cell r="NP6">
            <v>0</v>
          </cell>
          <cell r="NQ6">
            <v>0</v>
          </cell>
          <cell r="NR6">
            <v>0</v>
          </cell>
          <cell r="NS6">
            <v>0</v>
          </cell>
          <cell r="NT6">
            <v>0</v>
          </cell>
          <cell r="NU6">
            <v>0</v>
          </cell>
          <cell r="NV6">
            <v>0</v>
          </cell>
          <cell r="NW6">
            <v>0</v>
          </cell>
          <cell r="NX6">
            <v>0</v>
          </cell>
          <cell r="NY6">
            <v>0</v>
          </cell>
          <cell r="NZ6">
            <v>0</v>
          </cell>
          <cell r="OA6">
            <v>0</v>
          </cell>
          <cell r="OB6">
            <v>0</v>
          </cell>
          <cell r="OC6">
            <v>0</v>
          </cell>
          <cell r="OD6">
            <v>0</v>
          </cell>
          <cell r="OE6">
            <v>0</v>
          </cell>
          <cell r="OF6">
            <v>0</v>
          </cell>
          <cell r="OG6">
            <v>0</v>
          </cell>
          <cell r="OH6">
            <v>0</v>
          </cell>
          <cell r="OI6">
            <v>0</v>
          </cell>
          <cell r="OJ6">
            <v>0</v>
          </cell>
          <cell r="OK6">
            <v>0</v>
          </cell>
          <cell r="OL6">
            <v>0</v>
          </cell>
          <cell r="OM6">
            <v>0</v>
          </cell>
          <cell r="ON6">
            <v>0</v>
          </cell>
          <cell r="OO6">
            <v>0</v>
          </cell>
          <cell r="OP6">
            <v>0</v>
          </cell>
          <cell r="OQ6">
            <v>0</v>
          </cell>
          <cell r="OR6">
            <v>0</v>
          </cell>
          <cell r="OS6">
            <v>0</v>
          </cell>
          <cell r="OT6">
            <v>0</v>
          </cell>
          <cell r="OU6">
            <v>0</v>
          </cell>
          <cell r="OV6">
            <v>0</v>
          </cell>
          <cell r="OW6">
            <v>0</v>
          </cell>
          <cell r="OX6">
            <v>0</v>
          </cell>
          <cell r="OY6">
            <v>0</v>
          </cell>
          <cell r="OZ6">
            <v>0</v>
          </cell>
          <cell r="PA6">
            <v>0</v>
          </cell>
          <cell r="PB6">
            <v>651.42316339863362</v>
          </cell>
          <cell r="PC6">
            <v>604.52495628977601</v>
          </cell>
          <cell r="PD6">
            <v>737.59926272918938</v>
          </cell>
          <cell r="PE6">
            <v>724.01427197265184</v>
          </cell>
          <cell r="PF6">
            <v>646.91677658424783</v>
          </cell>
          <cell r="PG6">
            <v>549.56212772328536</v>
          </cell>
          <cell r="PH6">
            <v>694.0204601024991</v>
          </cell>
          <cell r="PI6">
            <v>723.43562999585504</v>
          </cell>
          <cell r="PJ6">
            <v>651.35079649202896</v>
          </cell>
          <cell r="PK6">
            <v>709.60655111842527</v>
          </cell>
          <cell r="PL6">
            <v>767.728304508365</v>
          </cell>
          <cell r="PM6">
            <v>722.47246708479236</v>
          </cell>
          <cell r="PN6">
            <v>570.72914224487124</v>
          </cell>
          <cell r="PO6">
            <v>749.94351436733325</v>
          </cell>
          <cell r="PP6">
            <v>0</v>
          </cell>
          <cell r="PQ6">
            <v>0</v>
          </cell>
          <cell r="PR6">
            <v>0</v>
          </cell>
          <cell r="PS6">
            <v>0</v>
          </cell>
          <cell r="PT6">
            <v>0</v>
          </cell>
          <cell r="PU6">
            <v>0</v>
          </cell>
          <cell r="PV6">
            <v>0</v>
          </cell>
          <cell r="PW6">
            <v>0</v>
          </cell>
          <cell r="PX6">
            <v>0</v>
          </cell>
          <cell r="PY6">
            <v>0</v>
          </cell>
          <cell r="PZ6">
            <v>0</v>
          </cell>
          <cell r="QA6">
            <v>0</v>
          </cell>
          <cell r="QB6">
            <v>0</v>
          </cell>
          <cell r="QC6">
            <v>0</v>
          </cell>
          <cell r="QD6">
            <v>0</v>
          </cell>
          <cell r="QE6">
            <v>0</v>
          </cell>
          <cell r="QF6">
            <v>0</v>
          </cell>
          <cell r="QG6">
            <v>0</v>
          </cell>
          <cell r="QH6">
            <v>0</v>
          </cell>
          <cell r="QI6">
            <v>0</v>
          </cell>
          <cell r="QJ6">
            <v>0</v>
          </cell>
          <cell r="QK6">
            <v>0</v>
          </cell>
          <cell r="QL6">
            <v>0</v>
          </cell>
          <cell r="QM6">
            <v>0</v>
          </cell>
          <cell r="QN6">
            <v>0</v>
          </cell>
          <cell r="QO6">
            <v>0</v>
          </cell>
          <cell r="QP6">
            <v>0</v>
          </cell>
          <cell r="QQ6">
            <v>0</v>
          </cell>
          <cell r="QR6">
            <v>0</v>
          </cell>
          <cell r="QS6">
            <v>0</v>
          </cell>
          <cell r="QT6">
            <v>0</v>
          </cell>
          <cell r="QU6">
            <v>0</v>
          </cell>
          <cell r="QV6">
            <v>0</v>
          </cell>
          <cell r="QW6">
            <v>0</v>
          </cell>
          <cell r="QX6">
            <v>0</v>
          </cell>
          <cell r="QY6">
            <v>0</v>
          </cell>
          <cell r="QZ6">
            <v>0</v>
          </cell>
          <cell r="RA6">
            <v>0</v>
          </cell>
          <cell r="RB6">
            <v>0</v>
          </cell>
          <cell r="RC6">
            <v>0</v>
          </cell>
          <cell r="RD6">
            <v>0</v>
          </cell>
          <cell r="RE6">
            <v>0</v>
          </cell>
          <cell r="RF6">
            <v>0</v>
          </cell>
          <cell r="RG6">
            <v>0</v>
          </cell>
          <cell r="RH6">
            <v>0</v>
          </cell>
          <cell r="RI6">
            <v>0</v>
          </cell>
          <cell r="RJ6">
            <v>0</v>
          </cell>
          <cell r="RK6">
            <v>0</v>
          </cell>
          <cell r="RL6">
            <v>0</v>
          </cell>
          <cell r="RM6">
            <v>0</v>
          </cell>
          <cell r="RN6">
            <v>0</v>
          </cell>
          <cell r="RO6">
            <v>0</v>
          </cell>
          <cell r="RP6">
            <v>0</v>
          </cell>
          <cell r="RQ6">
            <v>0</v>
          </cell>
          <cell r="RR6">
            <v>0</v>
          </cell>
          <cell r="RS6">
            <v>0</v>
          </cell>
          <cell r="RT6">
            <v>0</v>
          </cell>
          <cell r="RU6">
            <v>0</v>
          </cell>
          <cell r="RV6">
            <v>0</v>
          </cell>
          <cell r="RW6">
            <v>0</v>
          </cell>
          <cell r="RX6">
            <v>0</v>
          </cell>
          <cell r="RY6">
            <v>0</v>
          </cell>
          <cell r="RZ6">
            <v>0</v>
          </cell>
          <cell r="SA6">
            <v>0</v>
          </cell>
          <cell r="SB6">
            <v>0</v>
          </cell>
          <cell r="SC6">
            <v>0</v>
          </cell>
          <cell r="SD6">
            <v>0</v>
          </cell>
          <cell r="SE6">
            <v>0</v>
          </cell>
          <cell r="SF6">
            <v>0</v>
          </cell>
          <cell r="SG6">
            <v>0</v>
          </cell>
          <cell r="SH6">
            <v>0</v>
          </cell>
          <cell r="SI6">
            <v>0</v>
          </cell>
          <cell r="SJ6">
            <v>0</v>
          </cell>
          <cell r="SK6">
            <v>0</v>
          </cell>
          <cell r="SL6">
            <v>0</v>
          </cell>
          <cell r="SM6">
            <v>0</v>
          </cell>
          <cell r="SN6">
            <v>0</v>
          </cell>
          <cell r="SO6">
            <v>0</v>
          </cell>
          <cell r="SP6">
            <v>0</v>
          </cell>
          <cell r="SQ6">
            <v>0</v>
          </cell>
          <cell r="SR6">
            <v>0</v>
          </cell>
          <cell r="SS6">
            <v>0</v>
          </cell>
          <cell r="ST6">
            <v>0</v>
          </cell>
          <cell r="SU6">
            <v>0</v>
          </cell>
          <cell r="SV6">
            <v>0</v>
          </cell>
          <cell r="SW6">
            <v>0</v>
          </cell>
          <cell r="SX6">
            <v>0</v>
          </cell>
          <cell r="SY6">
            <v>0</v>
          </cell>
          <cell r="SZ6">
            <v>0</v>
          </cell>
          <cell r="TA6">
            <v>0</v>
          </cell>
          <cell r="TB6">
            <v>0</v>
          </cell>
          <cell r="TC6">
            <v>0</v>
          </cell>
          <cell r="TD6">
            <v>0</v>
          </cell>
          <cell r="TE6">
            <v>0</v>
          </cell>
          <cell r="TF6">
            <v>0</v>
          </cell>
          <cell r="TG6">
            <v>0</v>
          </cell>
          <cell r="TH6">
            <v>0</v>
          </cell>
          <cell r="TI6">
            <v>0</v>
          </cell>
          <cell r="TJ6">
            <v>0</v>
          </cell>
          <cell r="TK6">
            <v>0</v>
          </cell>
          <cell r="TL6">
            <v>0</v>
          </cell>
          <cell r="TM6">
            <v>0</v>
          </cell>
          <cell r="TN6">
            <v>0</v>
          </cell>
          <cell r="TO6">
            <v>0</v>
          </cell>
          <cell r="TP6">
            <v>0</v>
          </cell>
          <cell r="TQ6">
            <v>0</v>
          </cell>
          <cell r="TR6">
            <v>0</v>
          </cell>
          <cell r="TS6">
            <v>0</v>
          </cell>
          <cell r="TT6">
            <v>0</v>
          </cell>
          <cell r="TU6">
            <v>0</v>
          </cell>
          <cell r="TV6">
            <v>0</v>
          </cell>
          <cell r="TW6">
            <v>0</v>
          </cell>
          <cell r="TX6">
            <v>0</v>
          </cell>
          <cell r="TY6">
            <v>0</v>
          </cell>
          <cell r="TZ6">
            <v>0</v>
          </cell>
          <cell r="UA6">
            <v>0</v>
          </cell>
          <cell r="UB6">
            <v>0</v>
          </cell>
          <cell r="UC6">
            <v>0</v>
          </cell>
          <cell r="UD6">
            <v>0</v>
          </cell>
          <cell r="UE6">
            <v>0</v>
          </cell>
          <cell r="UF6">
            <v>0</v>
          </cell>
          <cell r="UG6">
            <v>0</v>
          </cell>
          <cell r="UH6">
            <v>0</v>
          </cell>
          <cell r="UI6">
            <v>0</v>
          </cell>
          <cell r="UJ6">
            <v>0</v>
          </cell>
          <cell r="UK6">
            <v>0</v>
          </cell>
          <cell r="UL6">
            <v>0</v>
          </cell>
          <cell r="UM6">
            <v>0</v>
          </cell>
          <cell r="UN6">
            <v>0</v>
          </cell>
          <cell r="UO6">
            <v>0</v>
          </cell>
          <cell r="UP6">
            <v>0</v>
          </cell>
          <cell r="UQ6">
            <v>0</v>
          </cell>
          <cell r="UR6">
            <v>0</v>
          </cell>
          <cell r="US6">
            <v>0</v>
          </cell>
          <cell r="UT6">
            <v>0</v>
          </cell>
          <cell r="UU6">
            <v>0</v>
          </cell>
          <cell r="UV6">
            <v>0</v>
          </cell>
          <cell r="UW6">
            <v>0</v>
          </cell>
          <cell r="UX6">
            <v>0</v>
          </cell>
          <cell r="UY6">
            <v>0</v>
          </cell>
          <cell r="UZ6">
            <v>0</v>
          </cell>
          <cell r="VA6">
            <v>0</v>
          </cell>
          <cell r="VB6">
            <v>0</v>
          </cell>
          <cell r="VC6">
            <v>0</v>
          </cell>
          <cell r="VD6">
            <v>0</v>
          </cell>
          <cell r="VE6">
            <v>0</v>
          </cell>
          <cell r="VF6">
            <v>0</v>
          </cell>
          <cell r="VG6">
            <v>0</v>
          </cell>
          <cell r="VH6">
            <v>0</v>
          </cell>
          <cell r="VI6">
            <v>0</v>
          </cell>
          <cell r="VJ6">
            <v>0</v>
          </cell>
          <cell r="VK6">
            <v>0</v>
          </cell>
          <cell r="VL6">
            <v>0</v>
          </cell>
          <cell r="VM6">
            <v>0</v>
          </cell>
          <cell r="VN6">
            <v>0</v>
          </cell>
          <cell r="VO6">
            <v>0</v>
          </cell>
          <cell r="VP6">
            <v>0</v>
          </cell>
          <cell r="VQ6">
            <v>0</v>
          </cell>
          <cell r="VR6">
            <v>0</v>
          </cell>
          <cell r="VS6">
            <v>0</v>
          </cell>
          <cell r="VT6">
            <v>0</v>
          </cell>
          <cell r="VU6">
            <v>0</v>
          </cell>
          <cell r="VV6">
            <v>0</v>
          </cell>
          <cell r="VW6">
            <v>0</v>
          </cell>
          <cell r="VX6">
            <v>0</v>
          </cell>
          <cell r="VY6">
            <v>0</v>
          </cell>
          <cell r="VZ6">
            <v>0</v>
          </cell>
          <cell r="WA6">
            <v>0</v>
          </cell>
          <cell r="WB6">
            <v>0</v>
          </cell>
          <cell r="WC6">
            <v>0</v>
          </cell>
          <cell r="WD6">
            <v>0</v>
          </cell>
          <cell r="WE6">
            <v>0</v>
          </cell>
          <cell r="WF6">
            <v>0</v>
          </cell>
        </row>
        <row r="7">
          <cell r="E7">
            <v>1.1633209844924022</v>
          </cell>
          <cell r="F7">
            <v>1.1655278955664565</v>
          </cell>
          <cell r="G7">
            <v>1.0209270640127379</v>
          </cell>
          <cell r="H7">
            <v>0.82475843113860303</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cell r="HI7">
            <v>0</v>
          </cell>
          <cell r="HJ7">
            <v>0</v>
          </cell>
          <cell r="HK7">
            <v>0</v>
          </cell>
          <cell r="HL7">
            <v>0</v>
          </cell>
          <cell r="HM7">
            <v>0</v>
          </cell>
          <cell r="HN7">
            <v>0</v>
          </cell>
          <cell r="HO7">
            <v>0</v>
          </cell>
          <cell r="HP7">
            <v>0</v>
          </cell>
          <cell r="HQ7">
            <v>0</v>
          </cell>
          <cell r="HR7">
            <v>0</v>
          </cell>
          <cell r="HS7">
            <v>0</v>
          </cell>
          <cell r="HT7">
            <v>0</v>
          </cell>
          <cell r="HU7">
            <v>0</v>
          </cell>
          <cell r="HV7">
            <v>0</v>
          </cell>
          <cell r="HW7">
            <v>0</v>
          </cell>
          <cell r="HX7">
            <v>0</v>
          </cell>
          <cell r="HY7">
            <v>0</v>
          </cell>
          <cell r="HZ7">
            <v>0</v>
          </cell>
          <cell r="IA7">
            <v>0</v>
          </cell>
          <cell r="IB7">
            <v>0</v>
          </cell>
          <cell r="IC7">
            <v>0</v>
          </cell>
          <cell r="ID7">
            <v>0</v>
          </cell>
          <cell r="IE7">
            <v>0</v>
          </cell>
          <cell r="IF7">
            <v>0</v>
          </cell>
          <cell r="IG7">
            <v>0</v>
          </cell>
          <cell r="IH7">
            <v>0</v>
          </cell>
          <cell r="II7">
            <v>0</v>
          </cell>
          <cell r="IJ7">
            <v>0</v>
          </cell>
          <cell r="IK7">
            <v>0</v>
          </cell>
          <cell r="IL7">
            <v>0</v>
          </cell>
          <cell r="IM7">
            <v>0</v>
          </cell>
          <cell r="IN7">
            <v>0</v>
          </cell>
          <cell r="IO7">
            <v>0</v>
          </cell>
          <cell r="IP7">
            <v>0</v>
          </cell>
          <cell r="IQ7">
            <v>0</v>
          </cell>
          <cell r="IR7">
            <v>0</v>
          </cell>
          <cell r="IS7">
            <v>0</v>
          </cell>
          <cell r="IT7">
            <v>0</v>
          </cell>
          <cell r="IU7">
            <v>0</v>
          </cell>
          <cell r="IV7">
            <v>0</v>
          </cell>
          <cell r="IW7">
            <v>0</v>
          </cell>
          <cell r="IX7">
            <v>0</v>
          </cell>
          <cell r="IY7">
            <v>0</v>
          </cell>
          <cell r="IZ7">
            <v>0</v>
          </cell>
          <cell r="JA7">
            <v>0</v>
          </cell>
          <cell r="JB7">
            <v>0</v>
          </cell>
          <cell r="JC7">
            <v>0</v>
          </cell>
          <cell r="JD7">
            <v>0</v>
          </cell>
          <cell r="JE7">
            <v>0</v>
          </cell>
          <cell r="JF7">
            <v>0</v>
          </cell>
          <cell r="JG7">
            <v>0</v>
          </cell>
          <cell r="JH7">
            <v>0</v>
          </cell>
          <cell r="JI7">
            <v>0</v>
          </cell>
          <cell r="JJ7">
            <v>0</v>
          </cell>
          <cell r="JK7">
            <v>0</v>
          </cell>
          <cell r="JL7">
            <v>0</v>
          </cell>
          <cell r="JM7">
            <v>0</v>
          </cell>
          <cell r="JN7">
            <v>0</v>
          </cell>
          <cell r="JO7">
            <v>0</v>
          </cell>
          <cell r="JP7">
            <v>0</v>
          </cell>
          <cell r="JQ7">
            <v>0</v>
          </cell>
          <cell r="JR7">
            <v>0</v>
          </cell>
          <cell r="JS7">
            <v>0</v>
          </cell>
          <cell r="JT7">
            <v>0</v>
          </cell>
          <cell r="JU7">
            <v>0</v>
          </cell>
          <cell r="JV7">
            <v>0</v>
          </cell>
          <cell r="JW7">
            <v>0</v>
          </cell>
          <cell r="JX7">
            <v>0</v>
          </cell>
          <cell r="JY7">
            <v>0</v>
          </cell>
          <cell r="JZ7">
            <v>0</v>
          </cell>
          <cell r="KA7">
            <v>0</v>
          </cell>
          <cell r="KB7">
            <v>0</v>
          </cell>
          <cell r="KC7">
            <v>0</v>
          </cell>
          <cell r="KD7">
            <v>0</v>
          </cell>
          <cell r="KE7">
            <v>0</v>
          </cell>
          <cell r="KF7">
            <v>0</v>
          </cell>
          <cell r="KG7">
            <v>0</v>
          </cell>
          <cell r="KH7">
            <v>0</v>
          </cell>
          <cell r="KI7">
            <v>0</v>
          </cell>
          <cell r="KJ7">
            <v>0</v>
          </cell>
          <cell r="KK7">
            <v>0</v>
          </cell>
          <cell r="KL7">
            <v>0</v>
          </cell>
          <cell r="KM7">
            <v>0</v>
          </cell>
          <cell r="KN7">
            <v>0</v>
          </cell>
          <cell r="KO7">
            <v>0</v>
          </cell>
          <cell r="KP7">
            <v>0</v>
          </cell>
          <cell r="KQ7">
            <v>0</v>
          </cell>
          <cell r="KR7">
            <v>0</v>
          </cell>
          <cell r="KS7">
            <v>0</v>
          </cell>
          <cell r="KT7">
            <v>0</v>
          </cell>
          <cell r="KU7">
            <v>0</v>
          </cell>
          <cell r="KV7">
            <v>0</v>
          </cell>
          <cell r="KW7">
            <v>0</v>
          </cell>
          <cell r="KX7">
            <v>0</v>
          </cell>
          <cell r="KY7">
            <v>0</v>
          </cell>
          <cell r="KZ7">
            <v>0</v>
          </cell>
          <cell r="LA7">
            <v>0</v>
          </cell>
          <cell r="LB7">
            <v>0</v>
          </cell>
          <cell r="LC7">
            <v>0</v>
          </cell>
          <cell r="LD7">
            <v>0</v>
          </cell>
          <cell r="LE7">
            <v>0</v>
          </cell>
          <cell r="LF7">
            <v>0</v>
          </cell>
          <cell r="LG7">
            <v>0</v>
          </cell>
          <cell r="LH7">
            <v>0</v>
          </cell>
          <cell r="LI7">
            <v>0</v>
          </cell>
          <cell r="LJ7">
            <v>0</v>
          </cell>
          <cell r="LK7">
            <v>0</v>
          </cell>
          <cell r="LL7">
            <v>0</v>
          </cell>
          <cell r="LM7">
            <v>0</v>
          </cell>
          <cell r="LN7">
            <v>0</v>
          </cell>
          <cell r="LO7">
            <v>0</v>
          </cell>
          <cell r="LP7">
            <v>0</v>
          </cell>
          <cell r="LQ7">
            <v>0</v>
          </cell>
          <cell r="LR7">
            <v>0</v>
          </cell>
          <cell r="LS7">
            <v>0</v>
          </cell>
          <cell r="LT7">
            <v>0</v>
          </cell>
          <cell r="LU7">
            <v>0</v>
          </cell>
          <cell r="LV7">
            <v>0</v>
          </cell>
          <cell r="LW7">
            <v>0</v>
          </cell>
          <cell r="LX7">
            <v>0</v>
          </cell>
          <cell r="LY7">
            <v>0</v>
          </cell>
          <cell r="LZ7">
            <v>0</v>
          </cell>
          <cell r="MA7">
            <v>0</v>
          </cell>
          <cell r="MB7">
            <v>0</v>
          </cell>
          <cell r="MC7">
            <v>0</v>
          </cell>
          <cell r="MD7">
            <v>0</v>
          </cell>
          <cell r="ME7">
            <v>0</v>
          </cell>
          <cell r="MF7">
            <v>0</v>
          </cell>
          <cell r="MG7">
            <v>0</v>
          </cell>
          <cell r="MH7">
            <v>0</v>
          </cell>
          <cell r="MI7">
            <v>0</v>
          </cell>
          <cell r="MJ7">
            <v>0</v>
          </cell>
          <cell r="MK7">
            <v>0</v>
          </cell>
          <cell r="ML7">
            <v>0</v>
          </cell>
          <cell r="MM7">
            <v>0</v>
          </cell>
          <cell r="MN7">
            <v>0</v>
          </cell>
          <cell r="MO7">
            <v>0</v>
          </cell>
          <cell r="MP7">
            <v>0</v>
          </cell>
          <cell r="MQ7">
            <v>0</v>
          </cell>
          <cell r="MR7">
            <v>0</v>
          </cell>
          <cell r="MS7">
            <v>0</v>
          </cell>
          <cell r="MT7">
            <v>0</v>
          </cell>
          <cell r="MU7">
            <v>0</v>
          </cell>
          <cell r="MV7">
            <v>0</v>
          </cell>
          <cell r="MW7">
            <v>0</v>
          </cell>
          <cell r="MX7">
            <v>0</v>
          </cell>
          <cell r="MY7">
            <v>0</v>
          </cell>
          <cell r="MZ7">
            <v>0</v>
          </cell>
          <cell r="NA7">
            <v>0</v>
          </cell>
          <cell r="NB7">
            <v>0</v>
          </cell>
          <cell r="NC7">
            <v>0</v>
          </cell>
          <cell r="ND7">
            <v>0</v>
          </cell>
          <cell r="NE7">
            <v>0</v>
          </cell>
          <cell r="NF7">
            <v>0</v>
          </cell>
          <cell r="NG7">
            <v>0</v>
          </cell>
          <cell r="NH7">
            <v>0</v>
          </cell>
          <cell r="NI7">
            <v>0</v>
          </cell>
          <cell r="NJ7">
            <v>0</v>
          </cell>
          <cell r="NK7">
            <v>0</v>
          </cell>
          <cell r="NL7">
            <v>0</v>
          </cell>
          <cell r="NM7">
            <v>0</v>
          </cell>
          <cell r="NN7">
            <v>0</v>
          </cell>
          <cell r="NO7">
            <v>0</v>
          </cell>
          <cell r="NP7">
            <v>0</v>
          </cell>
          <cell r="NQ7">
            <v>0</v>
          </cell>
          <cell r="NR7">
            <v>0</v>
          </cell>
          <cell r="NS7">
            <v>0</v>
          </cell>
          <cell r="NT7">
            <v>0</v>
          </cell>
          <cell r="NU7">
            <v>0</v>
          </cell>
          <cell r="NV7">
            <v>0</v>
          </cell>
          <cell r="NW7">
            <v>0</v>
          </cell>
          <cell r="NX7">
            <v>0</v>
          </cell>
          <cell r="NY7">
            <v>0</v>
          </cell>
          <cell r="NZ7">
            <v>0</v>
          </cell>
          <cell r="OA7">
            <v>0</v>
          </cell>
          <cell r="OB7">
            <v>0</v>
          </cell>
          <cell r="OC7">
            <v>0</v>
          </cell>
          <cell r="OD7">
            <v>0</v>
          </cell>
          <cell r="OE7">
            <v>0</v>
          </cell>
          <cell r="OF7">
            <v>0</v>
          </cell>
          <cell r="OG7">
            <v>0</v>
          </cell>
          <cell r="OH7">
            <v>0</v>
          </cell>
          <cell r="OI7">
            <v>0</v>
          </cell>
          <cell r="OJ7">
            <v>0</v>
          </cell>
          <cell r="OK7">
            <v>0</v>
          </cell>
          <cell r="OL7">
            <v>0</v>
          </cell>
          <cell r="OM7">
            <v>0</v>
          </cell>
          <cell r="ON7">
            <v>0</v>
          </cell>
          <cell r="OO7">
            <v>0</v>
          </cell>
          <cell r="OP7">
            <v>0</v>
          </cell>
          <cell r="OQ7">
            <v>0</v>
          </cell>
          <cell r="OR7">
            <v>0</v>
          </cell>
          <cell r="OS7">
            <v>0</v>
          </cell>
          <cell r="OT7">
            <v>0</v>
          </cell>
          <cell r="OU7">
            <v>0</v>
          </cell>
          <cell r="OV7">
            <v>0</v>
          </cell>
          <cell r="OW7">
            <v>0</v>
          </cell>
          <cell r="OX7">
            <v>0</v>
          </cell>
          <cell r="OY7">
            <v>0</v>
          </cell>
          <cell r="OZ7">
            <v>0</v>
          </cell>
          <cell r="PA7">
            <v>0</v>
          </cell>
          <cell r="PB7">
            <v>0</v>
          </cell>
          <cell r="PC7">
            <v>0</v>
          </cell>
          <cell r="PD7">
            <v>0</v>
          </cell>
          <cell r="PE7">
            <v>0</v>
          </cell>
          <cell r="PF7">
            <v>0</v>
          </cell>
          <cell r="PG7">
            <v>0</v>
          </cell>
          <cell r="PH7">
            <v>0</v>
          </cell>
          <cell r="PI7">
            <v>0</v>
          </cell>
          <cell r="PJ7">
            <v>0</v>
          </cell>
          <cell r="PK7">
            <v>0</v>
          </cell>
          <cell r="PL7">
            <v>0</v>
          </cell>
          <cell r="PM7">
            <v>0</v>
          </cell>
          <cell r="PN7">
            <v>0</v>
          </cell>
          <cell r="PO7">
            <v>0</v>
          </cell>
          <cell r="PP7">
            <v>0</v>
          </cell>
          <cell r="PQ7">
            <v>0</v>
          </cell>
          <cell r="PR7">
            <v>0</v>
          </cell>
          <cell r="PS7">
            <v>0</v>
          </cell>
          <cell r="PT7">
            <v>0</v>
          </cell>
          <cell r="PU7">
            <v>0</v>
          </cell>
          <cell r="PV7">
            <v>0</v>
          </cell>
          <cell r="PW7">
            <v>0</v>
          </cell>
          <cell r="PX7">
            <v>0</v>
          </cell>
          <cell r="PY7">
            <v>0</v>
          </cell>
          <cell r="PZ7">
            <v>0</v>
          </cell>
          <cell r="QA7">
            <v>0</v>
          </cell>
          <cell r="QB7">
            <v>0</v>
          </cell>
          <cell r="QC7">
            <v>0</v>
          </cell>
          <cell r="QD7">
            <v>0</v>
          </cell>
          <cell r="QE7">
            <v>0</v>
          </cell>
          <cell r="QF7">
            <v>0</v>
          </cell>
          <cell r="QG7">
            <v>0</v>
          </cell>
          <cell r="QH7">
            <v>0</v>
          </cell>
          <cell r="QI7">
            <v>0</v>
          </cell>
          <cell r="QJ7">
            <v>0</v>
          </cell>
          <cell r="QK7">
            <v>0</v>
          </cell>
          <cell r="QL7">
            <v>0</v>
          </cell>
          <cell r="QM7">
            <v>0</v>
          </cell>
          <cell r="QN7">
            <v>0</v>
          </cell>
          <cell r="QO7">
            <v>0</v>
          </cell>
          <cell r="QP7">
            <v>0</v>
          </cell>
          <cell r="QQ7">
            <v>0</v>
          </cell>
          <cell r="QR7">
            <v>0</v>
          </cell>
          <cell r="QS7">
            <v>0</v>
          </cell>
          <cell r="QT7">
            <v>0</v>
          </cell>
          <cell r="QU7">
            <v>0</v>
          </cell>
          <cell r="QV7">
            <v>0</v>
          </cell>
          <cell r="QW7">
            <v>0</v>
          </cell>
          <cell r="QX7">
            <v>0</v>
          </cell>
          <cell r="QY7">
            <v>0</v>
          </cell>
          <cell r="QZ7">
            <v>0</v>
          </cell>
          <cell r="RA7">
            <v>0</v>
          </cell>
          <cell r="RB7">
            <v>0</v>
          </cell>
          <cell r="RC7">
            <v>0</v>
          </cell>
          <cell r="RD7">
            <v>0</v>
          </cell>
          <cell r="RE7">
            <v>0</v>
          </cell>
          <cell r="RF7">
            <v>0</v>
          </cell>
          <cell r="RG7">
            <v>0</v>
          </cell>
          <cell r="RH7">
            <v>0</v>
          </cell>
          <cell r="RI7">
            <v>0</v>
          </cell>
          <cell r="RJ7">
            <v>0</v>
          </cell>
          <cell r="RK7">
            <v>0</v>
          </cell>
          <cell r="RL7">
            <v>0</v>
          </cell>
          <cell r="RM7">
            <v>0</v>
          </cell>
          <cell r="RN7">
            <v>0</v>
          </cell>
          <cell r="RO7">
            <v>0</v>
          </cell>
          <cell r="RP7">
            <v>0</v>
          </cell>
          <cell r="RQ7">
            <v>0</v>
          </cell>
          <cell r="RR7">
            <v>0</v>
          </cell>
          <cell r="RS7">
            <v>0</v>
          </cell>
          <cell r="RT7">
            <v>0</v>
          </cell>
          <cell r="RU7">
            <v>0</v>
          </cell>
          <cell r="RV7">
            <v>0</v>
          </cell>
          <cell r="RW7">
            <v>0</v>
          </cell>
          <cell r="RX7">
            <v>0</v>
          </cell>
          <cell r="RY7">
            <v>0</v>
          </cell>
          <cell r="RZ7">
            <v>0</v>
          </cell>
          <cell r="SA7">
            <v>0</v>
          </cell>
          <cell r="SB7">
            <v>0</v>
          </cell>
          <cell r="SC7">
            <v>0</v>
          </cell>
          <cell r="SD7">
            <v>0</v>
          </cell>
          <cell r="SE7">
            <v>0</v>
          </cell>
          <cell r="SF7">
            <v>0</v>
          </cell>
          <cell r="SG7">
            <v>0</v>
          </cell>
          <cell r="SH7">
            <v>0</v>
          </cell>
          <cell r="SI7">
            <v>0</v>
          </cell>
          <cell r="SJ7">
            <v>0</v>
          </cell>
          <cell r="SK7">
            <v>0</v>
          </cell>
          <cell r="SL7">
            <v>0</v>
          </cell>
          <cell r="SM7">
            <v>0</v>
          </cell>
          <cell r="SN7">
            <v>0</v>
          </cell>
          <cell r="SO7">
            <v>0</v>
          </cell>
          <cell r="SP7">
            <v>0</v>
          </cell>
          <cell r="SQ7">
            <v>0</v>
          </cell>
          <cell r="SR7">
            <v>0</v>
          </cell>
          <cell r="SS7">
            <v>0</v>
          </cell>
          <cell r="ST7">
            <v>0</v>
          </cell>
          <cell r="SU7">
            <v>0</v>
          </cell>
          <cell r="SV7">
            <v>0</v>
          </cell>
          <cell r="SW7">
            <v>0</v>
          </cell>
          <cell r="SX7">
            <v>0</v>
          </cell>
          <cell r="SY7">
            <v>0</v>
          </cell>
          <cell r="SZ7">
            <v>0</v>
          </cell>
          <cell r="TA7">
            <v>0</v>
          </cell>
          <cell r="TB7">
            <v>0</v>
          </cell>
          <cell r="TC7">
            <v>0</v>
          </cell>
          <cell r="TD7">
            <v>0</v>
          </cell>
          <cell r="TE7">
            <v>0</v>
          </cell>
          <cell r="TF7">
            <v>0</v>
          </cell>
          <cell r="TG7">
            <v>0</v>
          </cell>
          <cell r="TH7">
            <v>0</v>
          </cell>
          <cell r="TI7">
            <v>0</v>
          </cell>
          <cell r="TJ7">
            <v>0</v>
          </cell>
          <cell r="TK7">
            <v>0</v>
          </cell>
          <cell r="TL7">
            <v>0</v>
          </cell>
          <cell r="TM7">
            <v>0</v>
          </cell>
          <cell r="TN7">
            <v>0</v>
          </cell>
          <cell r="TO7">
            <v>0</v>
          </cell>
          <cell r="TP7">
            <v>0</v>
          </cell>
          <cell r="TQ7">
            <v>0</v>
          </cell>
          <cell r="TR7">
            <v>0</v>
          </cell>
          <cell r="TS7">
            <v>0</v>
          </cell>
          <cell r="TT7">
            <v>0</v>
          </cell>
          <cell r="TU7">
            <v>0</v>
          </cell>
          <cell r="TV7">
            <v>0</v>
          </cell>
          <cell r="TW7">
            <v>0</v>
          </cell>
          <cell r="TX7">
            <v>0</v>
          </cell>
          <cell r="TY7">
            <v>0</v>
          </cell>
          <cell r="TZ7">
            <v>0</v>
          </cell>
          <cell r="UA7">
            <v>0</v>
          </cell>
          <cell r="UB7">
            <v>0</v>
          </cell>
          <cell r="UC7">
            <v>0</v>
          </cell>
          <cell r="UD7">
            <v>0</v>
          </cell>
          <cell r="UE7">
            <v>0</v>
          </cell>
          <cell r="UF7">
            <v>0</v>
          </cell>
          <cell r="UG7">
            <v>0</v>
          </cell>
          <cell r="UH7">
            <v>0</v>
          </cell>
          <cell r="UI7">
            <v>0</v>
          </cell>
          <cell r="UJ7">
            <v>0</v>
          </cell>
          <cell r="UK7">
            <v>0</v>
          </cell>
          <cell r="UL7">
            <v>0</v>
          </cell>
          <cell r="UM7">
            <v>0</v>
          </cell>
          <cell r="UN7">
            <v>0</v>
          </cell>
          <cell r="UO7">
            <v>0</v>
          </cell>
          <cell r="UP7">
            <v>0</v>
          </cell>
          <cell r="UQ7">
            <v>0</v>
          </cell>
          <cell r="UR7">
            <v>0</v>
          </cell>
          <cell r="US7">
            <v>0</v>
          </cell>
          <cell r="UT7">
            <v>0</v>
          </cell>
          <cell r="UU7">
            <v>0</v>
          </cell>
          <cell r="UV7">
            <v>0</v>
          </cell>
          <cell r="UW7">
            <v>0</v>
          </cell>
          <cell r="UX7">
            <v>0</v>
          </cell>
          <cell r="UY7">
            <v>0</v>
          </cell>
          <cell r="UZ7">
            <v>0</v>
          </cell>
          <cell r="VA7">
            <v>0</v>
          </cell>
          <cell r="VB7">
            <v>0</v>
          </cell>
          <cell r="VC7">
            <v>0</v>
          </cell>
          <cell r="VD7">
            <v>0</v>
          </cell>
          <cell r="VE7">
            <v>0</v>
          </cell>
          <cell r="VF7">
            <v>0</v>
          </cell>
          <cell r="VG7">
            <v>0</v>
          </cell>
          <cell r="VH7">
            <v>0</v>
          </cell>
          <cell r="VI7">
            <v>0</v>
          </cell>
          <cell r="VJ7">
            <v>0</v>
          </cell>
          <cell r="VK7">
            <v>0</v>
          </cell>
          <cell r="VL7">
            <v>0</v>
          </cell>
          <cell r="VM7">
            <v>0</v>
          </cell>
          <cell r="VN7">
            <v>0</v>
          </cell>
          <cell r="VO7">
            <v>0</v>
          </cell>
          <cell r="VP7">
            <v>0</v>
          </cell>
          <cell r="VQ7">
            <v>0</v>
          </cell>
          <cell r="VR7">
            <v>0</v>
          </cell>
          <cell r="VS7">
            <v>0</v>
          </cell>
          <cell r="VT7">
            <v>0</v>
          </cell>
          <cell r="VU7">
            <v>0</v>
          </cell>
          <cell r="VV7">
            <v>0</v>
          </cell>
          <cell r="VW7">
            <v>0</v>
          </cell>
          <cell r="VX7">
            <v>0</v>
          </cell>
          <cell r="VY7">
            <v>0</v>
          </cell>
          <cell r="VZ7">
            <v>0</v>
          </cell>
          <cell r="WA7">
            <v>0</v>
          </cell>
          <cell r="WB7">
            <v>0</v>
          </cell>
          <cell r="WC7">
            <v>0</v>
          </cell>
          <cell r="WD7">
            <v>0</v>
          </cell>
          <cell r="WE7">
            <v>0</v>
          </cell>
          <cell r="WF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1.0761547570314147</v>
          </cell>
          <cell r="AD8">
            <v>1.045547879341163</v>
          </cell>
          <cell r="AE8">
            <v>1.0712904816728865</v>
          </cell>
          <cell r="AF8">
            <v>1.1995749175746075</v>
          </cell>
          <cell r="AG8">
            <v>0.8611548354117734</v>
          </cell>
          <cell r="AH8">
            <v>0.90901581100599327</v>
          </cell>
          <cell r="AI8">
            <v>1.1443726301372994</v>
          </cell>
          <cell r="AJ8">
            <v>1.1661561095520985</v>
          </cell>
          <cell r="AK8">
            <v>1.0434419182419357</v>
          </cell>
          <cell r="AL8">
            <v>1.1785830236306125</v>
          </cell>
          <cell r="AM8">
            <v>0.97922783807320313</v>
          </cell>
          <cell r="AN8">
            <v>1.0229301093950725</v>
          </cell>
          <cell r="AO8">
            <v>1.0846993990426572</v>
          </cell>
          <cell r="AP8">
            <v>0.8724022193162152</v>
          </cell>
          <cell r="AQ8">
            <v>0.92538954525525063</v>
          </cell>
          <cell r="AR8">
            <v>0.89405877833516667</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0.95125953139113084</v>
          </cell>
          <cell r="CQ8">
            <v>0.95411766321529023</v>
          </cell>
          <cell r="CR8">
            <v>0.86223698917285474</v>
          </cell>
          <cell r="CS8">
            <v>1.0849016355572429</v>
          </cell>
          <cell r="CT8">
            <v>1.1956394006196944</v>
          </cell>
          <cell r="CU8">
            <v>1.1395585203570986</v>
          </cell>
          <cell r="CV8">
            <v>1.1650671598170403</v>
          </cell>
          <cell r="CW8">
            <v>0.90027056007148032</v>
          </cell>
          <cell r="CX8">
            <v>1.118397421950035</v>
          </cell>
          <cell r="CY8">
            <v>1.0619596736570505</v>
          </cell>
          <cell r="CZ8">
            <v>0.96084943486092966</v>
          </cell>
          <cell r="DA8">
            <v>0.99904339408479392</v>
          </cell>
          <cell r="DB8">
            <v>0.93393616519766443</v>
          </cell>
          <cell r="DC8">
            <v>0.82447611592143044</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0.83424318150499732</v>
          </cell>
          <cell r="EX8">
            <v>0.90211263457737034</v>
          </cell>
          <cell r="EY8">
            <v>0</v>
          </cell>
          <cell r="EZ8">
            <v>0</v>
          </cell>
          <cell r="FA8">
            <v>0</v>
          </cell>
          <cell r="FB8">
            <v>0</v>
          </cell>
          <cell r="FC8">
            <v>0.92150335395377414</v>
          </cell>
          <cell r="FD8">
            <v>1.1470659303020163</v>
          </cell>
          <cell r="FE8">
            <v>1.0980644193950237</v>
          </cell>
          <cell r="FF8">
            <v>0.92218206952682957</v>
          </cell>
          <cell r="FG8">
            <v>1.0574571941519426</v>
          </cell>
          <cell r="FH8">
            <v>1.1052266340198009</v>
          </cell>
          <cell r="FI8">
            <v>0.9439775083271188</v>
          </cell>
          <cell r="FJ8">
            <v>1.1693107038846917</v>
          </cell>
          <cell r="FK8">
            <v>0.93022205268415037</v>
          </cell>
          <cell r="FL8">
            <v>1.0814449660101746</v>
          </cell>
          <cell r="FM8">
            <v>0.92490591727712435</v>
          </cell>
          <cell r="FN8">
            <v>0.93918102335577458</v>
          </cell>
          <cell r="FO8">
            <v>0.97626208884149468</v>
          </cell>
          <cell r="FP8">
            <v>1.112228581745381</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1.1739118323608553</v>
          </cell>
          <cell r="HN8">
            <v>1.1284351060791484</v>
          </cell>
          <cell r="HO8">
            <v>1.0285833714838888</v>
          </cell>
          <cell r="HP8">
            <v>0.97274052598491922</v>
          </cell>
          <cell r="HQ8">
            <v>0.9770243225612516</v>
          </cell>
          <cell r="HR8">
            <v>1.0306993596171237</v>
          </cell>
          <cell r="HS8">
            <v>0.85867008767281472</v>
          </cell>
          <cell r="HT8">
            <v>1.0025416959899163</v>
          </cell>
          <cell r="HU8">
            <v>0.96992165992748514</v>
          </cell>
          <cell r="HV8">
            <v>0.81640324201624626</v>
          </cell>
          <cell r="HW8">
            <v>1.1116154808107233</v>
          </cell>
          <cell r="HX8">
            <v>1.0318694637561805</v>
          </cell>
          <cell r="HY8">
            <v>0.9697542139616282</v>
          </cell>
          <cell r="HZ8">
            <v>0</v>
          </cell>
          <cell r="IA8">
            <v>0</v>
          </cell>
          <cell r="IB8">
            <v>1.1701866582464848</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1.145126207200261</v>
          </cell>
          <cell r="JQ8">
            <v>1.0312099993414618</v>
          </cell>
          <cell r="JR8">
            <v>0.87991223757123971</v>
          </cell>
          <cell r="JS8">
            <v>1.3171544390556409</v>
          </cell>
          <cell r="JT8">
            <v>0.80354073480866584</v>
          </cell>
          <cell r="JU8">
            <v>0.93934480931157771</v>
          </cell>
          <cell r="JV8">
            <v>0.89089834149906022</v>
          </cell>
          <cell r="JW8">
            <v>0.99834251574354593</v>
          </cell>
          <cell r="JX8">
            <v>1.1959255407201583</v>
          </cell>
          <cell r="JY8">
            <v>1.0998983519319045</v>
          </cell>
          <cell r="JZ8">
            <v>0.87649663173677705</v>
          </cell>
          <cell r="KA8">
            <v>0.97044571554024039</v>
          </cell>
          <cell r="KB8">
            <v>1.1668820350981082</v>
          </cell>
          <cell r="KC8">
            <v>0.82027003763204587</v>
          </cell>
          <cell r="KD8">
            <v>0.85868784540058807</v>
          </cell>
          <cell r="KE8">
            <v>0.80838168076567107</v>
          </cell>
          <cell r="KF8">
            <v>0</v>
          </cell>
          <cell r="KG8">
            <v>0</v>
          </cell>
          <cell r="KH8">
            <v>0.81266570781488334</v>
          </cell>
          <cell r="KI8">
            <v>0.92301116535725236</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cell r="LJ8">
            <v>0</v>
          </cell>
          <cell r="LK8">
            <v>0</v>
          </cell>
          <cell r="LL8">
            <v>0</v>
          </cell>
          <cell r="LM8">
            <v>0</v>
          </cell>
          <cell r="LN8">
            <v>0</v>
          </cell>
          <cell r="LO8">
            <v>0</v>
          </cell>
          <cell r="LP8">
            <v>0</v>
          </cell>
          <cell r="LQ8">
            <v>0</v>
          </cell>
          <cell r="LR8">
            <v>0</v>
          </cell>
          <cell r="LS8">
            <v>0</v>
          </cell>
          <cell r="LT8">
            <v>0</v>
          </cell>
          <cell r="LU8">
            <v>0</v>
          </cell>
          <cell r="LV8">
            <v>0</v>
          </cell>
          <cell r="LW8">
            <v>0</v>
          </cell>
          <cell r="LX8">
            <v>0</v>
          </cell>
          <cell r="LY8">
            <v>0</v>
          </cell>
          <cell r="LZ8">
            <v>0</v>
          </cell>
          <cell r="MA8">
            <v>0</v>
          </cell>
          <cell r="MB8">
            <v>0</v>
          </cell>
          <cell r="MC8">
            <v>0</v>
          </cell>
          <cell r="MD8">
            <v>0</v>
          </cell>
          <cell r="ME8">
            <v>0</v>
          </cell>
          <cell r="MF8">
            <v>0</v>
          </cell>
          <cell r="MG8">
            <v>0</v>
          </cell>
          <cell r="MH8">
            <v>0.90701397805554573</v>
          </cell>
          <cell r="MI8">
            <v>0.9468604052824181</v>
          </cell>
          <cell r="MJ8">
            <v>1.1583037431374315</v>
          </cell>
          <cell r="MK8">
            <v>1.0118502061402739</v>
          </cell>
          <cell r="ML8">
            <v>1.1625861795310657</v>
          </cell>
          <cell r="MM8">
            <v>0.8893160422105475</v>
          </cell>
          <cell r="MN8">
            <v>1.0941990923544331</v>
          </cell>
          <cell r="MO8">
            <v>1.1599215585388452</v>
          </cell>
          <cell r="MP8">
            <v>0.95463208147556955</v>
          </cell>
          <cell r="MQ8">
            <v>0.97428639784174009</v>
          </cell>
          <cell r="MR8">
            <v>0.91544727748318888</v>
          </cell>
          <cell r="MS8">
            <v>0.84133572573171611</v>
          </cell>
          <cell r="MT8">
            <v>1.1782701243863278</v>
          </cell>
          <cell r="MU8">
            <v>0.87665232306888696</v>
          </cell>
          <cell r="MV8">
            <v>0.80089803283448335</v>
          </cell>
          <cell r="MW8">
            <v>0</v>
          </cell>
          <cell r="MX8">
            <v>0</v>
          </cell>
          <cell r="MY8">
            <v>1.2197824472388672</v>
          </cell>
          <cell r="MZ8">
            <v>0.88048178545897537</v>
          </cell>
          <cell r="NA8">
            <v>0.85808163090174627</v>
          </cell>
          <cell r="NB8">
            <v>0</v>
          </cell>
          <cell r="NC8">
            <v>0</v>
          </cell>
          <cell r="ND8">
            <v>0</v>
          </cell>
          <cell r="NE8">
            <v>0</v>
          </cell>
          <cell r="NF8">
            <v>0</v>
          </cell>
          <cell r="NG8">
            <v>0</v>
          </cell>
          <cell r="NH8">
            <v>0</v>
          </cell>
          <cell r="NI8">
            <v>0</v>
          </cell>
          <cell r="NJ8">
            <v>0</v>
          </cell>
          <cell r="NK8">
            <v>0</v>
          </cell>
          <cell r="NL8">
            <v>0</v>
          </cell>
          <cell r="NM8">
            <v>0</v>
          </cell>
          <cell r="NN8">
            <v>0</v>
          </cell>
          <cell r="NO8">
            <v>0</v>
          </cell>
          <cell r="NP8">
            <v>0</v>
          </cell>
          <cell r="NQ8">
            <v>0</v>
          </cell>
          <cell r="NR8">
            <v>0</v>
          </cell>
          <cell r="NS8">
            <v>0</v>
          </cell>
          <cell r="NT8">
            <v>0</v>
          </cell>
          <cell r="NU8">
            <v>0</v>
          </cell>
          <cell r="NV8">
            <v>0</v>
          </cell>
          <cell r="NW8">
            <v>0</v>
          </cell>
          <cell r="NX8">
            <v>0</v>
          </cell>
          <cell r="NY8">
            <v>0</v>
          </cell>
          <cell r="NZ8">
            <v>0</v>
          </cell>
          <cell r="OA8">
            <v>0</v>
          </cell>
          <cell r="OB8">
            <v>0</v>
          </cell>
          <cell r="OC8">
            <v>0</v>
          </cell>
          <cell r="OD8">
            <v>0</v>
          </cell>
          <cell r="OE8">
            <v>0</v>
          </cell>
          <cell r="OF8">
            <v>0</v>
          </cell>
          <cell r="OG8">
            <v>0</v>
          </cell>
          <cell r="OH8">
            <v>0</v>
          </cell>
          <cell r="OI8">
            <v>0</v>
          </cell>
          <cell r="OJ8">
            <v>0</v>
          </cell>
          <cell r="OK8">
            <v>0</v>
          </cell>
          <cell r="OL8">
            <v>0</v>
          </cell>
          <cell r="OM8">
            <v>0</v>
          </cell>
          <cell r="ON8">
            <v>0</v>
          </cell>
          <cell r="OO8">
            <v>0</v>
          </cell>
          <cell r="OP8">
            <v>0</v>
          </cell>
          <cell r="OQ8">
            <v>0</v>
          </cell>
          <cell r="OR8">
            <v>0</v>
          </cell>
          <cell r="OS8">
            <v>0</v>
          </cell>
          <cell r="OT8">
            <v>0</v>
          </cell>
          <cell r="OU8">
            <v>0</v>
          </cell>
          <cell r="OV8">
            <v>0</v>
          </cell>
          <cell r="OW8">
            <v>0</v>
          </cell>
          <cell r="OX8">
            <v>0</v>
          </cell>
          <cell r="OY8">
            <v>0</v>
          </cell>
          <cell r="OZ8">
            <v>0</v>
          </cell>
          <cell r="PA8">
            <v>0</v>
          </cell>
          <cell r="PB8">
            <v>0.86389264038934577</v>
          </cell>
          <cell r="PC8">
            <v>1.0110520780719323</v>
          </cell>
          <cell r="PD8">
            <v>1.171544851767724</v>
          </cell>
          <cell r="PE8">
            <v>0.92041398015653597</v>
          </cell>
          <cell r="PF8">
            <v>1.1939268436887052</v>
          </cell>
          <cell r="PG8">
            <v>1.0671328061882461</v>
          </cell>
          <cell r="PH8">
            <v>0.83838575709564367</v>
          </cell>
          <cell r="PI8">
            <v>0.95728007601485221</v>
          </cell>
          <cell r="PJ8">
            <v>0.87225436140050439</v>
          </cell>
          <cell r="PK8">
            <v>0.9671393465564293</v>
          </cell>
          <cell r="PL8">
            <v>1.1245954842630368</v>
          </cell>
          <cell r="PM8">
            <v>0.98142469548871447</v>
          </cell>
          <cell r="PN8">
            <v>0.96752977320677447</v>
          </cell>
          <cell r="PO8">
            <v>0.99929511578580543</v>
          </cell>
          <cell r="PP8">
            <v>0</v>
          </cell>
          <cell r="PQ8">
            <v>0</v>
          </cell>
          <cell r="PR8">
            <v>0.88111639184100921</v>
          </cell>
          <cell r="PS8">
            <v>0.88238923732359364</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0</v>
          </cell>
          <cell r="QY8">
            <v>0</v>
          </cell>
          <cell r="QZ8">
            <v>0</v>
          </cell>
          <cell r="RA8">
            <v>0</v>
          </cell>
          <cell r="RB8">
            <v>0</v>
          </cell>
          <cell r="RC8">
            <v>0</v>
          </cell>
          <cell r="RD8">
            <v>0</v>
          </cell>
          <cell r="RE8">
            <v>0</v>
          </cell>
          <cell r="RF8">
            <v>0</v>
          </cell>
          <cell r="RG8">
            <v>0</v>
          </cell>
          <cell r="RH8">
            <v>0</v>
          </cell>
          <cell r="RI8">
            <v>0</v>
          </cell>
          <cell r="RJ8">
            <v>0</v>
          </cell>
          <cell r="RK8">
            <v>0</v>
          </cell>
          <cell r="RL8">
            <v>0</v>
          </cell>
          <cell r="RM8">
            <v>0</v>
          </cell>
          <cell r="RN8">
            <v>0</v>
          </cell>
          <cell r="RO8">
            <v>0</v>
          </cell>
          <cell r="RP8">
            <v>0</v>
          </cell>
          <cell r="RQ8">
            <v>0</v>
          </cell>
          <cell r="RR8">
            <v>0</v>
          </cell>
          <cell r="RS8">
            <v>0</v>
          </cell>
          <cell r="RT8">
            <v>0</v>
          </cell>
          <cell r="RU8">
            <v>0</v>
          </cell>
          <cell r="RV8">
            <v>0</v>
          </cell>
          <cell r="RW8">
            <v>0</v>
          </cell>
          <cell r="RX8">
            <v>0</v>
          </cell>
          <cell r="RY8">
            <v>0</v>
          </cell>
          <cell r="RZ8">
            <v>0</v>
          </cell>
          <cell r="SA8">
            <v>0</v>
          </cell>
          <cell r="SB8">
            <v>0</v>
          </cell>
          <cell r="SC8">
            <v>0</v>
          </cell>
          <cell r="SD8">
            <v>0</v>
          </cell>
          <cell r="SE8">
            <v>0</v>
          </cell>
          <cell r="SF8">
            <v>0</v>
          </cell>
          <cell r="SG8">
            <v>0</v>
          </cell>
          <cell r="SH8">
            <v>0</v>
          </cell>
          <cell r="SI8">
            <v>0</v>
          </cell>
          <cell r="SJ8">
            <v>0</v>
          </cell>
          <cell r="SK8">
            <v>0</v>
          </cell>
          <cell r="SL8">
            <v>0</v>
          </cell>
          <cell r="SM8">
            <v>0</v>
          </cell>
          <cell r="SN8">
            <v>0</v>
          </cell>
          <cell r="SO8">
            <v>0</v>
          </cell>
          <cell r="SP8">
            <v>0</v>
          </cell>
          <cell r="SQ8">
            <v>0</v>
          </cell>
          <cell r="SR8">
            <v>0</v>
          </cell>
          <cell r="SS8">
            <v>0</v>
          </cell>
          <cell r="ST8">
            <v>0</v>
          </cell>
          <cell r="SU8">
            <v>0</v>
          </cell>
          <cell r="SV8">
            <v>0</v>
          </cell>
          <cell r="SW8">
            <v>0</v>
          </cell>
          <cell r="SX8">
            <v>0</v>
          </cell>
          <cell r="SY8">
            <v>0</v>
          </cell>
          <cell r="SZ8">
            <v>0</v>
          </cell>
          <cell r="TA8">
            <v>0</v>
          </cell>
          <cell r="TB8">
            <v>0</v>
          </cell>
          <cell r="TC8">
            <v>0</v>
          </cell>
          <cell r="TD8">
            <v>0</v>
          </cell>
          <cell r="TE8">
            <v>0</v>
          </cell>
          <cell r="TF8">
            <v>0</v>
          </cell>
          <cell r="TG8">
            <v>0</v>
          </cell>
          <cell r="TH8">
            <v>0</v>
          </cell>
          <cell r="TI8">
            <v>0</v>
          </cell>
          <cell r="TJ8">
            <v>0</v>
          </cell>
          <cell r="TK8">
            <v>0</v>
          </cell>
          <cell r="TL8">
            <v>0</v>
          </cell>
          <cell r="TM8">
            <v>0</v>
          </cell>
          <cell r="TN8">
            <v>0</v>
          </cell>
          <cell r="TO8">
            <v>0</v>
          </cell>
          <cell r="TP8">
            <v>0</v>
          </cell>
          <cell r="TQ8">
            <v>0</v>
          </cell>
          <cell r="TR8">
            <v>0</v>
          </cell>
          <cell r="TS8">
            <v>0</v>
          </cell>
          <cell r="TT8">
            <v>0</v>
          </cell>
          <cell r="TU8">
            <v>0</v>
          </cell>
          <cell r="TV8">
            <v>0</v>
          </cell>
          <cell r="TW8">
            <v>0</v>
          </cell>
          <cell r="TX8">
            <v>0</v>
          </cell>
          <cell r="TY8">
            <v>0</v>
          </cell>
          <cell r="TZ8">
            <v>0</v>
          </cell>
          <cell r="UA8">
            <v>0</v>
          </cell>
          <cell r="UB8">
            <v>0</v>
          </cell>
          <cell r="UC8">
            <v>0</v>
          </cell>
          <cell r="UD8">
            <v>0</v>
          </cell>
          <cell r="UE8">
            <v>0</v>
          </cell>
          <cell r="UF8">
            <v>0</v>
          </cell>
          <cell r="UG8">
            <v>0</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0</v>
          </cell>
          <cell r="VG8">
            <v>0</v>
          </cell>
          <cell r="VH8">
            <v>0</v>
          </cell>
          <cell r="VI8">
            <v>0</v>
          </cell>
          <cell r="VJ8">
            <v>0</v>
          </cell>
          <cell r="VK8">
            <v>0</v>
          </cell>
          <cell r="VL8">
            <v>0</v>
          </cell>
          <cell r="VM8">
            <v>0</v>
          </cell>
          <cell r="VN8">
            <v>0</v>
          </cell>
          <cell r="VO8">
            <v>0</v>
          </cell>
          <cell r="VP8">
            <v>0</v>
          </cell>
          <cell r="VQ8">
            <v>0</v>
          </cell>
          <cell r="VR8">
            <v>0</v>
          </cell>
          <cell r="VS8">
            <v>0</v>
          </cell>
          <cell r="VT8">
            <v>0</v>
          </cell>
          <cell r="VU8">
            <v>0</v>
          </cell>
          <cell r="VV8">
            <v>0</v>
          </cell>
          <cell r="VW8">
            <v>0</v>
          </cell>
          <cell r="VX8">
            <v>0</v>
          </cell>
          <cell r="VY8">
            <v>0</v>
          </cell>
          <cell r="VZ8">
            <v>0</v>
          </cell>
          <cell r="WA8">
            <v>0</v>
          </cell>
          <cell r="WB8">
            <v>0</v>
          </cell>
          <cell r="WC8">
            <v>0</v>
          </cell>
          <cell r="WD8">
            <v>0</v>
          </cell>
          <cell r="WE8">
            <v>0</v>
          </cell>
          <cell r="WF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cell r="LJ9">
            <v>0</v>
          </cell>
          <cell r="LK9">
            <v>0</v>
          </cell>
          <cell r="LL9">
            <v>0</v>
          </cell>
          <cell r="LM9">
            <v>0</v>
          </cell>
          <cell r="LN9">
            <v>0</v>
          </cell>
          <cell r="LO9">
            <v>0</v>
          </cell>
          <cell r="LP9">
            <v>0</v>
          </cell>
          <cell r="LQ9">
            <v>0</v>
          </cell>
          <cell r="LR9">
            <v>0</v>
          </cell>
          <cell r="LS9">
            <v>0</v>
          </cell>
          <cell r="LT9">
            <v>0</v>
          </cell>
          <cell r="LU9">
            <v>0</v>
          </cell>
          <cell r="LV9">
            <v>0</v>
          </cell>
          <cell r="LW9">
            <v>0</v>
          </cell>
          <cell r="LX9">
            <v>0</v>
          </cell>
          <cell r="LY9">
            <v>0</v>
          </cell>
          <cell r="LZ9">
            <v>0</v>
          </cell>
          <cell r="MA9">
            <v>0</v>
          </cell>
          <cell r="MB9">
            <v>0</v>
          </cell>
          <cell r="MC9">
            <v>0</v>
          </cell>
          <cell r="MD9">
            <v>0</v>
          </cell>
          <cell r="ME9">
            <v>0</v>
          </cell>
          <cell r="MF9">
            <v>0</v>
          </cell>
          <cell r="MG9">
            <v>0</v>
          </cell>
          <cell r="MH9">
            <v>0</v>
          </cell>
          <cell r="MI9">
            <v>0</v>
          </cell>
          <cell r="MJ9">
            <v>0</v>
          </cell>
          <cell r="MK9">
            <v>0</v>
          </cell>
          <cell r="ML9">
            <v>0</v>
          </cell>
          <cell r="MM9">
            <v>0</v>
          </cell>
          <cell r="MN9">
            <v>0</v>
          </cell>
          <cell r="MO9">
            <v>0</v>
          </cell>
          <cell r="MP9">
            <v>0</v>
          </cell>
          <cell r="MQ9">
            <v>0</v>
          </cell>
          <cell r="MR9">
            <v>0</v>
          </cell>
          <cell r="MS9">
            <v>0</v>
          </cell>
          <cell r="MT9">
            <v>0</v>
          </cell>
          <cell r="MU9">
            <v>0</v>
          </cell>
          <cell r="MV9">
            <v>0</v>
          </cell>
          <cell r="MW9">
            <v>0</v>
          </cell>
          <cell r="MX9">
            <v>0</v>
          </cell>
          <cell r="MY9">
            <v>0</v>
          </cell>
          <cell r="MZ9">
            <v>0</v>
          </cell>
          <cell r="NA9">
            <v>0</v>
          </cell>
          <cell r="NB9">
            <v>0</v>
          </cell>
          <cell r="NC9">
            <v>0</v>
          </cell>
          <cell r="ND9">
            <v>0</v>
          </cell>
          <cell r="NE9">
            <v>0</v>
          </cell>
          <cell r="NF9">
            <v>0</v>
          </cell>
          <cell r="NG9">
            <v>0</v>
          </cell>
          <cell r="NH9">
            <v>0</v>
          </cell>
          <cell r="NI9">
            <v>0</v>
          </cell>
          <cell r="NJ9">
            <v>0</v>
          </cell>
          <cell r="NK9">
            <v>0</v>
          </cell>
          <cell r="NL9">
            <v>0</v>
          </cell>
          <cell r="NM9">
            <v>0</v>
          </cell>
          <cell r="NN9">
            <v>0</v>
          </cell>
          <cell r="NO9">
            <v>0</v>
          </cell>
          <cell r="NP9">
            <v>0</v>
          </cell>
          <cell r="NQ9">
            <v>0</v>
          </cell>
          <cell r="NR9">
            <v>0</v>
          </cell>
          <cell r="NS9">
            <v>0</v>
          </cell>
          <cell r="NT9">
            <v>0</v>
          </cell>
          <cell r="NU9">
            <v>0</v>
          </cell>
          <cell r="NV9">
            <v>0</v>
          </cell>
          <cell r="NW9">
            <v>0</v>
          </cell>
          <cell r="NX9">
            <v>0</v>
          </cell>
          <cell r="NY9">
            <v>0</v>
          </cell>
          <cell r="NZ9">
            <v>0</v>
          </cell>
          <cell r="OA9">
            <v>0</v>
          </cell>
          <cell r="OB9">
            <v>0</v>
          </cell>
          <cell r="OC9">
            <v>0</v>
          </cell>
          <cell r="OD9">
            <v>0</v>
          </cell>
          <cell r="OE9">
            <v>0</v>
          </cell>
          <cell r="OF9">
            <v>0</v>
          </cell>
          <cell r="OG9">
            <v>0</v>
          </cell>
          <cell r="OH9">
            <v>0</v>
          </cell>
          <cell r="OI9">
            <v>0</v>
          </cell>
          <cell r="OJ9">
            <v>0</v>
          </cell>
          <cell r="OK9">
            <v>0</v>
          </cell>
          <cell r="OL9">
            <v>0</v>
          </cell>
          <cell r="OM9">
            <v>0</v>
          </cell>
          <cell r="ON9">
            <v>0</v>
          </cell>
          <cell r="OO9">
            <v>0</v>
          </cell>
          <cell r="OP9">
            <v>0</v>
          </cell>
          <cell r="OQ9">
            <v>0</v>
          </cell>
          <cell r="OR9">
            <v>0</v>
          </cell>
          <cell r="OS9">
            <v>0</v>
          </cell>
          <cell r="OT9">
            <v>0</v>
          </cell>
          <cell r="OU9">
            <v>0</v>
          </cell>
          <cell r="OV9">
            <v>0</v>
          </cell>
          <cell r="OW9">
            <v>0</v>
          </cell>
          <cell r="OX9">
            <v>0</v>
          </cell>
          <cell r="OY9">
            <v>0</v>
          </cell>
          <cell r="OZ9">
            <v>0</v>
          </cell>
          <cell r="PA9">
            <v>0</v>
          </cell>
          <cell r="PB9">
            <v>0</v>
          </cell>
          <cell r="PC9">
            <v>0</v>
          </cell>
          <cell r="PD9">
            <v>0</v>
          </cell>
          <cell r="PE9">
            <v>0</v>
          </cell>
          <cell r="PF9">
            <v>0</v>
          </cell>
          <cell r="PG9">
            <v>0</v>
          </cell>
          <cell r="PH9">
            <v>0</v>
          </cell>
          <cell r="PI9">
            <v>0</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0</v>
          </cell>
          <cell r="PY9">
            <v>0</v>
          </cell>
          <cell r="PZ9">
            <v>0</v>
          </cell>
          <cell r="QA9">
            <v>0</v>
          </cell>
          <cell r="QB9">
            <v>0</v>
          </cell>
          <cell r="QC9">
            <v>0</v>
          </cell>
          <cell r="QD9">
            <v>0</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v>0</v>
          </cell>
          <cell r="QY9">
            <v>0</v>
          </cell>
          <cell r="QZ9">
            <v>0</v>
          </cell>
          <cell r="RA9">
            <v>0</v>
          </cell>
          <cell r="RB9">
            <v>0</v>
          </cell>
          <cell r="RC9">
            <v>0</v>
          </cell>
          <cell r="RD9">
            <v>0</v>
          </cell>
          <cell r="RE9">
            <v>0</v>
          </cell>
          <cell r="RF9">
            <v>0</v>
          </cell>
          <cell r="RG9">
            <v>0</v>
          </cell>
          <cell r="RH9">
            <v>0</v>
          </cell>
          <cell r="RI9">
            <v>0</v>
          </cell>
          <cell r="RJ9">
            <v>0</v>
          </cell>
          <cell r="RK9">
            <v>0</v>
          </cell>
          <cell r="RL9">
            <v>0</v>
          </cell>
          <cell r="RM9">
            <v>0</v>
          </cell>
          <cell r="RN9">
            <v>0</v>
          </cell>
          <cell r="RO9">
            <v>0</v>
          </cell>
          <cell r="RP9">
            <v>0</v>
          </cell>
          <cell r="RQ9">
            <v>0</v>
          </cell>
          <cell r="RR9">
            <v>0</v>
          </cell>
          <cell r="RS9">
            <v>0</v>
          </cell>
          <cell r="RT9">
            <v>0</v>
          </cell>
          <cell r="RU9">
            <v>0</v>
          </cell>
          <cell r="RV9">
            <v>0</v>
          </cell>
          <cell r="RW9">
            <v>0</v>
          </cell>
          <cell r="RX9">
            <v>0</v>
          </cell>
          <cell r="RY9">
            <v>0</v>
          </cell>
          <cell r="RZ9">
            <v>0</v>
          </cell>
          <cell r="SA9">
            <v>0</v>
          </cell>
          <cell r="SB9">
            <v>0</v>
          </cell>
          <cell r="SC9">
            <v>0</v>
          </cell>
          <cell r="SD9">
            <v>0</v>
          </cell>
          <cell r="SE9">
            <v>0</v>
          </cell>
          <cell r="SF9">
            <v>0</v>
          </cell>
          <cell r="SG9">
            <v>0</v>
          </cell>
          <cell r="SH9">
            <v>0</v>
          </cell>
          <cell r="SI9">
            <v>0</v>
          </cell>
          <cell r="SJ9">
            <v>0</v>
          </cell>
          <cell r="SK9">
            <v>0</v>
          </cell>
          <cell r="SL9">
            <v>0</v>
          </cell>
          <cell r="SM9">
            <v>0</v>
          </cell>
          <cell r="SN9">
            <v>0</v>
          </cell>
          <cell r="SO9">
            <v>0</v>
          </cell>
          <cell r="SP9">
            <v>0</v>
          </cell>
          <cell r="SQ9">
            <v>0</v>
          </cell>
          <cell r="SR9">
            <v>0</v>
          </cell>
          <cell r="SS9">
            <v>0</v>
          </cell>
          <cell r="ST9">
            <v>0</v>
          </cell>
          <cell r="SU9">
            <v>0</v>
          </cell>
          <cell r="SV9">
            <v>0</v>
          </cell>
          <cell r="SW9">
            <v>0</v>
          </cell>
          <cell r="SX9">
            <v>0</v>
          </cell>
          <cell r="SY9">
            <v>0</v>
          </cell>
          <cell r="SZ9">
            <v>0</v>
          </cell>
          <cell r="TA9">
            <v>0</v>
          </cell>
          <cell r="TB9">
            <v>0</v>
          </cell>
          <cell r="TC9">
            <v>0</v>
          </cell>
          <cell r="TD9">
            <v>0</v>
          </cell>
          <cell r="TE9">
            <v>0</v>
          </cell>
          <cell r="TF9">
            <v>0</v>
          </cell>
          <cell r="TG9">
            <v>0</v>
          </cell>
          <cell r="TH9">
            <v>0</v>
          </cell>
          <cell r="TI9">
            <v>0</v>
          </cell>
          <cell r="TJ9">
            <v>0</v>
          </cell>
          <cell r="TK9">
            <v>0</v>
          </cell>
          <cell r="TL9">
            <v>0</v>
          </cell>
          <cell r="TM9">
            <v>0</v>
          </cell>
          <cell r="TN9">
            <v>0</v>
          </cell>
          <cell r="TO9">
            <v>0</v>
          </cell>
          <cell r="TP9">
            <v>0</v>
          </cell>
          <cell r="TQ9">
            <v>0</v>
          </cell>
          <cell r="TR9">
            <v>0</v>
          </cell>
          <cell r="TS9">
            <v>0</v>
          </cell>
          <cell r="TT9">
            <v>0</v>
          </cell>
          <cell r="TU9">
            <v>0</v>
          </cell>
          <cell r="TV9">
            <v>0</v>
          </cell>
          <cell r="TW9">
            <v>0</v>
          </cell>
          <cell r="TX9">
            <v>0</v>
          </cell>
          <cell r="TY9">
            <v>0</v>
          </cell>
          <cell r="TZ9">
            <v>0</v>
          </cell>
          <cell r="UA9">
            <v>0</v>
          </cell>
          <cell r="UB9">
            <v>0</v>
          </cell>
          <cell r="UC9">
            <v>0</v>
          </cell>
          <cell r="UD9">
            <v>0</v>
          </cell>
          <cell r="UE9">
            <v>0</v>
          </cell>
          <cell r="UF9">
            <v>0</v>
          </cell>
          <cell r="UG9">
            <v>0</v>
          </cell>
          <cell r="UH9">
            <v>0</v>
          </cell>
          <cell r="UI9">
            <v>0</v>
          </cell>
          <cell r="UJ9">
            <v>0</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v>0</v>
          </cell>
          <cell r="VE9">
            <v>0</v>
          </cell>
          <cell r="VF9">
            <v>0</v>
          </cell>
          <cell r="VG9">
            <v>0</v>
          </cell>
          <cell r="VH9">
            <v>0</v>
          </cell>
          <cell r="VI9">
            <v>0</v>
          </cell>
          <cell r="VJ9">
            <v>0</v>
          </cell>
          <cell r="VK9">
            <v>0</v>
          </cell>
          <cell r="VL9">
            <v>0</v>
          </cell>
          <cell r="VM9">
            <v>0</v>
          </cell>
          <cell r="VN9">
            <v>0</v>
          </cell>
          <cell r="VO9">
            <v>0</v>
          </cell>
          <cell r="VP9">
            <v>0</v>
          </cell>
          <cell r="VQ9">
            <v>0</v>
          </cell>
          <cell r="VR9">
            <v>0</v>
          </cell>
          <cell r="VS9">
            <v>0</v>
          </cell>
          <cell r="VT9">
            <v>0</v>
          </cell>
          <cell r="VU9">
            <v>0</v>
          </cell>
          <cell r="VV9">
            <v>0</v>
          </cell>
          <cell r="VW9">
            <v>0</v>
          </cell>
          <cell r="VX9">
            <v>0</v>
          </cell>
          <cell r="VY9">
            <v>0</v>
          </cell>
          <cell r="VZ9">
            <v>0</v>
          </cell>
          <cell r="WA9">
            <v>0</v>
          </cell>
          <cell r="WB9">
            <v>0</v>
          </cell>
          <cell r="WC9">
            <v>0</v>
          </cell>
          <cell r="WD9">
            <v>0</v>
          </cell>
          <cell r="WE9">
            <v>0</v>
          </cell>
          <cell r="WF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1.1846939087356061</v>
          </cell>
          <cell r="Z10">
            <v>0.71999704616545213</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cell r="LJ10">
            <v>0</v>
          </cell>
          <cell r="LK10">
            <v>0</v>
          </cell>
          <cell r="LL10">
            <v>0</v>
          </cell>
          <cell r="LM10">
            <v>0</v>
          </cell>
          <cell r="LN10">
            <v>0</v>
          </cell>
          <cell r="LO10">
            <v>0</v>
          </cell>
          <cell r="LP10">
            <v>0</v>
          </cell>
          <cell r="LQ10">
            <v>0</v>
          </cell>
          <cell r="LR10">
            <v>0</v>
          </cell>
          <cell r="LS10">
            <v>0</v>
          </cell>
          <cell r="LT10">
            <v>0</v>
          </cell>
          <cell r="LU10">
            <v>0</v>
          </cell>
          <cell r="LV10">
            <v>0</v>
          </cell>
          <cell r="LW10">
            <v>0</v>
          </cell>
          <cell r="LX10">
            <v>0</v>
          </cell>
          <cell r="LY10">
            <v>0</v>
          </cell>
          <cell r="LZ10">
            <v>0</v>
          </cell>
          <cell r="MA10">
            <v>0</v>
          </cell>
          <cell r="MB10">
            <v>0</v>
          </cell>
          <cell r="MC10">
            <v>0</v>
          </cell>
          <cell r="MD10">
            <v>0</v>
          </cell>
          <cell r="ME10">
            <v>0</v>
          </cell>
          <cell r="MF10">
            <v>0</v>
          </cell>
          <cell r="MG10">
            <v>0</v>
          </cell>
          <cell r="MH10">
            <v>0</v>
          </cell>
          <cell r="MI10">
            <v>0</v>
          </cell>
          <cell r="MJ10">
            <v>0</v>
          </cell>
          <cell r="MK10">
            <v>0</v>
          </cell>
          <cell r="ML10">
            <v>0</v>
          </cell>
          <cell r="MM10">
            <v>0</v>
          </cell>
          <cell r="MN10">
            <v>0</v>
          </cell>
          <cell r="MO10">
            <v>0</v>
          </cell>
          <cell r="MP10">
            <v>0</v>
          </cell>
          <cell r="MQ10">
            <v>0</v>
          </cell>
          <cell r="MR10">
            <v>0</v>
          </cell>
          <cell r="MS10">
            <v>0</v>
          </cell>
          <cell r="MT10">
            <v>0</v>
          </cell>
          <cell r="MU10">
            <v>0</v>
          </cell>
          <cell r="MV10">
            <v>0</v>
          </cell>
          <cell r="MW10">
            <v>0</v>
          </cell>
          <cell r="MX10">
            <v>0</v>
          </cell>
          <cell r="MY10">
            <v>0</v>
          </cell>
          <cell r="MZ10">
            <v>0</v>
          </cell>
          <cell r="NA10">
            <v>0</v>
          </cell>
          <cell r="NB10">
            <v>0</v>
          </cell>
          <cell r="NC10">
            <v>0</v>
          </cell>
          <cell r="ND10">
            <v>0</v>
          </cell>
          <cell r="NE10">
            <v>0</v>
          </cell>
          <cell r="NF10">
            <v>0</v>
          </cell>
          <cell r="NG10">
            <v>0</v>
          </cell>
          <cell r="NH10">
            <v>0</v>
          </cell>
          <cell r="NI10">
            <v>0</v>
          </cell>
          <cell r="NJ10">
            <v>0</v>
          </cell>
          <cell r="NK10">
            <v>0</v>
          </cell>
          <cell r="NL10">
            <v>0</v>
          </cell>
          <cell r="NM10">
            <v>0</v>
          </cell>
          <cell r="NN10">
            <v>0</v>
          </cell>
          <cell r="NO10">
            <v>0</v>
          </cell>
          <cell r="NP10">
            <v>0</v>
          </cell>
          <cell r="NQ10">
            <v>0</v>
          </cell>
          <cell r="NR10">
            <v>0</v>
          </cell>
          <cell r="NS10">
            <v>0</v>
          </cell>
          <cell r="NT10">
            <v>0</v>
          </cell>
          <cell r="NU10">
            <v>0</v>
          </cell>
          <cell r="NV10">
            <v>0</v>
          </cell>
          <cell r="NW10">
            <v>0</v>
          </cell>
          <cell r="NX10">
            <v>0</v>
          </cell>
          <cell r="NY10">
            <v>0</v>
          </cell>
          <cell r="NZ10">
            <v>0</v>
          </cell>
          <cell r="OA10">
            <v>0</v>
          </cell>
          <cell r="OB10">
            <v>0</v>
          </cell>
          <cell r="OC10">
            <v>0</v>
          </cell>
          <cell r="OD10">
            <v>0</v>
          </cell>
          <cell r="OE10">
            <v>0</v>
          </cell>
          <cell r="OF10">
            <v>0</v>
          </cell>
          <cell r="OG10">
            <v>0</v>
          </cell>
          <cell r="OH10">
            <v>0</v>
          </cell>
          <cell r="OI10">
            <v>0</v>
          </cell>
          <cell r="OJ10">
            <v>0</v>
          </cell>
          <cell r="OK10">
            <v>0</v>
          </cell>
          <cell r="OL10">
            <v>0</v>
          </cell>
          <cell r="OM10">
            <v>0</v>
          </cell>
          <cell r="ON10">
            <v>0</v>
          </cell>
          <cell r="OO10">
            <v>0</v>
          </cell>
          <cell r="OP10">
            <v>0</v>
          </cell>
          <cell r="OQ10">
            <v>0</v>
          </cell>
          <cell r="OR10">
            <v>0</v>
          </cell>
          <cell r="OS10">
            <v>0</v>
          </cell>
          <cell r="OT10">
            <v>0</v>
          </cell>
          <cell r="OU10">
            <v>0</v>
          </cell>
          <cell r="OV10">
            <v>0</v>
          </cell>
          <cell r="OW10">
            <v>0</v>
          </cell>
          <cell r="OX10">
            <v>0</v>
          </cell>
          <cell r="OY10">
            <v>0</v>
          </cell>
          <cell r="OZ10">
            <v>0</v>
          </cell>
          <cell r="PA10">
            <v>0</v>
          </cell>
          <cell r="PB10">
            <v>0</v>
          </cell>
          <cell r="PC10">
            <v>0</v>
          </cell>
          <cell r="PD10">
            <v>0</v>
          </cell>
          <cell r="PE10">
            <v>0</v>
          </cell>
          <cell r="PF10">
            <v>0</v>
          </cell>
          <cell r="PG10">
            <v>0</v>
          </cell>
          <cell r="PH10">
            <v>0</v>
          </cell>
          <cell r="PI10">
            <v>0</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0</v>
          </cell>
          <cell r="PY10">
            <v>0</v>
          </cell>
          <cell r="PZ10">
            <v>0</v>
          </cell>
          <cell r="QA10">
            <v>0</v>
          </cell>
          <cell r="QB10">
            <v>0</v>
          </cell>
          <cell r="QC10">
            <v>0</v>
          </cell>
          <cell r="QD10">
            <v>0</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v>0</v>
          </cell>
          <cell r="QY10">
            <v>0</v>
          </cell>
          <cell r="QZ10">
            <v>0</v>
          </cell>
          <cell r="RA10">
            <v>0</v>
          </cell>
          <cell r="RB10">
            <v>0</v>
          </cell>
          <cell r="RC10">
            <v>0</v>
          </cell>
          <cell r="RD10">
            <v>0</v>
          </cell>
          <cell r="RE10">
            <v>0</v>
          </cell>
          <cell r="RF10">
            <v>0</v>
          </cell>
          <cell r="RG10">
            <v>0</v>
          </cell>
          <cell r="RH10">
            <v>0</v>
          </cell>
          <cell r="RI10">
            <v>0</v>
          </cell>
          <cell r="RJ10">
            <v>0</v>
          </cell>
          <cell r="RK10">
            <v>0</v>
          </cell>
          <cell r="RL10">
            <v>0</v>
          </cell>
          <cell r="RM10">
            <v>0</v>
          </cell>
          <cell r="RN10">
            <v>0</v>
          </cell>
          <cell r="RO10">
            <v>0</v>
          </cell>
          <cell r="RP10">
            <v>0</v>
          </cell>
          <cell r="RQ10">
            <v>0</v>
          </cell>
          <cell r="RR10">
            <v>0</v>
          </cell>
          <cell r="RS10">
            <v>0</v>
          </cell>
          <cell r="RT10">
            <v>0</v>
          </cell>
          <cell r="RU10">
            <v>0</v>
          </cell>
          <cell r="RV10">
            <v>0</v>
          </cell>
          <cell r="RW10">
            <v>0</v>
          </cell>
          <cell r="RX10">
            <v>0</v>
          </cell>
          <cell r="RY10">
            <v>0</v>
          </cell>
          <cell r="RZ10">
            <v>0</v>
          </cell>
          <cell r="SA10">
            <v>0</v>
          </cell>
          <cell r="SB10">
            <v>0</v>
          </cell>
          <cell r="SC10">
            <v>0</v>
          </cell>
          <cell r="SD10">
            <v>0</v>
          </cell>
          <cell r="SE10">
            <v>0</v>
          </cell>
          <cell r="SF10">
            <v>0</v>
          </cell>
          <cell r="SG10">
            <v>0</v>
          </cell>
          <cell r="SH10">
            <v>0</v>
          </cell>
          <cell r="SI10">
            <v>0</v>
          </cell>
          <cell r="SJ10">
            <v>0</v>
          </cell>
          <cell r="SK10">
            <v>0</v>
          </cell>
          <cell r="SL10">
            <v>0</v>
          </cell>
          <cell r="SM10">
            <v>0</v>
          </cell>
          <cell r="SN10">
            <v>0</v>
          </cell>
          <cell r="SO10">
            <v>0</v>
          </cell>
          <cell r="SP10">
            <v>0</v>
          </cell>
          <cell r="SQ10">
            <v>0</v>
          </cell>
          <cell r="SR10">
            <v>0</v>
          </cell>
          <cell r="SS10">
            <v>0</v>
          </cell>
          <cell r="ST10">
            <v>0</v>
          </cell>
          <cell r="SU10">
            <v>0</v>
          </cell>
          <cell r="SV10">
            <v>0</v>
          </cell>
          <cell r="SW10">
            <v>0</v>
          </cell>
          <cell r="SX10">
            <v>0</v>
          </cell>
          <cell r="SY10">
            <v>0</v>
          </cell>
          <cell r="SZ10">
            <v>0</v>
          </cell>
          <cell r="TA10">
            <v>0</v>
          </cell>
          <cell r="TB10">
            <v>0</v>
          </cell>
          <cell r="TC10">
            <v>0</v>
          </cell>
          <cell r="TD10">
            <v>0</v>
          </cell>
          <cell r="TE10">
            <v>0</v>
          </cell>
          <cell r="TF10">
            <v>0</v>
          </cell>
          <cell r="TG10">
            <v>0</v>
          </cell>
          <cell r="TH10">
            <v>0</v>
          </cell>
          <cell r="TI10">
            <v>0</v>
          </cell>
          <cell r="TJ10">
            <v>0</v>
          </cell>
          <cell r="TK10">
            <v>0</v>
          </cell>
          <cell r="TL10">
            <v>0</v>
          </cell>
          <cell r="TM10">
            <v>0</v>
          </cell>
          <cell r="TN10">
            <v>0</v>
          </cell>
          <cell r="TO10">
            <v>0</v>
          </cell>
          <cell r="TP10">
            <v>0</v>
          </cell>
          <cell r="TQ10">
            <v>0</v>
          </cell>
          <cell r="TR10">
            <v>0</v>
          </cell>
          <cell r="TS10">
            <v>0</v>
          </cell>
          <cell r="TT10">
            <v>0</v>
          </cell>
          <cell r="TU10">
            <v>0</v>
          </cell>
          <cell r="TV10">
            <v>0</v>
          </cell>
          <cell r="TW10">
            <v>0</v>
          </cell>
          <cell r="TX10">
            <v>0</v>
          </cell>
          <cell r="TY10">
            <v>0</v>
          </cell>
          <cell r="TZ10">
            <v>0</v>
          </cell>
          <cell r="UA10">
            <v>0</v>
          </cell>
          <cell r="UB10">
            <v>0</v>
          </cell>
          <cell r="UC10">
            <v>0</v>
          </cell>
          <cell r="UD10">
            <v>0</v>
          </cell>
          <cell r="UE10">
            <v>0</v>
          </cell>
          <cell r="UF10">
            <v>0</v>
          </cell>
          <cell r="UG10">
            <v>0</v>
          </cell>
          <cell r="UH10">
            <v>0</v>
          </cell>
          <cell r="UI10">
            <v>0</v>
          </cell>
          <cell r="UJ10">
            <v>0</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v>0</v>
          </cell>
          <cell r="VE10">
            <v>0</v>
          </cell>
          <cell r="VF10">
            <v>0</v>
          </cell>
          <cell r="VG10">
            <v>0</v>
          </cell>
          <cell r="VH10">
            <v>0</v>
          </cell>
          <cell r="VI10">
            <v>0</v>
          </cell>
          <cell r="VJ10">
            <v>0</v>
          </cell>
          <cell r="VK10">
            <v>0</v>
          </cell>
          <cell r="VL10">
            <v>0</v>
          </cell>
          <cell r="VM10">
            <v>0</v>
          </cell>
          <cell r="VN10">
            <v>0</v>
          </cell>
          <cell r="VO10">
            <v>0</v>
          </cell>
          <cell r="VP10">
            <v>0</v>
          </cell>
          <cell r="VQ10">
            <v>0</v>
          </cell>
          <cell r="VR10">
            <v>0</v>
          </cell>
          <cell r="VS10">
            <v>0</v>
          </cell>
          <cell r="VT10">
            <v>0</v>
          </cell>
          <cell r="VU10">
            <v>0</v>
          </cell>
          <cell r="VV10">
            <v>0</v>
          </cell>
          <cell r="VW10">
            <v>0</v>
          </cell>
          <cell r="VX10">
            <v>0</v>
          </cell>
          <cell r="VY10">
            <v>0</v>
          </cell>
          <cell r="VZ10">
            <v>0</v>
          </cell>
          <cell r="WA10">
            <v>0</v>
          </cell>
          <cell r="WB10">
            <v>0</v>
          </cell>
          <cell r="WC10">
            <v>0</v>
          </cell>
          <cell r="WD10">
            <v>0</v>
          </cell>
          <cell r="WE10">
            <v>0</v>
          </cell>
          <cell r="WF10">
            <v>0</v>
          </cell>
        </row>
        <row r="11">
          <cell r="E11">
            <v>0</v>
          </cell>
          <cell r="F11">
            <v>8.7151872869651807</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cell r="LJ11">
            <v>0</v>
          </cell>
          <cell r="LK11">
            <v>0</v>
          </cell>
          <cell r="LL11">
            <v>0</v>
          </cell>
          <cell r="LM11">
            <v>0</v>
          </cell>
          <cell r="LN11">
            <v>0</v>
          </cell>
          <cell r="LO11">
            <v>0</v>
          </cell>
          <cell r="LP11">
            <v>0</v>
          </cell>
          <cell r="LQ11">
            <v>0</v>
          </cell>
          <cell r="LR11">
            <v>0</v>
          </cell>
          <cell r="LS11">
            <v>0</v>
          </cell>
          <cell r="LT11">
            <v>0</v>
          </cell>
          <cell r="LU11">
            <v>0</v>
          </cell>
          <cell r="LV11">
            <v>0</v>
          </cell>
          <cell r="LW11">
            <v>0</v>
          </cell>
          <cell r="LX11">
            <v>0</v>
          </cell>
          <cell r="LY11">
            <v>0</v>
          </cell>
          <cell r="LZ11">
            <v>0</v>
          </cell>
          <cell r="MA11">
            <v>0</v>
          </cell>
          <cell r="MB11">
            <v>0</v>
          </cell>
          <cell r="MC11">
            <v>0</v>
          </cell>
          <cell r="MD11">
            <v>0</v>
          </cell>
          <cell r="ME11">
            <v>0</v>
          </cell>
          <cell r="MF11">
            <v>0</v>
          </cell>
          <cell r="MG11">
            <v>0</v>
          </cell>
          <cell r="MH11">
            <v>0</v>
          </cell>
          <cell r="MI11">
            <v>0</v>
          </cell>
          <cell r="MJ11">
            <v>0</v>
          </cell>
          <cell r="MK11">
            <v>0</v>
          </cell>
          <cell r="ML11">
            <v>0</v>
          </cell>
          <cell r="MM11">
            <v>0</v>
          </cell>
          <cell r="MN11">
            <v>0</v>
          </cell>
          <cell r="MO11">
            <v>0</v>
          </cell>
          <cell r="MP11">
            <v>0</v>
          </cell>
          <cell r="MQ11">
            <v>0</v>
          </cell>
          <cell r="MR11">
            <v>0</v>
          </cell>
          <cell r="MS11">
            <v>0</v>
          </cell>
          <cell r="MT11">
            <v>0</v>
          </cell>
          <cell r="MU11">
            <v>0</v>
          </cell>
          <cell r="MV11">
            <v>0</v>
          </cell>
          <cell r="MW11">
            <v>0</v>
          </cell>
          <cell r="MX11">
            <v>0</v>
          </cell>
          <cell r="MY11">
            <v>0</v>
          </cell>
          <cell r="MZ11">
            <v>0</v>
          </cell>
          <cell r="NA11">
            <v>0</v>
          </cell>
          <cell r="NB11">
            <v>0</v>
          </cell>
          <cell r="NC11">
            <v>0</v>
          </cell>
          <cell r="ND11">
            <v>0</v>
          </cell>
          <cell r="NE11">
            <v>0</v>
          </cell>
          <cell r="NF11">
            <v>0</v>
          </cell>
          <cell r="NG11">
            <v>0</v>
          </cell>
          <cell r="NH11">
            <v>0</v>
          </cell>
          <cell r="NI11">
            <v>0</v>
          </cell>
          <cell r="NJ11">
            <v>0</v>
          </cell>
          <cell r="NK11">
            <v>0</v>
          </cell>
          <cell r="NL11">
            <v>0</v>
          </cell>
          <cell r="NM11">
            <v>0</v>
          </cell>
          <cell r="NN11">
            <v>0</v>
          </cell>
          <cell r="NO11">
            <v>0</v>
          </cell>
          <cell r="NP11">
            <v>0</v>
          </cell>
          <cell r="NQ11">
            <v>0</v>
          </cell>
          <cell r="NR11">
            <v>0</v>
          </cell>
          <cell r="NS11">
            <v>0</v>
          </cell>
          <cell r="NT11">
            <v>0</v>
          </cell>
          <cell r="NU11">
            <v>0</v>
          </cell>
          <cell r="NV11">
            <v>0</v>
          </cell>
          <cell r="NW11">
            <v>0</v>
          </cell>
          <cell r="NX11">
            <v>0</v>
          </cell>
          <cell r="NY11">
            <v>0</v>
          </cell>
          <cell r="NZ11">
            <v>0</v>
          </cell>
          <cell r="OA11">
            <v>0</v>
          </cell>
          <cell r="OB11">
            <v>0</v>
          </cell>
          <cell r="OC11">
            <v>0</v>
          </cell>
          <cell r="OD11">
            <v>0</v>
          </cell>
          <cell r="OE11">
            <v>0</v>
          </cell>
          <cell r="OF11">
            <v>0</v>
          </cell>
          <cell r="OG11">
            <v>0</v>
          </cell>
          <cell r="OH11">
            <v>0</v>
          </cell>
          <cell r="OI11">
            <v>0</v>
          </cell>
          <cell r="OJ11">
            <v>0</v>
          </cell>
          <cell r="OK11">
            <v>0</v>
          </cell>
          <cell r="OL11">
            <v>0</v>
          </cell>
          <cell r="OM11">
            <v>0</v>
          </cell>
          <cell r="ON11">
            <v>0</v>
          </cell>
          <cell r="OO11">
            <v>0</v>
          </cell>
          <cell r="OP11">
            <v>0</v>
          </cell>
          <cell r="OQ11">
            <v>0</v>
          </cell>
          <cell r="OR11">
            <v>0</v>
          </cell>
          <cell r="OS11">
            <v>0</v>
          </cell>
          <cell r="OT11">
            <v>0</v>
          </cell>
          <cell r="OU11">
            <v>0</v>
          </cell>
          <cell r="OV11">
            <v>0</v>
          </cell>
          <cell r="OW11">
            <v>0</v>
          </cell>
          <cell r="OX11">
            <v>0</v>
          </cell>
          <cell r="OY11">
            <v>0</v>
          </cell>
          <cell r="OZ11">
            <v>0</v>
          </cell>
          <cell r="PA11">
            <v>0</v>
          </cell>
          <cell r="PB11">
            <v>0</v>
          </cell>
          <cell r="PC11">
            <v>0</v>
          </cell>
          <cell r="PD11">
            <v>0</v>
          </cell>
          <cell r="PE11">
            <v>0</v>
          </cell>
          <cell r="PF11">
            <v>0</v>
          </cell>
          <cell r="PG11">
            <v>0</v>
          </cell>
          <cell r="PH11">
            <v>0</v>
          </cell>
          <cell r="PI11">
            <v>0</v>
          </cell>
          <cell r="PJ11">
            <v>0</v>
          </cell>
          <cell r="PK11">
            <v>0</v>
          </cell>
          <cell r="PL11">
            <v>0</v>
          </cell>
          <cell r="PM11">
            <v>0</v>
          </cell>
          <cell r="PN11">
            <v>0</v>
          </cell>
          <cell r="PO11">
            <v>0</v>
          </cell>
          <cell r="PP11">
            <v>0</v>
          </cell>
          <cell r="PQ11">
            <v>0</v>
          </cell>
          <cell r="PR11">
            <v>0</v>
          </cell>
          <cell r="PS11">
            <v>0</v>
          </cell>
          <cell r="PT11">
            <v>0</v>
          </cell>
          <cell r="PU11">
            <v>0</v>
          </cell>
          <cell r="PV11">
            <v>0</v>
          </cell>
          <cell r="PW11">
            <v>0</v>
          </cell>
          <cell r="PX11">
            <v>0</v>
          </cell>
          <cell r="PY11">
            <v>0</v>
          </cell>
          <cell r="PZ11">
            <v>0</v>
          </cell>
          <cell r="QA11">
            <v>0</v>
          </cell>
          <cell r="QB11">
            <v>0</v>
          </cell>
          <cell r="QC11">
            <v>0</v>
          </cell>
          <cell r="QD11">
            <v>0</v>
          </cell>
          <cell r="QE11">
            <v>0</v>
          </cell>
          <cell r="QF11">
            <v>0</v>
          </cell>
          <cell r="QG11">
            <v>0</v>
          </cell>
          <cell r="QH11">
            <v>0</v>
          </cell>
          <cell r="QI11">
            <v>0</v>
          </cell>
          <cell r="QJ11">
            <v>0</v>
          </cell>
          <cell r="QK11">
            <v>0</v>
          </cell>
          <cell r="QL11">
            <v>0</v>
          </cell>
          <cell r="QM11">
            <v>0</v>
          </cell>
          <cell r="QN11">
            <v>0</v>
          </cell>
          <cell r="QO11">
            <v>0</v>
          </cell>
          <cell r="QP11">
            <v>0</v>
          </cell>
          <cell r="QQ11">
            <v>0</v>
          </cell>
          <cell r="QR11">
            <v>0</v>
          </cell>
          <cell r="QS11">
            <v>0</v>
          </cell>
          <cell r="QT11">
            <v>0</v>
          </cell>
          <cell r="QU11">
            <v>0</v>
          </cell>
          <cell r="QV11">
            <v>0</v>
          </cell>
          <cell r="QW11">
            <v>0</v>
          </cell>
          <cell r="QX11">
            <v>0</v>
          </cell>
          <cell r="QY11">
            <v>0</v>
          </cell>
          <cell r="QZ11">
            <v>0</v>
          </cell>
          <cell r="RA11">
            <v>0</v>
          </cell>
          <cell r="RB11">
            <v>0</v>
          </cell>
          <cell r="RC11">
            <v>0</v>
          </cell>
          <cell r="RD11">
            <v>0</v>
          </cell>
          <cell r="RE11">
            <v>0</v>
          </cell>
          <cell r="RF11">
            <v>0</v>
          </cell>
          <cell r="RG11">
            <v>0</v>
          </cell>
          <cell r="RH11">
            <v>0</v>
          </cell>
          <cell r="RI11">
            <v>0</v>
          </cell>
          <cell r="RJ11">
            <v>0</v>
          </cell>
          <cell r="RK11">
            <v>0</v>
          </cell>
          <cell r="RL11">
            <v>0</v>
          </cell>
          <cell r="RM11">
            <v>0</v>
          </cell>
          <cell r="RN11">
            <v>0</v>
          </cell>
          <cell r="RO11">
            <v>0</v>
          </cell>
          <cell r="RP11">
            <v>0</v>
          </cell>
          <cell r="RQ11">
            <v>0</v>
          </cell>
          <cell r="RR11">
            <v>0</v>
          </cell>
          <cell r="RS11">
            <v>0</v>
          </cell>
          <cell r="RT11">
            <v>0</v>
          </cell>
          <cell r="RU11">
            <v>0</v>
          </cell>
          <cell r="RV11">
            <v>0</v>
          </cell>
          <cell r="RW11">
            <v>0</v>
          </cell>
          <cell r="RX11">
            <v>0</v>
          </cell>
          <cell r="RY11">
            <v>0</v>
          </cell>
          <cell r="RZ11">
            <v>0</v>
          </cell>
          <cell r="SA11">
            <v>0</v>
          </cell>
          <cell r="SB11">
            <v>0</v>
          </cell>
          <cell r="SC11">
            <v>0</v>
          </cell>
          <cell r="SD11">
            <v>0</v>
          </cell>
          <cell r="SE11">
            <v>0</v>
          </cell>
          <cell r="SF11">
            <v>0</v>
          </cell>
          <cell r="SG11">
            <v>0</v>
          </cell>
          <cell r="SH11">
            <v>0</v>
          </cell>
          <cell r="SI11">
            <v>0</v>
          </cell>
          <cell r="SJ11">
            <v>0</v>
          </cell>
          <cell r="SK11">
            <v>0</v>
          </cell>
          <cell r="SL11">
            <v>0</v>
          </cell>
          <cell r="SM11">
            <v>0</v>
          </cell>
          <cell r="SN11">
            <v>0</v>
          </cell>
          <cell r="SO11">
            <v>0</v>
          </cell>
          <cell r="SP11">
            <v>0</v>
          </cell>
          <cell r="SQ11">
            <v>0</v>
          </cell>
          <cell r="SR11">
            <v>0</v>
          </cell>
          <cell r="SS11">
            <v>0</v>
          </cell>
          <cell r="ST11">
            <v>0</v>
          </cell>
          <cell r="SU11">
            <v>0</v>
          </cell>
          <cell r="SV11">
            <v>0</v>
          </cell>
          <cell r="SW11">
            <v>0</v>
          </cell>
          <cell r="SX11">
            <v>0</v>
          </cell>
          <cell r="SY11">
            <v>0</v>
          </cell>
          <cell r="SZ11">
            <v>0</v>
          </cell>
          <cell r="TA11">
            <v>0</v>
          </cell>
          <cell r="TB11">
            <v>0</v>
          </cell>
          <cell r="TC11">
            <v>0</v>
          </cell>
          <cell r="TD11">
            <v>0</v>
          </cell>
          <cell r="TE11">
            <v>0</v>
          </cell>
          <cell r="TF11">
            <v>0</v>
          </cell>
          <cell r="TG11">
            <v>0</v>
          </cell>
          <cell r="TH11">
            <v>0</v>
          </cell>
          <cell r="TI11">
            <v>0</v>
          </cell>
          <cell r="TJ11">
            <v>0</v>
          </cell>
          <cell r="TK11">
            <v>0</v>
          </cell>
          <cell r="TL11">
            <v>0</v>
          </cell>
          <cell r="TM11">
            <v>0</v>
          </cell>
          <cell r="TN11">
            <v>0</v>
          </cell>
          <cell r="TO11">
            <v>0</v>
          </cell>
          <cell r="TP11">
            <v>0</v>
          </cell>
          <cell r="TQ11">
            <v>0</v>
          </cell>
          <cell r="TR11">
            <v>0</v>
          </cell>
          <cell r="TS11">
            <v>0</v>
          </cell>
          <cell r="TT11">
            <v>0</v>
          </cell>
          <cell r="TU11">
            <v>0</v>
          </cell>
          <cell r="TV11">
            <v>0</v>
          </cell>
          <cell r="TW11">
            <v>0</v>
          </cell>
          <cell r="TX11">
            <v>0</v>
          </cell>
          <cell r="TY11">
            <v>0</v>
          </cell>
          <cell r="TZ11">
            <v>0</v>
          </cell>
          <cell r="UA11">
            <v>0</v>
          </cell>
          <cell r="UB11">
            <v>0</v>
          </cell>
          <cell r="UC11">
            <v>0</v>
          </cell>
          <cell r="UD11">
            <v>0</v>
          </cell>
          <cell r="UE11">
            <v>0</v>
          </cell>
          <cell r="UF11">
            <v>0</v>
          </cell>
          <cell r="UG11">
            <v>0</v>
          </cell>
          <cell r="UH11">
            <v>0</v>
          </cell>
          <cell r="UI11">
            <v>0</v>
          </cell>
          <cell r="UJ11">
            <v>0</v>
          </cell>
          <cell r="UK11">
            <v>0</v>
          </cell>
          <cell r="UL11">
            <v>0</v>
          </cell>
          <cell r="UM11">
            <v>0</v>
          </cell>
          <cell r="UN11">
            <v>0</v>
          </cell>
          <cell r="UO11">
            <v>0</v>
          </cell>
          <cell r="UP11">
            <v>0</v>
          </cell>
          <cell r="UQ11">
            <v>0</v>
          </cell>
          <cell r="UR11">
            <v>0</v>
          </cell>
          <cell r="US11">
            <v>0</v>
          </cell>
          <cell r="UT11">
            <v>0</v>
          </cell>
          <cell r="UU11">
            <v>0</v>
          </cell>
          <cell r="UV11">
            <v>0</v>
          </cell>
          <cell r="UW11">
            <v>0</v>
          </cell>
          <cell r="UX11">
            <v>0</v>
          </cell>
          <cell r="UY11">
            <v>0</v>
          </cell>
          <cell r="UZ11">
            <v>0</v>
          </cell>
          <cell r="VA11">
            <v>0</v>
          </cell>
          <cell r="VB11">
            <v>0</v>
          </cell>
          <cell r="VC11">
            <v>0</v>
          </cell>
          <cell r="VD11">
            <v>0</v>
          </cell>
          <cell r="VE11">
            <v>0</v>
          </cell>
          <cell r="VF11">
            <v>0</v>
          </cell>
          <cell r="VG11">
            <v>0</v>
          </cell>
          <cell r="VH11">
            <v>0</v>
          </cell>
          <cell r="VI11">
            <v>0</v>
          </cell>
          <cell r="VJ11">
            <v>0</v>
          </cell>
          <cell r="VK11">
            <v>0</v>
          </cell>
          <cell r="VL11">
            <v>0</v>
          </cell>
          <cell r="VM11">
            <v>0</v>
          </cell>
          <cell r="VN11">
            <v>0</v>
          </cell>
          <cell r="VO11">
            <v>0</v>
          </cell>
          <cell r="VP11">
            <v>0</v>
          </cell>
          <cell r="VQ11">
            <v>0</v>
          </cell>
          <cell r="VR11">
            <v>0</v>
          </cell>
          <cell r="VS11">
            <v>0</v>
          </cell>
          <cell r="VT11">
            <v>0</v>
          </cell>
          <cell r="VU11">
            <v>0</v>
          </cell>
          <cell r="VV11">
            <v>0</v>
          </cell>
          <cell r="VW11">
            <v>0</v>
          </cell>
          <cell r="VX11">
            <v>0</v>
          </cell>
          <cell r="VY11">
            <v>0</v>
          </cell>
          <cell r="VZ11">
            <v>0</v>
          </cell>
          <cell r="WA11">
            <v>0</v>
          </cell>
          <cell r="WB11">
            <v>0</v>
          </cell>
          <cell r="WC11">
            <v>0</v>
          </cell>
          <cell r="WD11">
            <v>0</v>
          </cell>
          <cell r="WE11">
            <v>0</v>
          </cell>
          <cell r="WF11">
            <v>0</v>
          </cell>
        </row>
        <row r="12">
          <cell r="E12">
            <v>1.1909867825232399</v>
          </cell>
          <cell r="F12">
            <v>1.0190176674298239</v>
          </cell>
          <cell r="G12">
            <v>1.097278073515741</v>
          </cell>
          <cell r="H12">
            <v>1.0798918985601909</v>
          </cell>
          <cell r="I12">
            <v>0.779373862536754</v>
          </cell>
          <cell r="J12">
            <v>1.0152917012911575</v>
          </cell>
          <cell r="K12">
            <v>0.97763689996902092</v>
          </cell>
          <cell r="L12">
            <v>0.95946698616210613</v>
          </cell>
          <cell r="M12">
            <v>0</v>
          </cell>
          <cell r="N12">
            <v>0</v>
          </cell>
          <cell r="O12">
            <v>0</v>
          </cell>
          <cell r="P12">
            <v>0</v>
          </cell>
          <cell r="Q12">
            <v>0</v>
          </cell>
          <cell r="R12">
            <v>0</v>
          </cell>
          <cell r="S12">
            <v>0</v>
          </cell>
          <cell r="T12">
            <v>0</v>
          </cell>
          <cell r="U12">
            <v>0</v>
          </cell>
          <cell r="V12">
            <v>0</v>
          </cell>
          <cell r="W12">
            <v>0</v>
          </cell>
          <cell r="X12">
            <v>0</v>
          </cell>
          <cell r="Y12">
            <v>1.2115143926537006</v>
          </cell>
          <cell r="Z12">
            <v>0.89492811196096822</v>
          </cell>
          <cell r="AA12">
            <v>1.1242921591000661</v>
          </cell>
          <cell r="AB12">
            <v>0.79978864731178578</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U12">
            <v>0</v>
          </cell>
          <cell r="OV12">
            <v>0</v>
          </cell>
          <cell r="OW12">
            <v>0</v>
          </cell>
          <cell r="OX12">
            <v>0</v>
          </cell>
          <cell r="OY12">
            <v>0</v>
          </cell>
          <cell r="OZ12">
            <v>0</v>
          </cell>
          <cell r="PA12">
            <v>0</v>
          </cell>
          <cell r="PB12">
            <v>0</v>
          </cell>
          <cell r="PC12">
            <v>0</v>
          </cell>
          <cell r="PD12">
            <v>0</v>
          </cell>
          <cell r="PE12">
            <v>0</v>
          </cell>
          <cell r="PF12">
            <v>0</v>
          </cell>
          <cell r="PG12">
            <v>0</v>
          </cell>
          <cell r="PH12">
            <v>0</v>
          </cell>
          <cell r="PI12">
            <v>0</v>
          </cell>
          <cell r="PJ12">
            <v>0</v>
          </cell>
          <cell r="PK12">
            <v>0</v>
          </cell>
          <cell r="PL12">
            <v>0</v>
          </cell>
          <cell r="PM12">
            <v>0</v>
          </cell>
          <cell r="PN12">
            <v>0</v>
          </cell>
          <cell r="PO12">
            <v>0</v>
          </cell>
          <cell r="PP12">
            <v>0</v>
          </cell>
          <cell r="PQ12">
            <v>0</v>
          </cell>
          <cell r="PR12">
            <v>0</v>
          </cell>
          <cell r="PS12">
            <v>0</v>
          </cell>
          <cell r="PT12">
            <v>0</v>
          </cell>
          <cell r="PU12">
            <v>0</v>
          </cell>
          <cell r="PV12">
            <v>0</v>
          </cell>
          <cell r="PW12">
            <v>0</v>
          </cell>
          <cell r="PX12">
            <v>0</v>
          </cell>
          <cell r="PY12">
            <v>0</v>
          </cell>
          <cell r="PZ12">
            <v>0</v>
          </cell>
          <cell r="QA12">
            <v>0</v>
          </cell>
          <cell r="QB12">
            <v>0</v>
          </cell>
          <cell r="QC12">
            <v>0</v>
          </cell>
          <cell r="QD12">
            <v>0</v>
          </cell>
          <cell r="QE12">
            <v>0</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v>0</v>
          </cell>
          <cell r="QU12">
            <v>0</v>
          </cell>
          <cell r="QV12">
            <v>0</v>
          </cell>
          <cell r="QW12">
            <v>0</v>
          </cell>
          <cell r="QX12">
            <v>0</v>
          </cell>
          <cell r="QY12">
            <v>0</v>
          </cell>
          <cell r="QZ12">
            <v>0</v>
          </cell>
          <cell r="RA12">
            <v>0</v>
          </cell>
          <cell r="RB12">
            <v>0</v>
          </cell>
          <cell r="RC12">
            <v>0</v>
          </cell>
          <cell r="RD12">
            <v>0</v>
          </cell>
          <cell r="RE12">
            <v>0</v>
          </cell>
          <cell r="RF12">
            <v>0</v>
          </cell>
          <cell r="RG12">
            <v>0</v>
          </cell>
          <cell r="RH12">
            <v>0</v>
          </cell>
          <cell r="RI12">
            <v>0</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v>0</v>
          </cell>
          <cell r="RY12">
            <v>0</v>
          </cell>
          <cell r="RZ12">
            <v>0</v>
          </cell>
          <cell r="SA12">
            <v>0</v>
          </cell>
          <cell r="SB12">
            <v>0</v>
          </cell>
          <cell r="SC12">
            <v>0</v>
          </cell>
          <cell r="SD12">
            <v>0</v>
          </cell>
          <cell r="SE12">
            <v>0</v>
          </cell>
          <cell r="SF12">
            <v>0</v>
          </cell>
          <cell r="SG12">
            <v>0</v>
          </cell>
          <cell r="SH12">
            <v>0</v>
          </cell>
          <cell r="SI12">
            <v>0</v>
          </cell>
          <cell r="SJ12">
            <v>0</v>
          </cell>
          <cell r="SK12">
            <v>0</v>
          </cell>
          <cell r="SL12">
            <v>0</v>
          </cell>
          <cell r="SM12">
            <v>0</v>
          </cell>
          <cell r="SN12">
            <v>0</v>
          </cell>
          <cell r="SO12">
            <v>0</v>
          </cell>
          <cell r="SP12">
            <v>0</v>
          </cell>
          <cell r="SQ12">
            <v>0</v>
          </cell>
          <cell r="SR12">
            <v>0</v>
          </cell>
          <cell r="SS12">
            <v>0</v>
          </cell>
          <cell r="ST12">
            <v>0</v>
          </cell>
          <cell r="SU12">
            <v>0</v>
          </cell>
          <cell r="SV12">
            <v>0</v>
          </cell>
          <cell r="SW12">
            <v>0</v>
          </cell>
          <cell r="SX12">
            <v>0</v>
          </cell>
          <cell r="SY12">
            <v>0</v>
          </cell>
          <cell r="SZ12">
            <v>0</v>
          </cell>
          <cell r="TA12">
            <v>0</v>
          </cell>
          <cell r="TB12">
            <v>0</v>
          </cell>
          <cell r="TC12">
            <v>0</v>
          </cell>
          <cell r="TD12">
            <v>0</v>
          </cell>
          <cell r="TE12">
            <v>0</v>
          </cell>
          <cell r="TF12">
            <v>0</v>
          </cell>
          <cell r="TG12">
            <v>0</v>
          </cell>
          <cell r="TH12">
            <v>0</v>
          </cell>
          <cell r="TI12">
            <v>0</v>
          </cell>
          <cell r="TJ12">
            <v>0</v>
          </cell>
          <cell r="TK12">
            <v>0</v>
          </cell>
          <cell r="TL12">
            <v>0</v>
          </cell>
          <cell r="TM12">
            <v>0</v>
          </cell>
          <cell r="TN12">
            <v>0</v>
          </cell>
          <cell r="TO12">
            <v>0</v>
          </cell>
          <cell r="TP12">
            <v>0</v>
          </cell>
          <cell r="TQ12">
            <v>0</v>
          </cell>
          <cell r="TR12">
            <v>0</v>
          </cell>
          <cell r="TS12">
            <v>0</v>
          </cell>
          <cell r="TT12">
            <v>0</v>
          </cell>
          <cell r="TU12">
            <v>0</v>
          </cell>
          <cell r="TV12">
            <v>0</v>
          </cell>
          <cell r="TW12">
            <v>0</v>
          </cell>
          <cell r="TX12">
            <v>0</v>
          </cell>
          <cell r="TY12">
            <v>0</v>
          </cell>
          <cell r="TZ12">
            <v>0</v>
          </cell>
          <cell r="UA12">
            <v>0</v>
          </cell>
          <cell r="UB12">
            <v>0</v>
          </cell>
          <cell r="UC12">
            <v>0</v>
          </cell>
          <cell r="UD12">
            <v>0</v>
          </cell>
          <cell r="UE12">
            <v>0</v>
          </cell>
          <cell r="UF12">
            <v>0</v>
          </cell>
          <cell r="UG12">
            <v>0</v>
          </cell>
          <cell r="UH12">
            <v>0</v>
          </cell>
          <cell r="UI12">
            <v>0</v>
          </cell>
          <cell r="UJ12">
            <v>0</v>
          </cell>
          <cell r="UK12">
            <v>0</v>
          </cell>
          <cell r="UL12">
            <v>0</v>
          </cell>
          <cell r="UM12">
            <v>0</v>
          </cell>
          <cell r="UN12">
            <v>0</v>
          </cell>
          <cell r="UO12">
            <v>0</v>
          </cell>
          <cell r="UP12">
            <v>0</v>
          </cell>
          <cell r="UQ12">
            <v>0</v>
          </cell>
          <cell r="UR12">
            <v>0</v>
          </cell>
          <cell r="US12">
            <v>0</v>
          </cell>
          <cell r="UT12">
            <v>0</v>
          </cell>
          <cell r="UU12">
            <v>0</v>
          </cell>
          <cell r="UV12">
            <v>0</v>
          </cell>
          <cell r="UW12">
            <v>0</v>
          </cell>
          <cell r="UX12">
            <v>0</v>
          </cell>
          <cell r="UY12">
            <v>0</v>
          </cell>
          <cell r="UZ12">
            <v>0</v>
          </cell>
          <cell r="VA12">
            <v>0</v>
          </cell>
          <cell r="VB12">
            <v>0</v>
          </cell>
          <cell r="VC12">
            <v>0</v>
          </cell>
          <cell r="VD12">
            <v>0</v>
          </cell>
          <cell r="VE12">
            <v>0</v>
          </cell>
          <cell r="VF12">
            <v>0</v>
          </cell>
          <cell r="VG12">
            <v>0</v>
          </cell>
          <cell r="VH12">
            <v>0</v>
          </cell>
          <cell r="VI12">
            <v>0</v>
          </cell>
          <cell r="VJ12">
            <v>0</v>
          </cell>
          <cell r="VK12">
            <v>0</v>
          </cell>
          <cell r="VL12">
            <v>0</v>
          </cell>
          <cell r="VM12">
            <v>0</v>
          </cell>
          <cell r="VN12">
            <v>0</v>
          </cell>
          <cell r="VO12">
            <v>0</v>
          </cell>
          <cell r="VP12">
            <v>0</v>
          </cell>
          <cell r="VQ12">
            <v>0</v>
          </cell>
          <cell r="VR12">
            <v>0</v>
          </cell>
          <cell r="VS12">
            <v>0</v>
          </cell>
          <cell r="VT12">
            <v>0</v>
          </cell>
          <cell r="VU12">
            <v>0</v>
          </cell>
          <cell r="VV12">
            <v>0</v>
          </cell>
          <cell r="VW12">
            <v>0</v>
          </cell>
          <cell r="VX12">
            <v>0</v>
          </cell>
          <cell r="VY12">
            <v>0</v>
          </cell>
          <cell r="VZ12">
            <v>0</v>
          </cell>
          <cell r="WA12">
            <v>0</v>
          </cell>
          <cell r="WB12">
            <v>0</v>
          </cell>
          <cell r="WC12">
            <v>0</v>
          </cell>
          <cell r="WD12">
            <v>0</v>
          </cell>
          <cell r="WE12">
            <v>0</v>
          </cell>
          <cell r="WF12">
            <v>0</v>
          </cell>
        </row>
        <row r="13">
          <cell r="E13">
            <v>0.99301237692286337</v>
          </cell>
          <cell r="F13">
            <v>1.0901325550326564</v>
          </cell>
          <cell r="G13">
            <v>1.0263481920993063</v>
          </cell>
          <cell r="H13">
            <v>1.1791927983663226</v>
          </cell>
          <cell r="I13">
            <v>0.92544052872902982</v>
          </cell>
          <cell r="J13">
            <v>0.75327515331245076</v>
          </cell>
          <cell r="K13">
            <v>0.66059533000606885</v>
          </cell>
          <cell r="L13">
            <v>0.80472839463737988</v>
          </cell>
          <cell r="M13">
            <v>0.21376200567309678</v>
          </cell>
          <cell r="N13">
            <v>0.20312097636526646</v>
          </cell>
          <cell r="O13">
            <v>0</v>
          </cell>
          <cell r="P13">
            <v>0</v>
          </cell>
          <cell r="Q13">
            <v>0</v>
          </cell>
          <cell r="R13">
            <v>0</v>
          </cell>
          <cell r="S13">
            <v>0</v>
          </cell>
          <cell r="T13">
            <v>0</v>
          </cell>
          <cell r="U13">
            <v>0</v>
          </cell>
          <cell r="V13">
            <v>0</v>
          </cell>
          <cell r="W13">
            <v>0</v>
          </cell>
          <cell r="X13">
            <v>0</v>
          </cell>
          <cell r="Y13">
            <v>1.0551823021340556</v>
          </cell>
          <cell r="Z13">
            <v>0.82892179951283274</v>
          </cell>
          <cell r="AA13">
            <v>0.9780561485344742</v>
          </cell>
          <cell r="AB13">
            <v>0.8170943327668323</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cell r="LJ13">
            <v>0</v>
          </cell>
          <cell r="LK13">
            <v>0</v>
          </cell>
          <cell r="LL13">
            <v>0</v>
          </cell>
          <cell r="LM13">
            <v>0</v>
          </cell>
          <cell r="LN13">
            <v>0</v>
          </cell>
          <cell r="LO13">
            <v>0</v>
          </cell>
          <cell r="LP13">
            <v>0</v>
          </cell>
          <cell r="LQ13">
            <v>0</v>
          </cell>
          <cell r="LR13">
            <v>0</v>
          </cell>
          <cell r="LS13">
            <v>0</v>
          </cell>
          <cell r="LT13">
            <v>0</v>
          </cell>
          <cell r="LU13">
            <v>0</v>
          </cell>
          <cell r="LV13">
            <v>0</v>
          </cell>
          <cell r="LW13">
            <v>0</v>
          </cell>
          <cell r="LX13">
            <v>0</v>
          </cell>
          <cell r="LY13">
            <v>0</v>
          </cell>
          <cell r="LZ13">
            <v>0</v>
          </cell>
          <cell r="MA13">
            <v>0</v>
          </cell>
          <cell r="MB13">
            <v>0</v>
          </cell>
          <cell r="MC13">
            <v>0</v>
          </cell>
          <cell r="MD13">
            <v>0</v>
          </cell>
          <cell r="ME13">
            <v>0</v>
          </cell>
          <cell r="MF13">
            <v>0</v>
          </cell>
          <cell r="MG13">
            <v>0</v>
          </cell>
          <cell r="MH13">
            <v>0</v>
          </cell>
          <cell r="MI13">
            <v>0</v>
          </cell>
          <cell r="MJ13">
            <v>0</v>
          </cell>
          <cell r="MK13">
            <v>0</v>
          </cell>
          <cell r="ML13">
            <v>0</v>
          </cell>
          <cell r="MM13">
            <v>0</v>
          </cell>
          <cell r="MN13">
            <v>0</v>
          </cell>
          <cell r="MO13">
            <v>0</v>
          </cell>
          <cell r="MP13">
            <v>0</v>
          </cell>
          <cell r="MQ13">
            <v>0</v>
          </cell>
          <cell r="MR13">
            <v>0</v>
          </cell>
          <cell r="MS13">
            <v>0</v>
          </cell>
          <cell r="MT13">
            <v>0</v>
          </cell>
          <cell r="MU13">
            <v>0</v>
          </cell>
          <cell r="MV13">
            <v>0</v>
          </cell>
          <cell r="MW13">
            <v>0</v>
          </cell>
          <cell r="MX13">
            <v>0</v>
          </cell>
          <cell r="MY13">
            <v>0</v>
          </cell>
          <cell r="MZ13">
            <v>0</v>
          </cell>
          <cell r="NA13">
            <v>0</v>
          </cell>
          <cell r="NB13">
            <v>0</v>
          </cell>
          <cell r="NC13">
            <v>0</v>
          </cell>
          <cell r="ND13">
            <v>0</v>
          </cell>
          <cell r="NE13">
            <v>0</v>
          </cell>
          <cell r="NF13">
            <v>0</v>
          </cell>
          <cell r="NG13">
            <v>0</v>
          </cell>
          <cell r="NH13">
            <v>0</v>
          </cell>
          <cell r="NI13">
            <v>0</v>
          </cell>
          <cell r="NJ13">
            <v>0</v>
          </cell>
          <cell r="NK13">
            <v>0</v>
          </cell>
          <cell r="NL13">
            <v>0</v>
          </cell>
          <cell r="NM13">
            <v>0</v>
          </cell>
          <cell r="NN13">
            <v>0</v>
          </cell>
          <cell r="NO13">
            <v>0</v>
          </cell>
          <cell r="NP13">
            <v>0</v>
          </cell>
          <cell r="NQ13">
            <v>0</v>
          </cell>
          <cell r="NR13">
            <v>0</v>
          </cell>
          <cell r="NS13">
            <v>0</v>
          </cell>
          <cell r="NT13">
            <v>0</v>
          </cell>
          <cell r="NU13">
            <v>0</v>
          </cell>
          <cell r="NV13">
            <v>0</v>
          </cell>
          <cell r="NW13">
            <v>0</v>
          </cell>
          <cell r="NX13">
            <v>0</v>
          </cell>
          <cell r="NY13">
            <v>0</v>
          </cell>
          <cell r="NZ13">
            <v>0</v>
          </cell>
          <cell r="OA13">
            <v>0</v>
          </cell>
          <cell r="OB13">
            <v>0</v>
          </cell>
          <cell r="OC13">
            <v>0</v>
          </cell>
          <cell r="OD13">
            <v>0</v>
          </cell>
          <cell r="OE13">
            <v>0</v>
          </cell>
          <cell r="OF13">
            <v>0</v>
          </cell>
          <cell r="OG13">
            <v>0</v>
          </cell>
          <cell r="OH13">
            <v>0</v>
          </cell>
          <cell r="OI13">
            <v>0</v>
          </cell>
          <cell r="OJ13">
            <v>0</v>
          </cell>
          <cell r="OK13">
            <v>0</v>
          </cell>
          <cell r="OL13">
            <v>0</v>
          </cell>
          <cell r="OM13">
            <v>0</v>
          </cell>
          <cell r="ON13">
            <v>0</v>
          </cell>
          <cell r="OO13">
            <v>0</v>
          </cell>
          <cell r="OP13">
            <v>0</v>
          </cell>
          <cell r="OQ13">
            <v>0</v>
          </cell>
          <cell r="OR13">
            <v>0</v>
          </cell>
          <cell r="OS13">
            <v>0</v>
          </cell>
          <cell r="OT13">
            <v>0</v>
          </cell>
          <cell r="OU13">
            <v>0</v>
          </cell>
          <cell r="OV13">
            <v>0</v>
          </cell>
          <cell r="OW13">
            <v>0</v>
          </cell>
          <cell r="OX13">
            <v>0</v>
          </cell>
          <cell r="OY13">
            <v>0</v>
          </cell>
          <cell r="OZ13">
            <v>0</v>
          </cell>
          <cell r="PA13">
            <v>0</v>
          </cell>
          <cell r="PB13">
            <v>0</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0</v>
          </cell>
          <cell r="PS13">
            <v>0</v>
          </cell>
          <cell r="PT13">
            <v>0</v>
          </cell>
          <cell r="PU13">
            <v>0</v>
          </cell>
          <cell r="PV13">
            <v>0</v>
          </cell>
          <cell r="PW13">
            <v>0</v>
          </cell>
          <cell r="PX13">
            <v>0</v>
          </cell>
          <cell r="PY13">
            <v>0</v>
          </cell>
          <cell r="PZ13">
            <v>0</v>
          </cell>
          <cell r="QA13">
            <v>0</v>
          </cell>
          <cell r="QB13">
            <v>0</v>
          </cell>
          <cell r="QC13">
            <v>0</v>
          </cell>
          <cell r="QD13">
            <v>0</v>
          </cell>
          <cell r="QE13">
            <v>0</v>
          </cell>
          <cell r="QF13">
            <v>0</v>
          </cell>
          <cell r="QG13">
            <v>0</v>
          </cell>
          <cell r="QH13">
            <v>0</v>
          </cell>
          <cell r="QI13">
            <v>0</v>
          </cell>
          <cell r="QJ13">
            <v>0</v>
          </cell>
          <cell r="QK13">
            <v>0</v>
          </cell>
          <cell r="QL13">
            <v>0</v>
          </cell>
          <cell r="QM13">
            <v>0</v>
          </cell>
          <cell r="QN13">
            <v>0</v>
          </cell>
          <cell r="QO13">
            <v>0</v>
          </cell>
          <cell r="QP13">
            <v>0</v>
          </cell>
          <cell r="QQ13">
            <v>0</v>
          </cell>
          <cell r="QR13">
            <v>0</v>
          </cell>
          <cell r="QS13">
            <v>0</v>
          </cell>
          <cell r="QT13">
            <v>0</v>
          </cell>
          <cell r="QU13">
            <v>0</v>
          </cell>
          <cell r="QV13">
            <v>0</v>
          </cell>
          <cell r="QW13">
            <v>0</v>
          </cell>
          <cell r="QX13">
            <v>0</v>
          </cell>
          <cell r="QY13">
            <v>0</v>
          </cell>
          <cell r="QZ13">
            <v>0</v>
          </cell>
          <cell r="RA13">
            <v>0</v>
          </cell>
          <cell r="RB13">
            <v>0</v>
          </cell>
          <cell r="RC13">
            <v>0</v>
          </cell>
          <cell r="RD13">
            <v>0</v>
          </cell>
          <cell r="RE13">
            <v>0</v>
          </cell>
          <cell r="RF13">
            <v>0</v>
          </cell>
          <cell r="RG13">
            <v>0</v>
          </cell>
          <cell r="RH13">
            <v>0</v>
          </cell>
          <cell r="RI13">
            <v>0</v>
          </cell>
          <cell r="RJ13">
            <v>0</v>
          </cell>
          <cell r="RK13">
            <v>0</v>
          </cell>
          <cell r="RL13">
            <v>0</v>
          </cell>
          <cell r="RM13">
            <v>0</v>
          </cell>
          <cell r="RN13">
            <v>0</v>
          </cell>
          <cell r="RO13">
            <v>0</v>
          </cell>
          <cell r="RP13">
            <v>0</v>
          </cell>
          <cell r="RQ13">
            <v>0</v>
          </cell>
          <cell r="RR13">
            <v>0</v>
          </cell>
          <cell r="RS13">
            <v>0</v>
          </cell>
          <cell r="RT13">
            <v>0</v>
          </cell>
          <cell r="RU13">
            <v>0</v>
          </cell>
          <cell r="RV13">
            <v>0</v>
          </cell>
          <cell r="RW13">
            <v>0</v>
          </cell>
          <cell r="RX13">
            <v>0</v>
          </cell>
          <cell r="RY13">
            <v>0</v>
          </cell>
          <cell r="RZ13">
            <v>0</v>
          </cell>
          <cell r="SA13">
            <v>0</v>
          </cell>
          <cell r="SB13">
            <v>0</v>
          </cell>
          <cell r="SC13">
            <v>0</v>
          </cell>
          <cell r="SD13">
            <v>0</v>
          </cell>
          <cell r="SE13">
            <v>0</v>
          </cell>
          <cell r="SF13">
            <v>0</v>
          </cell>
          <cell r="SG13">
            <v>0</v>
          </cell>
          <cell r="SH13">
            <v>0</v>
          </cell>
          <cell r="SI13">
            <v>0</v>
          </cell>
          <cell r="SJ13">
            <v>0</v>
          </cell>
          <cell r="SK13">
            <v>0</v>
          </cell>
          <cell r="SL13">
            <v>0</v>
          </cell>
          <cell r="SM13">
            <v>0</v>
          </cell>
          <cell r="SN13">
            <v>0</v>
          </cell>
          <cell r="SO13">
            <v>0</v>
          </cell>
          <cell r="SP13">
            <v>0</v>
          </cell>
          <cell r="SQ13">
            <v>0</v>
          </cell>
          <cell r="SR13">
            <v>0</v>
          </cell>
          <cell r="SS13">
            <v>0</v>
          </cell>
          <cell r="ST13">
            <v>0</v>
          </cell>
          <cell r="SU13">
            <v>0</v>
          </cell>
          <cell r="SV13">
            <v>0</v>
          </cell>
          <cell r="SW13">
            <v>0</v>
          </cell>
          <cell r="SX13">
            <v>0</v>
          </cell>
          <cell r="SY13">
            <v>0</v>
          </cell>
          <cell r="SZ13">
            <v>0</v>
          </cell>
          <cell r="TA13">
            <v>0</v>
          </cell>
          <cell r="TB13">
            <v>0</v>
          </cell>
          <cell r="TC13">
            <v>0</v>
          </cell>
          <cell r="TD13">
            <v>0</v>
          </cell>
          <cell r="TE13">
            <v>0</v>
          </cell>
          <cell r="TF13">
            <v>0</v>
          </cell>
          <cell r="TG13">
            <v>0</v>
          </cell>
          <cell r="TH13">
            <v>0</v>
          </cell>
          <cell r="TI13">
            <v>0</v>
          </cell>
          <cell r="TJ13">
            <v>0</v>
          </cell>
          <cell r="TK13">
            <v>0</v>
          </cell>
          <cell r="TL13">
            <v>0</v>
          </cell>
          <cell r="TM13">
            <v>0</v>
          </cell>
          <cell r="TN13">
            <v>0</v>
          </cell>
          <cell r="TO13">
            <v>0</v>
          </cell>
          <cell r="TP13">
            <v>0</v>
          </cell>
          <cell r="TQ13">
            <v>0</v>
          </cell>
          <cell r="TR13">
            <v>0</v>
          </cell>
          <cell r="TS13">
            <v>0</v>
          </cell>
          <cell r="TT13">
            <v>0</v>
          </cell>
          <cell r="TU13">
            <v>0</v>
          </cell>
          <cell r="TV13">
            <v>0</v>
          </cell>
          <cell r="TW13">
            <v>0</v>
          </cell>
          <cell r="TX13">
            <v>0</v>
          </cell>
          <cell r="TY13">
            <v>0</v>
          </cell>
          <cell r="TZ13">
            <v>0</v>
          </cell>
          <cell r="UA13">
            <v>0</v>
          </cell>
          <cell r="UB13">
            <v>0</v>
          </cell>
          <cell r="UC13">
            <v>0</v>
          </cell>
          <cell r="UD13">
            <v>0</v>
          </cell>
          <cell r="UE13">
            <v>0</v>
          </cell>
          <cell r="UF13">
            <v>0</v>
          </cell>
          <cell r="UG13">
            <v>0</v>
          </cell>
          <cell r="UH13">
            <v>0</v>
          </cell>
          <cell r="UI13">
            <v>0</v>
          </cell>
          <cell r="UJ13">
            <v>0</v>
          </cell>
          <cell r="UK13">
            <v>0</v>
          </cell>
          <cell r="UL13">
            <v>0</v>
          </cell>
          <cell r="UM13">
            <v>0</v>
          </cell>
          <cell r="UN13">
            <v>0</v>
          </cell>
          <cell r="UO13">
            <v>0</v>
          </cell>
          <cell r="UP13">
            <v>0</v>
          </cell>
          <cell r="UQ13">
            <v>0</v>
          </cell>
          <cell r="UR13">
            <v>0</v>
          </cell>
          <cell r="US13">
            <v>0</v>
          </cell>
          <cell r="UT13">
            <v>0</v>
          </cell>
          <cell r="UU13">
            <v>0</v>
          </cell>
          <cell r="UV13">
            <v>0</v>
          </cell>
          <cell r="UW13">
            <v>0</v>
          </cell>
          <cell r="UX13">
            <v>0</v>
          </cell>
          <cell r="UY13">
            <v>0</v>
          </cell>
          <cell r="UZ13">
            <v>0</v>
          </cell>
          <cell r="VA13">
            <v>0</v>
          </cell>
          <cell r="VB13">
            <v>0</v>
          </cell>
          <cell r="VC13">
            <v>0</v>
          </cell>
          <cell r="VD13">
            <v>0</v>
          </cell>
          <cell r="VE13">
            <v>0</v>
          </cell>
          <cell r="VF13">
            <v>0</v>
          </cell>
          <cell r="VG13">
            <v>0</v>
          </cell>
          <cell r="VH13">
            <v>0</v>
          </cell>
          <cell r="VI13">
            <v>0</v>
          </cell>
          <cell r="VJ13">
            <v>0</v>
          </cell>
          <cell r="VK13">
            <v>0</v>
          </cell>
          <cell r="VL13">
            <v>0</v>
          </cell>
          <cell r="VM13">
            <v>0</v>
          </cell>
          <cell r="VN13">
            <v>0</v>
          </cell>
          <cell r="VO13">
            <v>0</v>
          </cell>
          <cell r="VP13">
            <v>0</v>
          </cell>
          <cell r="VQ13">
            <v>0</v>
          </cell>
          <cell r="VR13">
            <v>0</v>
          </cell>
          <cell r="VS13">
            <v>0</v>
          </cell>
          <cell r="VT13">
            <v>0</v>
          </cell>
          <cell r="VU13">
            <v>0</v>
          </cell>
          <cell r="VV13">
            <v>0</v>
          </cell>
          <cell r="VW13">
            <v>0</v>
          </cell>
          <cell r="VX13">
            <v>0</v>
          </cell>
          <cell r="VY13">
            <v>0</v>
          </cell>
          <cell r="VZ13">
            <v>0</v>
          </cell>
          <cell r="WA13">
            <v>0</v>
          </cell>
          <cell r="WB13">
            <v>0</v>
          </cell>
          <cell r="WC13">
            <v>0</v>
          </cell>
          <cell r="WD13">
            <v>0</v>
          </cell>
          <cell r="WE13">
            <v>0</v>
          </cell>
          <cell r="WF13">
            <v>0</v>
          </cell>
        </row>
        <row r="14">
          <cell r="E14">
            <v>0.87548920700754551</v>
          </cell>
          <cell r="F14">
            <v>1.0182029254104445</v>
          </cell>
          <cell r="G14">
            <v>0.92196846391426357</v>
          </cell>
          <cell r="H14">
            <v>1.0102267990452651</v>
          </cell>
          <cell r="I14">
            <v>0.98708537811533159</v>
          </cell>
          <cell r="J14">
            <v>0.84629298486134963</v>
          </cell>
          <cell r="K14">
            <v>0.90515746550696952</v>
          </cell>
          <cell r="L14">
            <v>1.0015425068538097</v>
          </cell>
          <cell r="M14">
            <v>0</v>
          </cell>
          <cell r="N14">
            <v>0</v>
          </cell>
          <cell r="O14">
            <v>0</v>
          </cell>
          <cell r="P14">
            <v>0</v>
          </cell>
          <cell r="Q14">
            <v>0</v>
          </cell>
          <cell r="R14">
            <v>0</v>
          </cell>
          <cell r="S14">
            <v>0</v>
          </cell>
          <cell r="T14">
            <v>0</v>
          </cell>
          <cell r="U14">
            <v>0</v>
          </cell>
          <cell r="V14">
            <v>0</v>
          </cell>
          <cell r="W14">
            <v>0</v>
          </cell>
          <cell r="X14">
            <v>0</v>
          </cell>
          <cell r="Y14">
            <v>0.94757458283022244</v>
          </cell>
          <cell r="Z14">
            <v>0.93888261421762864</v>
          </cell>
          <cell r="AA14">
            <v>0.87005055304479484</v>
          </cell>
          <cell r="AB14">
            <v>0.91096165341989266</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cell r="MI14">
            <v>0</v>
          </cell>
          <cell r="MJ14">
            <v>0</v>
          </cell>
          <cell r="MK14">
            <v>0</v>
          </cell>
          <cell r="ML14">
            <v>0</v>
          </cell>
          <cell r="MM14">
            <v>0</v>
          </cell>
          <cell r="MN14">
            <v>0</v>
          </cell>
          <cell r="MO14">
            <v>0</v>
          </cell>
          <cell r="MP14">
            <v>0</v>
          </cell>
          <cell r="MQ14">
            <v>0</v>
          </cell>
          <cell r="MR14">
            <v>0</v>
          </cell>
          <cell r="MS14">
            <v>0</v>
          </cell>
          <cell r="MT14">
            <v>0</v>
          </cell>
          <cell r="MU14">
            <v>0</v>
          </cell>
          <cell r="MV14">
            <v>0</v>
          </cell>
          <cell r="MW14">
            <v>0</v>
          </cell>
          <cell r="MX14">
            <v>0</v>
          </cell>
          <cell r="MY14">
            <v>0</v>
          </cell>
          <cell r="MZ14">
            <v>0</v>
          </cell>
          <cell r="NA14">
            <v>0</v>
          </cell>
          <cell r="NB14">
            <v>0</v>
          </cell>
          <cell r="NC14">
            <v>0</v>
          </cell>
          <cell r="ND14">
            <v>0</v>
          </cell>
          <cell r="NE14">
            <v>0</v>
          </cell>
          <cell r="NF14">
            <v>0</v>
          </cell>
          <cell r="NG14">
            <v>0</v>
          </cell>
          <cell r="NH14">
            <v>0</v>
          </cell>
          <cell r="NI14">
            <v>0</v>
          </cell>
          <cell r="NJ14">
            <v>0</v>
          </cell>
          <cell r="NK14">
            <v>0</v>
          </cell>
          <cell r="NL14">
            <v>0</v>
          </cell>
          <cell r="NM14">
            <v>0</v>
          </cell>
          <cell r="NN14">
            <v>0</v>
          </cell>
          <cell r="NO14">
            <v>0</v>
          </cell>
          <cell r="NP14">
            <v>0</v>
          </cell>
          <cell r="NQ14">
            <v>0</v>
          </cell>
          <cell r="NR14">
            <v>0</v>
          </cell>
          <cell r="NS14">
            <v>0</v>
          </cell>
          <cell r="NT14">
            <v>0</v>
          </cell>
          <cell r="NU14">
            <v>0</v>
          </cell>
          <cell r="NV14">
            <v>0</v>
          </cell>
          <cell r="NW14">
            <v>0</v>
          </cell>
          <cell r="NX14">
            <v>0</v>
          </cell>
          <cell r="NY14">
            <v>0</v>
          </cell>
          <cell r="NZ14">
            <v>0</v>
          </cell>
          <cell r="OA14">
            <v>0</v>
          </cell>
          <cell r="OB14">
            <v>0</v>
          </cell>
          <cell r="OC14">
            <v>0</v>
          </cell>
          <cell r="OD14">
            <v>0</v>
          </cell>
          <cell r="OE14">
            <v>0</v>
          </cell>
          <cell r="OF14">
            <v>0</v>
          </cell>
          <cell r="OG14">
            <v>0</v>
          </cell>
          <cell r="OH14">
            <v>0</v>
          </cell>
          <cell r="OI14">
            <v>0</v>
          </cell>
          <cell r="OJ14">
            <v>0</v>
          </cell>
          <cell r="OK14">
            <v>0</v>
          </cell>
          <cell r="OL14">
            <v>0</v>
          </cell>
          <cell r="OM14">
            <v>0</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0</v>
          </cell>
          <cell r="PC14">
            <v>0</v>
          </cell>
          <cell r="PD14">
            <v>0</v>
          </cell>
          <cell r="PE14">
            <v>0</v>
          </cell>
          <cell r="PF14">
            <v>0</v>
          </cell>
          <cell r="PG14">
            <v>0</v>
          </cell>
          <cell r="PH14">
            <v>0</v>
          </cell>
          <cell r="PI14">
            <v>0</v>
          </cell>
          <cell r="PJ14">
            <v>0</v>
          </cell>
          <cell r="PK14">
            <v>0</v>
          </cell>
          <cell r="PL14">
            <v>0</v>
          </cell>
          <cell r="PM14">
            <v>0</v>
          </cell>
          <cell r="PN14">
            <v>0</v>
          </cell>
          <cell r="PO14">
            <v>0</v>
          </cell>
          <cell r="PP14">
            <v>0</v>
          </cell>
          <cell r="PQ14">
            <v>0</v>
          </cell>
          <cell r="PR14">
            <v>0</v>
          </cell>
          <cell r="PS14">
            <v>0</v>
          </cell>
          <cell r="PT14">
            <v>0</v>
          </cell>
          <cell r="PU14">
            <v>0</v>
          </cell>
          <cell r="PV14">
            <v>0</v>
          </cell>
          <cell r="PW14">
            <v>0</v>
          </cell>
          <cell r="PX14">
            <v>0</v>
          </cell>
          <cell r="PY14">
            <v>0</v>
          </cell>
          <cell r="PZ14">
            <v>0</v>
          </cell>
          <cell r="QA14">
            <v>0</v>
          </cell>
          <cell r="QB14">
            <v>0</v>
          </cell>
          <cell r="QC14">
            <v>0</v>
          </cell>
          <cell r="QD14">
            <v>0</v>
          </cell>
          <cell r="QE14">
            <v>0</v>
          </cell>
          <cell r="QF14">
            <v>0</v>
          </cell>
          <cell r="QG14">
            <v>0</v>
          </cell>
          <cell r="QH14">
            <v>0</v>
          </cell>
          <cell r="QI14">
            <v>0</v>
          </cell>
          <cell r="QJ14">
            <v>0</v>
          </cell>
          <cell r="QK14">
            <v>0</v>
          </cell>
          <cell r="QL14">
            <v>0</v>
          </cell>
          <cell r="QM14">
            <v>0</v>
          </cell>
          <cell r="QN14">
            <v>0</v>
          </cell>
          <cell r="QO14">
            <v>0</v>
          </cell>
          <cell r="QP14">
            <v>0</v>
          </cell>
          <cell r="QQ14">
            <v>0</v>
          </cell>
          <cell r="QR14">
            <v>0</v>
          </cell>
          <cell r="QS14">
            <v>0</v>
          </cell>
          <cell r="QT14">
            <v>0</v>
          </cell>
          <cell r="QU14">
            <v>0</v>
          </cell>
          <cell r="QV14">
            <v>0</v>
          </cell>
          <cell r="QW14">
            <v>0</v>
          </cell>
          <cell r="QX14">
            <v>0</v>
          </cell>
          <cell r="QY14">
            <v>0</v>
          </cell>
          <cell r="QZ14">
            <v>0</v>
          </cell>
          <cell r="RA14">
            <v>0</v>
          </cell>
          <cell r="RB14">
            <v>0</v>
          </cell>
          <cell r="RC14">
            <v>0</v>
          </cell>
          <cell r="RD14">
            <v>0</v>
          </cell>
          <cell r="RE14">
            <v>0</v>
          </cell>
          <cell r="RF14">
            <v>0</v>
          </cell>
          <cell r="RG14">
            <v>0</v>
          </cell>
          <cell r="RH14">
            <v>0</v>
          </cell>
          <cell r="RI14">
            <v>0</v>
          </cell>
          <cell r="RJ14">
            <v>0</v>
          </cell>
          <cell r="RK14">
            <v>0</v>
          </cell>
          <cell r="RL14">
            <v>0</v>
          </cell>
          <cell r="RM14">
            <v>0</v>
          </cell>
          <cell r="RN14">
            <v>0</v>
          </cell>
          <cell r="RO14">
            <v>0</v>
          </cell>
          <cell r="RP14">
            <v>0</v>
          </cell>
          <cell r="RQ14">
            <v>0</v>
          </cell>
          <cell r="RR14">
            <v>0</v>
          </cell>
          <cell r="RS14">
            <v>0</v>
          </cell>
          <cell r="RT14">
            <v>0</v>
          </cell>
          <cell r="RU14">
            <v>0</v>
          </cell>
          <cell r="RV14">
            <v>0</v>
          </cell>
          <cell r="RW14">
            <v>0</v>
          </cell>
          <cell r="RX14">
            <v>0</v>
          </cell>
          <cell r="RY14">
            <v>0</v>
          </cell>
          <cell r="RZ14">
            <v>0</v>
          </cell>
          <cell r="SA14">
            <v>0</v>
          </cell>
          <cell r="SB14">
            <v>0</v>
          </cell>
          <cell r="SC14">
            <v>0</v>
          </cell>
          <cell r="SD14">
            <v>0</v>
          </cell>
          <cell r="SE14">
            <v>0</v>
          </cell>
          <cell r="SF14">
            <v>0</v>
          </cell>
          <cell r="SG14">
            <v>0</v>
          </cell>
          <cell r="SH14">
            <v>0</v>
          </cell>
          <cell r="SI14">
            <v>0</v>
          </cell>
          <cell r="SJ14">
            <v>0</v>
          </cell>
          <cell r="SK14">
            <v>0</v>
          </cell>
          <cell r="SL14">
            <v>0</v>
          </cell>
          <cell r="SM14">
            <v>0</v>
          </cell>
          <cell r="SN14">
            <v>0</v>
          </cell>
          <cell r="SO14">
            <v>0</v>
          </cell>
          <cell r="SP14">
            <v>0</v>
          </cell>
          <cell r="SQ14">
            <v>0</v>
          </cell>
          <cell r="SR14">
            <v>0</v>
          </cell>
          <cell r="SS14">
            <v>0</v>
          </cell>
          <cell r="ST14">
            <v>0</v>
          </cell>
          <cell r="SU14">
            <v>0</v>
          </cell>
          <cell r="SV14">
            <v>0</v>
          </cell>
          <cell r="SW14">
            <v>0</v>
          </cell>
          <cell r="SX14">
            <v>0</v>
          </cell>
          <cell r="SY14">
            <v>0</v>
          </cell>
          <cell r="SZ14">
            <v>0</v>
          </cell>
          <cell r="TA14">
            <v>0</v>
          </cell>
          <cell r="TB14">
            <v>0</v>
          </cell>
          <cell r="TC14">
            <v>0</v>
          </cell>
          <cell r="TD14">
            <v>0</v>
          </cell>
          <cell r="TE14">
            <v>0</v>
          </cell>
          <cell r="TF14">
            <v>0</v>
          </cell>
          <cell r="TG14">
            <v>0</v>
          </cell>
          <cell r="TH14">
            <v>0</v>
          </cell>
          <cell r="TI14">
            <v>0</v>
          </cell>
          <cell r="TJ14">
            <v>0</v>
          </cell>
          <cell r="TK14">
            <v>0</v>
          </cell>
          <cell r="TL14">
            <v>0</v>
          </cell>
          <cell r="TM14">
            <v>0</v>
          </cell>
          <cell r="TN14">
            <v>0</v>
          </cell>
          <cell r="TO14">
            <v>0</v>
          </cell>
          <cell r="TP14">
            <v>0</v>
          </cell>
          <cell r="TQ14">
            <v>0</v>
          </cell>
          <cell r="TR14">
            <v>0</v>
          </cell>
          <cell r="TS14">
            <v>0</v>
          </cell>
          <cell r="TT14">
            <v>0</v>
          </cell>
          <cell r="TU14">
            <v>0</v>
          </cell>
          <cell r="TV14">
            <v>0</v>
          </cell>
          <cell r="TW14">
            <v>0</v>
          </cell>
          <cell r="TX14">
            <v>0</v>
          </cell>
          <cell r="TY14">
            <v>0</v>
          </cell>
          <cell r="TZ14">
            <v>0</v>
          </cell>
          <cell r="UA14">
            <v>0</v>
          </cell>
          <cell r="UB14">
            <v>0</v>
          </cell>
          <cell r="UC14">
            <v>0</v>
          </cell>
          <cell r="UD14">
            <v>0</v>
          </cell>
          <cell r="UE14">
            <v>0</v>
          </cell>
          <cell r="UF14">
            <v>0</v>
          </cell>
          <cell r="UG14">
            <v>0</v>
          </cell>
          <cell r="UH14">
            <v>0</v>
          </cell>
          <cell r="UI14">
            <v>0</v>
          </cell>
          <cell r="UJ14">
            <v>0</v>
          </cell>
          <cell r="UK14">
            <v>0</v>
          </cell>
          <cell r="UL14">
            <v>0</v>
          </cell>
          <cell r="UM14">
            <v>0</v>
          </cell>
          <cell r="UN14">
            <v>0</v>
          </cell>
          <cell r="UO14">
            <v>0</v>
          </cell>
          <cell r="UP14">
            <v>0</v>
          </cell>
          <cell r="UQ14">
            <v>0</v>
          </cell>
          <cell r="UR14">
            <v>0</v>
          </cell>
          <cell r="US14">
            <v>0</v>
          </cell>
          <cell r="UT14">
            <v>0</v>
          </cell>
          <cell r="UU14">
            <v>0</v>
          </cell>
          <cell r="UV14">
            <v>0</v>
          </cell>
          <cell r="UW14">
            <v>0</v>
          </cell>
          <cell r="UX14">
            <v>0</v>
          </cell>
          <cell r="UY14">
            <v>0</v>
          </cell>
          <cell r="UZ14">
            <v>0</v>
          </cell>
          <cell r="VA14">
            <v>0</v>
          </cell>
          <cell r="VB14">
            <v>0</v>
          </cell>
          <cell r="VC14">
            <v>0</v>
          </cell>
          <cell r="VD14">
            <v>0</v>
          </cell>
          <cell r="VE14">
            <v>0</v>
          </cell>
          <cell r="VF14">
            <v>0</v>
          </cell>
          <cell r="VG14">
            <v>0</v>
          </cell>
          <cell r="VH14">
            <v>0</v>
          </cell>
          <cell r="VI14">
            <v>0</v>
          </cell>
          <cell r="VJ14">
            <v>0</v>
          </cell>
          <cell r="VK14">
            <v>0</v>
          </cell>
          <cell r="VL14">
            <v>0</v>
          </cell>
          <cell r="VM14">
            <v>0</v>
          </cell>
          <cell r="VN14">
            <v>0</v>
          </cell>
          <cell r="VO14">
            <v>0</v>
          </cell>
          <cell r="VP14">
            <v>0</v>
          </cell>
          <cell r="VQ14">
            <v>0</v>
          </cell>
          <cell r="VR14">
            <v>0</v>
          </cell>
          <cell r="VS14">
            <v>0</v>
          </cell>
          <cell r="VT14">
            <v>0</v>
          </cell>
          <cell r="VU14">
            <v>0</v>
          </cell>
          <cell r="VV14">
            <v>0</v>
          </cell>
          <cell r="VW14">
            <v>0</v>
          </cell>
          <cell r="VX14">
            <v>0</v>
          </cell>
          <cell r="VY14">
            <v>0</v>
          </cell>
          <cell r="VZ14">
            <v>0</v>
          </cell>
          <cell r="WA14">
            <v>0</v>
          </cell>
          <cell r="WB14">
            <v>0</v>
          </cell>
          <cell r="WC14">
            <v>0</v>
          </cell>
          <cell r="WD14">
            <v>0</v>
          </cell>
          <cell r="WE14">
            <v>0</v>
          </cell>
          <cell r="WF14">
            <v>0</v>
          </cell>
        </row>
        <row r="15">
          <cell r="E15">
            <v>1.143588152799069</v>
          </cell>
          <cell r="F15">
            <v>1.0593574521667741</v>
          </cell>
          <cell r="G15">
            <v>1.0529074883807734</v>
          </cell>
          <cell r="H15">
            <v>1.0407088916326539</v>
          </cell>
          <cell r="I15">
            <v>0.92229274507691084</v>
          </cell>
          <cell r="J15">
            <v>0.66746079036656492</v>
          </cell>
          <cell r="K15">
            <v>0.75335604511697019</v>
          </cell>
          <cell r="L15">
            <v>0.88919068819633695</v>
          </cell>
          <cell r="M15">
            <v>0.16833507920533608</v>
          </cell>
          <cell r="N15">
            <v>0.2441561813599897</v>
          </cell>
          <cell r="O15">
            <v>0</v>
          </cell>
          <cell r="P15">
            <v>0</v>
          </cell>
          <cell r="Q15">
            <v>0</v>
          </cell>
          <cell r="R15">
            <v>0</v>
          </cell>
          <cell r="S15">
            <v>0</v>
          </cell>
          <cell r="T15">
            <v>0</v>
          </cell>
          <cell r="U15">
            <v>0</v>
          </cell>
          <cell r="V15">
            <v>0</v>
          </cell>
          <cell r="W15">
            <v>0</v>
          </cell>
          <cell r="X15">
            <v>0</v>
          </cell>
          <cell r="Y15">
            <v>0.94665629683276609</v>
          </cell>
          <cell r="Z15">
            <v>1.0072520056318812</v>
          </cell>
          <cell r="AA15">
            <v>0.72271152226434665</v>
          </cell>
          <cell r="AB15">
            <v>0.85746986234049927</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cell r="LJ15">
            <v>0</v>
          </cell>
          <cell r="LK15">
            <v>0</v>
          </cell>
          <cell r="LL15">
            <v>0</v>
          </cell>
          <cell r="LM15">
            <v>0</v>
          </cell>
          <cell r="LN15">
            <v>0</v>
          </cell>
          <cell r="LO15">
            <v>0</v>
          </cell>
          <cell r="LP15">
            <v>0</v>
          </cell>
          <cell r="LQ15">
            <v>0</v>
          </cell>
          <cell r="LR15">
            <v>0</v>
          </cell>
          <cell r="LS15">
            <v>0</v>
          </cell>
          <cell r="LT15">
            <v>0</v>
          </cell>
          <cell r="LU15">
            <v>0</v>
          </cell>
          <cell r="LV15">
            <v>0</v>
          </cell>
          <cell r="LW15">
            <v>0</v>
          </cell>
          <cell r="LX15">
            <v>0</v>
          </cell>
          <cell r="LY15">
            <v>0</v>
          </cell>
          <cell r="LZ15">
            <v>0</v>
          </cell>
          <cell r="MA15">
            <v>0</v>
          </cell>
          <cell r="MB15">
            <v>0</v>
          </cell>
          <cell r="MC15">
            <v>0</v>
          </cell>
          <cell r="MD15">
            <v>0</v>
          </cell>
          <cell r="ME15">
            <v>0</v>
          </cell>
          <cell r="MF15">
            <v>0</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cell r="MU15">
            <v>0</v>
          </cell>
          <cell r="MV15">
            <v>0</v>
          </cell>
          <cell r="MW15">
            <v>0</v>
          </cell>
          <cell r="MX15">
            <v>0</v>
          </cell>
          <cell r="MY15">
            <v>0</v>
          </cell>
          <cell r="MZ15">
            <v>0</v>
          </cell>
          <cell r="NA15">
            <v>0</v>
          </cell>
          <cell r="NB15">
            <v>0</v>
          </cell>
          <cell r="NC15">
            <v>0</v>
          </cell>
          <cell r="ND15">
            <v>0</v>
          </cell>
          <cell r="NE15">
            <v>0</v>
          </cell>
          <cell r="NF15">
            <v>0</v>
          </cell>
          <cell r="NG15">
            <v>0</v>
          </cell>
          <cell r="NH15">
            <v>0</v>
          </cell>
          <cell r="NI15">
            <v>0</v>
          </cell>
          <cell r="NJ15">
            <v>0</v>
          </cell>
          <cell r="NK15">
            <v>0</v>
          </cell>
          <cell r="NL15">
            <v>0</v>
          </cell>
          <cell r="NM15">
            <v>0</v>
          </cell>
          <cell r="NN15">
            <v>0</v>
          </cell>
          <cell r="NO15">
            <v>0</v>
          </cell>
          <cell r="NP15">
            <v>0</v>
          </cell>
          <cell r="NQ15">
            <v>0</v>
          </cell>
          <cell r="NR15">
            <v>0</v>
          </cell>
          <cell r="NS15">
            <v>0</v>
          </cell>
          <cell r="NT15">
            <v>0</v>
          </cell>
          <cell r="NU15">
            <v>0</v>
          </cell>
          <cell r="NV15">
            <v>0</v>
          </cell>
          <cell r="NW15">
            <v>0</v>
          </cell>
          <cell r="NX15">
            <v>0</v>
          </cell>
          <cell r="NY15">
            <v>0</v>
          </cell>
          <cell r="NZ15">
            <v>0</v>
          </cell>
          <cell r="OA15">
            <v>0</v>
          </cell>
          <cell r="OB15">
            <v>0</v>
          </cell>
          <cell r="OC15">
            <v>0</v>
          </cell>
          <cell r="OD15">
            <v>0</v>
          </cell>
          <cell r="OE15">
            <v>0</v>
          </cell>
          <cell r="OF15">
            <v>0</v>
          </cell>
          <cell r="OG15">
            <v>0</v>
          </cell>
          <cell r="OH15">
            <v>0</v>
          </cell>
          <cell r="OI15">
            <v>0</v>
          </cell>
          <cell r="OJ15">
            <v>0</v>
          </cell>
          <cell r="OK15">
            <v>0</v>
          </cell>
          <cell r="OL15">
            <v>0</v>
          </cell>
          <cell r="OM15">
            <v>0</v>
          </cell>
          <cell r="ON15">
            <v>0</v>
          </cell>
          <cell r="OO15">
            <v>0</v>
          </cell>
          <cell r="OP15">
            <v>0</v>
          </cell>
          <cell r="OQ15">
            <v>0</v>
          </cell>
          <cell r="OR15">
            <v>0</v>
          </cell>
          <cell r="OS15">
            <v>0</v>
          </cell>
          <cell r="OT15">
            <v>0</v>
          </cell>
          <cell r="OU15">
            <v>0</v>
          </cell>
          <cell r="OV15">
            <v>0</v>
          </cell>
          <cell r="OW15">
            <v>0</v>
          </cell>
          <cell r="OX15">
            <v>0</v>
          </cell>
          <cell r="OY15">
            <v>0</v>
          </cell>
          <cell r="OZ15">
            <v>0</v>
          </cell>
          <cell r="PA15">
            <v>0</v>
          </cell>
          <cell r="PB15">
            <v>0</v>
          </cell>
          <cell r="PC15">
            <v>0</v>
          </cell>
          <cell r="PD15">
            <v>0</v>
          </cell>
          <cell r="PE15">
            <v>0</v>
          </cell>
          <cell r="PF15">
            <v>0</v>
          </cell>
          <cell r="PG15">
            <v>0</v>
          </cell>
          <cell r="PH15">
            <v>0</v>
          </cell>
          <cell r="PI15">
            <v>0</v>
          </cell>
          <cell r="PJ15">
            <v>0</v>
          </cell>
          <cell r="PK15">
            <v>0</v>
          </cell>
          <cell r="PL15">
            <v>0</v>
          </cell>
          <cell r="PM15">
            <v>0</v>
          </cell>
          <cell r="PN15">
            <v>0</v>
          </cell>
          <cell r="PO15">
            <v>0</v>
          </cell>
          <cell r="PP15">
            <v>0</v>
          </cell>
          <cell r="PQ15">
            <v>0</v>
          </cell>
          <cell r="PR15">
            <v>0</v>
          </cell>
          <cell r="PS15">
            <v>0</v>
          </cell>
          <cell r="PT15">
            <v>0</v>
          </cell>
          <cell r="PU15">
            <v>0</v>
          </cell>
          <cell r="PV15">
            <v>0</v>
          </cell>
          <cell r="PW15">
            <v>0</v>
          </cell>
          <cell r="PX15">
            <v>0</v>
          </cell>
          <cell r="PY15">
            <v>0</v>
          </cell>
          <cell r="PZ15">
            <v>0</v>
          </cell>
          <cell r="QA15">
            <v>0</v>
          </cell>
          <cell r="QB15">
            <v>0</v>
          </cell>
          <cell r="QC15">
            <v>0</v>
          </cell>
          <cell r="QD15">
            <v>0</v>
          </cell>
          <cell r="QE15">
            <v>0</v>
          </cell>
          <cell r="QF15">
            <v>0</v>
          </cell>
          <cell r="QG15">
            <v>0</v>
          </cell>
          <cell r="QH15">
            <v>0</v>
          </cell>
          <cell r="QI15">
            <v>0</v>
          </cell>
          <cell r="QJ15">
            <v>0</v>
          </cell>
          <cell r="QK15">
            <v>0</v>
          </cell>
          <cell r="QL15">
            <v>0</v>
          </cell>
          <cell r="QM15">
            <v>0</v>
          </cell>
          <cell r="QN15">
            <v>0</v>
          </cell>
          <cell r="QO15">
            <v>0</v>
          </cell>
          <cell r="QP15">
            <v>0</v>
          </cell>
          <cell r="QQ15">
            <v>0</v>
          </cell>
          <cell r="QR15">
            <v>0</v>
          </cell>
          <cell r="QS15">
            <v>0</v>
          </cell>
          <cell r="QT15">
            <v>0</v>
          </cell>
          <cell r="QU15">
            <v>0</v>
          </cell>
          <cell r="QV15">
            <v>0</v>
          </cell>
          <cell r="QW15">
            <v>0</v>
          </cell>
          <cell r="QX15">
            <v>0</v>
          </cell>
          <cell r="QY15">
            <v>0</v>
          </cell>
          <cell r="QZ15">
            <v>0</v>
          </cell>
          <cell r="RA15">
            <v>0</v>
          </cell>
          <cell r="RB15">
            <v>0</v>
          </cell>
          <cell r="RC15">
            <v>0</v>
          </cell>
          <cell r="RD15">
            <v>0</v>
          </cell>
          <cell r="RE15">
            <v>0</v>
          </cell>
          <cell r="RF15">
            <v>0</v>
          </cell>
          <cell r="RG15">
            <v>0</v>
          </cell>
          <cell r="RH15">
            <v>0</v>
          </cell>
          <cell r="RI15">
            <v>0</v>
          </cell>
          <cell r="RJ15">
            <v>0</v>
          </cell>
          <cell r="RK15">
            <v>0</v>
          </cell>
          <cell r="RL15">
            <v>0</v>
          </cell>
          <cell r="RM15">
            <v>0</v>
          </cell>
          <cell r="RN15">
            <v>0</v>
          </cell>
          <cell r="RO15">
            <v>0</v>
          </cell>
          <cell r="RP15">
            <v>0</v>
          </cell>
          <cell r="RQ15">
            <v>0</v>
          </cell>
          <cell r="RR15">
            <v>0</v>
          </cell>
          <cell r="RS15">
            <v>0</v>
          </cell>
          <cell r="RT15">
            <v>0</v>
          </cell>
          <cell r="RU15">
            <v>0</v>
          </cell>
          <cell r="RV15">
            <v>0</v>
          </cell>
          <cell r="RW15">
            <v>0</v>
          </cell>
          <cell r="RX15">
            <v>0</v>
          </cell>
          <cell r="RY15">
            <v>0</v>
          </cell>
          <cell r="RZ15">
            <v>0</v>
          </cell>
          <cell r="SA15">
            <v>0</v>
          </cell>
          <cell r="SB15">
            <v>0</v>
          </cell>
          <cell r="SC15">
            <v>0</v>
          </cell>
          <cell r="SD15">
            <v>0</v>
          </cell>
          <cell r="SE15">
            <v>0</v>
          </cell>
          <cell r="SF15">
            <v>0</v>
          </cell>
          <cell r="SG15">
            <v>0</v>
          </cell>
          <cell r="SH15">
            <v>0</v>
          </cell>
          <cell r="SI15">
            <v>0</v>
          </cell>
          <cell r="SJ15">
            <v>0</v>
          </cell>
          <cell r="SK15">
            <v>0</v>
          </cell>
          <cell r="SL15">
            <v>0</v>
          </cell>
          <cell r="SM15">
            <v>0</v>
          </cell>
          <cell r="SN15">
            <v>0</v>
          </cell>
          <cell r="SO15">
            <v>0</v>
          </cell>
          <cell r="SP15">
            <v>0</v>
          </cell>
          <cell r="SQ15">
            <v>0</v>
          </cell>
          <cell r="SR15">
            <v>0</v>
          </cell>
          <cell r="SS15">
            <v>0</v>
          </cell>
          <cell r="ST15">
            <v>0</v>
          </cell>
          <cell r="SU15">
            <v>0</v>
          </cell>
          <cell r="SV15">
            <v>0</v>
          </cell>
          <cell r="SW15">
            <v>0</v>
          </cell>
          <cell r="SX15">
            <v>0</v>
          </cell>
          <cell r="SY15">
            <v>0</v>
          </cell>
          <cell r="SZ15">
            <v>0</v>
          </cell>
          <cell r="TA15">
            <v>0</v>
          </cell>
          <cell r="TB15">
            <v>0</v>
          </cell>
          <cell r="TC15">
            <v>0</v>
          </cell>
          <cell r="TD15">
            <v>0</v>
          </cell>
          <cell r="TE15">
            <v>0</v>
          </cell>
          <cell r="TF15">
            <v>0</v>
          </cell>
          <cell r="TG15">
            <v>0</v>
          </cell>
          <cell r="TH15">
            <v>0</v>
          </cell>
          <cell r="TI15">
            <v>0</v>
          </cell>
          <cell r="TJ15">
            <v>0</v>
          </cell>
          <cell r="TK15">
            <v>0</v>
          </cell>
          <cell r="TL15">
            <v>0</v>
          </cell>
          <cell r="TM15">
            <v>0</v>
          </cell>
          <cell r="TN15">
            <v>0</v>
          </cell>
          <cell r="TO15">
            <v>0</v>
          </cell>
          <cell r="TP15">
            <v>0</v>
          </cell>
          <cell r="TQ15">
            <v>0</v>
          </cell>
          <cell r="TR15">
            <v>0</v>
          </cell>
          <cell r="TS15">
            <v>0</v>
          </cell>
          <cell r="TT15">
            <v>0</v>
          </cell>
          <cell r="TU15">
            <v>0</v>
          </cell>
          <cell r="TV15">
            <v>0</v>
          </cell>
          <cell r="TW15">
            <v>0</v>
          </cell>
          <cell r="TX15">
            <v>0</v>
          </cell>
          <cell r="TY15">
            <v>0</v>
          </cell>
          <cell r="TZ15">
            <v>0</v>
          </cell>
          <cell r="UA15">
            <v>0</v>
          </cell>
          <cell r="UB15">
            <v>0</v>
          </cell>
          <cell r="UC15">
            <v>0</v>
          </cell>
          <cell r="UD15">
            <v>0</v>
          </cell>
          <cell r="UE15">
            <v>0</v>
          </cell>
          <cell r="UF15">
            <v>0</v>
          </cell>
          <cell r="UG15">
            <v>0</v>
          </cell>
          <cell r="UH15">
            <v>0</v>
          </cell>
          <cell r="UI15">
            <v>0</v>
          </cell>
          <cell r="UJ15">
            <v>0</v>
          </cell>
          <cell r="UK15">
            <v>0</v>
          </cell>
          <cell r="UL15">
            <v>0</v>
          </cell>
          <cell r="UM15">
            <v>0</v>
          </cell>
          <cell r="UN15">
            <v>0</v>
          </cell>
          <cell r="UO15">
            <v>0</v>
          </cell>
          <cell r="UP15">
            <v>0</v>
          </cell>
          <cell r="UQ15">
            <v>0</v>
          </cell>
          <cell r="UR15">
            <v>0</v>
          </cell>
          <cell r="US15">
            <v>0</v>
          </cell>
          <cell r="UT15">
            <v>0</v>
          </cell>
          <cell r="UU15">
            <v>0</v>
          </cell>
          <cell r="UV15">
            <v>0</v>
          </cell>
          <cell r="UW15">
            <v>0</v>
          </cell>
          <cell r="UX15">
            <v>0</v>
          </cell>
          <cell r="UY15">
            <v>0</v>
          </cell>
          <cell r="UZ15">
            <v>0</v>
          </cell>
          <cell r="VA15">
            <v>0</v>
          </cell>
          <cell r="VB15">
            <v>0</v>
          </cell>
          <cell r="VC15">
            <v>0</v>
          </cell>
          <cell r="VD15">
            <v>0</v>
          </cell>
          <cell r="VE15">
            <v>0</v>
          </cell>
          <cell r="VF15">
            <v>0</v>
          </cell>
          <cell r="VG15">
            <v>0</v>
          </cell>
          <cell r="VH15">
            <v>0</v>
          </cell>
          <cell r="VI15">
            <v>0</v>
          </cell>
          <cell r="VJ15">
            <v>0</v>
          </cell>
          <cell r="VK15">
            <v>0</v>
          </cell>
          <cell r="VL15">
            <v>0</v>
          </cell>
          <cell r="VM15">
            <v>0</v>
          </cell>
          <cell r="VN15">
            <v>0</v>
          </cell>
          <cell r="VO15">
            <v>0</v>
          </cell>
          <cell r="VP15">
            <v>0</v>
          </cell>
          <cell r="VQ15">
            <v>0</v>
          </cell>
          <cell r="VR15">
            <v>0</v>
          </cell>
          <cell r="VS15">
            <v>0</v>
          </cell>
          <cell r="VT15">
            <v>0</v>
          </cell>
          <cell r="VU15">
            <v>0</v>
          </cell>
          <cell r="VV15">
            <v>0</v>
          </cell>
          <cell r="VW15">
            <v>0</v>
          </cell>
          <cell r="VX15">
            <v>0</v>
          </cell>
          <cell r="VY15">
            <v>0</v>
          </cell>
          <cell r="VZ15">
            <v>0</v>
          </cell>
          <cell r="WA15">
            <v>0</v>
          </cell>
          <cell r="WB15">
            <v>0</v>
          </cell>
          <cell r="WC15">
            <v>0</v>
          </cell>
          <cell r="WD15">
            <v>0</v>
          </cell>
          <cell r="WE15">
            <v>0</v>
          </cell>
          <cell r="WF15">
            <v>0</v>
          </cell>
        </row>
        <row r="16">
          <cell r="E16">
            <v>2.0809159331683573</v>
          </cell>
          <cell r="F16">
            <v>2.1586124001296274</v>
          </cell>
          <cell r="G16">
            <v>1.9001471356009694</v>
          </cell>
          <cell r="H16">
            <v>2.3275755332262986</v>
          </cell>
          <cell r="I16">
            <v>0</v>
          </cell>
          <cell r="J16">
            <v>0</v>
          </cell>
          <cell r="K16">
            <v>0</v>
          </cell>
          <cell r="L16">
            <v>0</v>
          </cell>
          <cell r="M16">
            <v>1.1032209479383801</v>
          </cell>
          <cell r="N16">
            <v>1.085181437141244</v>
          </cell>
          <cell r="O16">
            <v>0</v>
          </cell>
          <cell r="P16">
            <v>0</v>
          </cell>
          <cell r="Q16">
            <v>0</v>
          </cell>
          <cell r="R16">
            <v>0</v>
          </cell>
          <cell r="S16">
            <v>0</v>
          </cell>
          <cell r="T16">
            <v>0</v>
          </cell>
          <cell r="U16">
            <v>0</v>
          </cell>
          <cell r="V16">
            <v>0</v>
          </cell>
          <cell r="W16">
            <v>0</v>
          </cell>
          <cell r="X16">
            <v>0</v>
          </cell>
          <cell r="Y16">
            <v>1.1417164890325235</v>
          </cell>
          <cell r="Z16">
            <v>1.1729097441974099</v>
          </cell>
          <cell r="AA16">
            <v>1.1103627650068659</v>
          </cell>
          <cell r="AB16">
            <v>0.81421857470208081</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cell r="LJ16">
            <v>0</v>
          </cell>
          <cell r="LK16">
            <v>0</v>
          </cell>
          <cell r="LL16">
            <v>0</v>
          </cell>
          <cell r="LM16">
            <v>0</v>
          </cell>
          <cell r="LN16">
            <v>0</v>
          </cell>
          <cell r="LO16">
            <v>0</v>
          </cell>
          <cell r="LP16">
            <v>0</v>
          </cell>
          <cell r="LQ16">
            <v>0</v>
          </cell>
          <cell r="LR16">
            <v>0</v>
          </cell>
          <cell r="LS16">
            <v>0</v>
          </cell>
          <cell r="LT16">
            <v>0</v>
          </cell>
          <cell r="LU16">
            <v>0</v>
          </cell>
          <cell r="LV16">
            <v>0</v>
          </cell>
          <cell r="LW16">
            <v>0</v>
          </cell>
          <cell r="LX16">
            <v>0</v>
          </cell>
          <cell r="LY16">
            <v>0</v>
          </cell>
          <cell r="LZ16">
            <v>0</v>
          </cell>
          <cell r="MA16">
            <v>0</v>
          </cell>
          <cell r="MB16">
            <v>0</v>
          </cell>
          <cell r="MC16">
            <v>0</v>
          </cell>
          <cell r="MD16">
            <v>0</v>
          </cell>
          <cell r="ME16">
            <v>0</v>
          </cell>
          <cell r="MF16">
            <v>0</v>
          </cell>
          <cell r="MG16">
            <v>0</v>
          </cell>
          <cell r="MH16">
            <v>0</v>
          </cell>
          <cell r="MI16">
            <v>0</v>
          </cell>
          <cell r="MJ16">
            <v>0</v>
          </cell>
          <cell r="MK16">
            <v>0</v>
          </cell>
          <cell r="ML16">
            <v>0</v>
          </cell>
          <cell r="MM16">
            <v>0</v>
          </cell>
          <cell r="MN16">
            <v>0</v>
          </cell>
          <cell r="MO16">
            <v>0</v>
          </cell>
          <cell r="MP16">
            <v>0</v>
          </cell>
          <cell r="MQ16">
            <v>0</v>
          </cell>
          <cell r="MR16">
            <v>0</v>
          </cell>
          <cell r="MS16">
            <v>0</v>
          </cell>
          <cell r="MT16">
            <v>0</v>
          </cell>
          <cell r="MU16">
            <v>0</v>
          </cell>
          <cell r="MV16">
            <v>0</v>
          </cell>
          <cell r="MW16">
            <v>0</v>
          </cell>
          <cell r="MX16">
            <v>0</v>
          </cell>
          <cell r="MY16">
            <v>0</v>
          </cell>
          <cell r="MZ16">
            <v>0</v>
          </cell>
          <cell r="NA16">
            <v>0</v>
          </cell>
          <cell r="NB16">
            <v>0</v>
          </cell>
          <cell r="NC16">
            <v>0</v>
          </cell>
          <cell r="ND16">
            <v>0</v>
          </cell>
          <cell r="NE16">
            <v>0</v>
          </cell>
          <cell r="NF16">
            <v>0</v>
          </cell>
          <cell r="NG16">
            <v>0</v>
          </cell>
          <cell r="NH16">
            <v>0</v>
          </cell>
          <cell r="NI16">
            <v>0</v>
          </cell>
          <cell r="NJ16">
            <v>0</v>
          </cell>
          <cell r="NK16">
            <v>0</v>
          </cell>
          <cell r="NL16">
            <v>0</v>
          </cell>
          <cell r="NM16">
            <v>0</v>
          </cell>
          <cell r="NN16">
            <v>0</v>
          </cell>
          <cell r="NO16">
            <v>0</v>
          </cell>
          <cell r="NP16">
            <v>0</v>
          </cell>
          <cell r="NQ16">
            <v>0</v>
          </cell>
          <cell r="NR16">
            <v>0</v>
          </cell>
          <cell r="NS16">
            <v>0</v>
          </cell>
          <cell r="NT16">
            <v>0</v>
          </cell>
          <cell r="NU16">
            <v>0</v>
          </cell>
          <cell r="NV16">
            <v>0</v>
          </cell>
          <cell r="NW16">
            <v>0</v>
          </cell>
          <cell r="NX16">
            <v>0</v>
          </cell>
          <cell r="NY16">
            <v>0</v>
          </cell>
          <cell r="NZ16">
            <v>0</v>
          </cell>
          <cell r="OA16">
            <v>0</v>
          </cell>
          <cell r="OB16">
            <v>0</v>
          </cell>
          <cell r="OC16">
            <v>0</v>
          </cell>
          <cell r="OD16">
            <v>0</v>
          </cell>
          <cell r="OE16">
            <v>0</v>
          </cell>
          <cell r="OF16">
            <v>0</v>
          </cell>
          <cell r="OG16">
            <v>0</v>
          </cell>
          <cell r="OH16">
            <v>0</v>
          </cell>
          <cell r="OI16">
            <v>0</v>
          </cell>
          <cell r="OJ16">
            <v>0</v>
          </cell>
          <cell r="OK16">
            <v>0</v>
          </cell>
          <cell r="OL16">
            <v>0</v>
          </cell>
          <cell r="OM16">
            <v>0</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0</v>
          </cell>
          <cell r="PC16">
            <v>0</v>
          </cell>
          <cell r="PD16">
            <v>0</v>
          </cell>
          <cell r="PE16">
            <v>0</v>
          </cell>
          <cell r="PF16">
            <v>0</v>
          </cell>
          <cell r="PG16">
            <v>0</v>
          </cell>
          <cell r="PH16">
            <v>0</v>
          </cell>
          <cell r="PI16">
            <v>0</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0</v>
          </cell>
          <cell r="PY16">
            <v>0</v>
          </cell>
          <cell r="PZ16">
            <v>0</v>
          </cell>
          <cell r="QA16">
            <v>0</v>
          </cell>
          <cell r="QB16">
            <v>0</v>
          </cell>
          <cell r="QC16">
            <v>0</v>
          </cell>
          <cell r="QD16">
            <v>0</v>
          </cell>
          <cell r="QE16">
            <v>0</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0</v>
          </cell>
          <cell r="QU16">
            <v>0</v>
          </cell>
          <cell r="QV16">
            <v>0</v>
          </cell>
          <cell r="QW16">
            <v>0</v>
          </cell>
          <cell r="QX16">
            <v>0</v>
          </cell>
          <cell r="QY16">
            <v>0</v>
          </cell>
          <cell r="QZ16">
            <v>0</v>
          </cell>
          <cell r="RA16">
            <v>0</v>
          </cell>
          <cell r="RB16">
            <v>0</v>
          </cell>
          <cell r="RC16">
            <v>0</v>
          </cell>
          <cell r="RD16">
            <v>0</v>
          </cell>
          <cell r="RE16">
            <v>0</v>
          </cell>
          <cell r="RF16">
            <v>0</v>
          </cell>
          <cell r="RG16">
            <v>0</v>
          </cell>
          <cell r="RH16">
            <v>0</v>
          </cell>
          <cell r="RI16">
            <v>0</v>
          </cell>
          <cell r="RJ16">
            <v>0</v>
          </cell>
          <cell r="RK16">
            <v>0</v>
          </cell>
          <cell r="RL16">
            <v>0</v>
          </cell>
          <cell r="RM16">
            <v>0</v>
          </cell>
          <cell r="RN16">
            <v>0</v>
          </cell>
          <cell r="RO16">
            <v>0</v>
          </cell>
          <cell r="RP16">
            <v>0</v>
          </cell>
          <cell r="RQ16">
            <v>0</v>
          </cell>
          <cell r="RR16">
            <v>0</v>
          </cell>
          <cell r="RS16">
            <v>0</v>
          </cell>
          <cell r="RT16">
            <v>0</v>
          </cell>
          <cell r="RU16">
            <v>0</v>
          </cell>
          <cell r="RV16">
            <v>0</v>
          </cell>
          <cell r="RW16">
            <v>0</v>
          </cell>
          <cell r="RX16">
            <v>0</v>
          </cell>
          <cell r="RY16">
            <v>0</v>
          </cell>
          <cell r="RZ16">
            <v>0</v>
          </cell>
          <cell r="SA16">
            <v>0</v>
          </cell>
          <cell r="SB16">
            <v>0</v>
          </cell>
          <cell r="SC16">
            <v>0</v>
          </cell>
          <cell r="SD16">
            <v>0</v>
          </cell>
          <cell r="SE16">
            <v>0</v>
          </cell>
          <cell r="SF16">
            <v>0</v>
          </cell>
          <cell r="SG16">
            <v>0</v>
          </cell>
          <cell r="SH16">
            <v>0</v>
          </cell>
          <cell r="SI16">
            <v>0</v>
          </cell>
          <cell r="SJ16">
            <v>0</v>
          </cell>
          <cell r="SK16">
            <v>0</v>
          </cell>
          <cell r="SL16">
            <v>0</v>
          </cell>
          <cell r="SM16">
            <v>0</v>
          </cell>
          <cell r="SN16">
            <v>0</v>
          </cell>
          <cell r="SO16">
            <v>0</v>
          </cell>
          <cell r="SP16">
            <v>0</v>
          </cell>
          <cell r="SQ16">
            <v>0</v>
          </cell>
          <cell r="SR16">
            <v>0</v>
          </cell>
          <cell r="SS16">
            <v>0</v>
          </cell>
          <cell r="ST16">
            <v>0</v>
          </cell>
          <cell r="SU16">
            <v>0</v>
          </cell>
          <cell r="SV16">
            <v>0</v>
          </cell>
          <cell r="SW16">
            <v>0</v>
          </cell>
          <cell r="SX16">
            <v>0</v>
          </cell>
          <cell r="SY16">
            <v>0</v>
          </cell>
          <cell r="SZ16">
            <v>0</v>
          </cell>
          <cell r="TA16">
            <v>0</v>
          </cell>
          <cell r="TB16">
            <v>0</v>
          </cell>
          <cell r="TC16">
            <v>0</v>
          </cell>
          <cell r="TD16">
            <v>0</v>
          </cell>
          <cell r="TE16">
            <v>0</v>
          </cell>
          <cell r="TF16">
            <v>0</v>
          </cell>
          <cell r="TG16">
            <v>0</v>
          </cell>
          <cell r="TH16">
            <v>0</v>
          </cell>
          <cell r="TI16">
            <v>0</v>
          </cell>
          <cell r="TJ16">
            <v>0</v>
          </cell>
          <cell r="TK16">
            <v>0</v>
          </cell>
          <cell r="TL16">
            <v>0</v>
          </cell>
          <cell r="TM16">
            <v>0</v>
          </cell>
          <cell r="TN16">
            <v>0</v>
          </cell>
          <cell r="TO16">
            <v>0</v>
          </cell>
          <cell r="TP16">
            <v>0</v>
          </cell>
          <cell r="TQ16">
            <v>0</v>
          </cell>
          <cell r="TR16">
            <v>0</v>
          </cell>
          <cell r="TS16">
            <v>0</v>
          </cell>
          <cell r="TT16">
            <v>0</v>
          </cell>
          <cell r="TU16">
            <v>0</v>
          </cell>
          <cell r="TV16">
            <v>0</v>
          </cell>
          <cell r="TW16">
            <v>0</v>
          </cell>
          <cell r="TX16">
            <v>0</v>
          </cell>
          <cell r="TY16">
            <v>0</v>
          </cell>
          <cell r="TZ16">
            <v>0</v>
          </cell>
          <cell r="UA16">
            <v>0</v>
          </cell>
          <cell r="UB16">
            <v>0</v>
          </cell>
          <cell r="UC16">
            <v>0</v>
          </cell>
          <cell r="UD16">
            <v>0</v>
          </cell>
          <cell r="UE16">
            <v>0</v>
          </cell>
          <cell r="UF16">
            <v>0</v>
          </cell>
          <cell r="UG16">
            <v>0</v>
          </cell>
          <cell r="UH16">
            <v>0</v>
          </cell>
          <cell r="UI16">
            <v>0</v>
          </cell>
          <cell r="UJ16">
            <v>0</v>
          </cell>
          <cell r="UK16">
            <v>0</v>
          </cell>
          <cell r="UL16">
            <v>0</v>
          </cell>
          <cell r="UM16">
            <v>0</v>
          </cell>
          <cell r="UN16">
            <v>0</v>
          </cell>
          <cell r="UO16">
            <v>0</v>
          </cell>
          <cell r="UP16">
            <v>0</v>
          </cell>
          <cell r="UQ16">
            <v>0</v>
          </cell>
          <cell r="UR16">
            <v>0</v>
          </cell>
          <cell r="US16">
            <v>0</v>
          </cell>
          <cell r="UT16">
            <v>0</v>
          </cell>
          <cell r="UU16">
            <v>0</v>
          </cell>
          <cell r="UV16">
            <v>0</v>
          </cell>
          <cell r="UW16">
            <v>0</v>
          </cell>
          <cell r="UX16">
            <v>0</v>
          </cell>
          <cell r="UY16">
            <v>0</v>
          </cell>
          <cell r="UZ16">
            <v>0</v>
          </cell>
          <cell r="VA16">
            <v>0</v>
          </cell>
          <cell r="VB16">
            <v>0</v>
          </cell>
          <cell r="VC16">
            <v>0</v>
          </cell>
          <cell r="VD16">
            <v>0</v>
          </cell>
          <cell r="VE16">
            <v>0</v>
          </cell>
          <cell r="VF16">
            <v>0</v>
          </cell>
          <cell r="VG16">
            <v>0</v>
          </cell>
          <cell r="VH16">
            <v>0</v>
          </cell>
          <cell r="VI16">
            <v>0</v>
          </cell>
          <cell r="VJ16">
            <v>0</v>
          </cell>
          <cell r="VK16">
            <v>0</v>
          </cell>
          <cell r="VL16">
            <v>0</v>
          </cell>
          <cell r="VM16">
            <v>0</v>
          </cell>
          <cell r="VN16">
            <v>0</v>
          </cell>
          <cell r="VO16">
            <v>0</v>
          </cell>
          <cell r="VP16">
            <v>0</v>
          </cell>
          <cell r="VQ16">
            <v>0</v>
          </cell>
          <cell r="VR16">
            <v>0</v>
          </cell>
          <cell r="VS16">
            <v>0</v>
          </cell>
          <cell r="VT16">
            <v>0</v>
          </cell>
          <cell r="VU16">
            <v>0</v>
          </cell>
          <cell r="VV16">
            <v>0</v>
          </cell>
          <cell r="VW16">
            <v>0</v>
          </cell>
          <cell r="VX16">
            <v>0</v>
          </cell>
          <cell r="VY16">
            <v>0</v>
          </cell>
          <cell r="VZ16">
            <v>0</v>
          </cell>
          <cell r="WA16">
            <v>0</v>
          </cell>
          <cell r="WB16">
            <v>0</v>
          </cell>
          <cell r="WC16">
            <v>0</v>
          </cell>
          <cell r="WD16">
            <v>0</v>
          </cell>
          <cell r="WE16">
            <v>0</v>
          </cell>
          <cell r="WF16">
            <v>0</v>
          </cell>
        </row>
        <row r="17">
          <cell r="E17">
            <v>1.4244473350816431</v>
          </cell>
          <cell r="F17">
            <v>1.4325266057905921</v>
          </cell>
          <cell r="G17">
            <v>0.92079492000887919</v>
          </cell>
          <cell r="H17">
            <v>0.88448262479189577</v>
          </cell>
          <cell r="I17">
            <v>0.86024925081803427</v>
          </cell>
          <cell r="J17">
            <v>0.70405276273183415</v>
          </cell>
          <cell r="K17">
            <v>0.89336860842175725</v>
          </cell>
          <cell r="L17">
            <v>0.81954296965399809</v>
          </cell>
          <cell r="M17">
            <v>0.2339197336247964</v>
          </cell>
          <cell r="N17">
            <v>0.2134859581512927</v>
          </cell>
          <cell r="O17">
            <v>0</v>
          </cell>
          <cell r="P17">
            <v>0</v>
          </cell>
          <cell r="Q17">
            <v>0</v>
          </cell>
          <cell r="R17">
            <v>0</v>
          </cell>
          <cell r="S17">
            <v>0</v>
          </cell>
          <cell r="T17">
            <v>0</v>
          </cell>
          <cell r="U17">
            <v>0</v>
          </cell>
          <cell r="V17">
            <v>0</v>
          </cell>
          <cell r="W17">
            <v>0</v>
          </cell>
          <cell r="X17">
            <v>0</v>
          </cell>
          <cell r="Y17">
            <v>1.0908757304803576</v>
          </cell>
          <cell r="Z17">
            <v>1.1984253303833534</v>
          </cell>
          <cell r="AA17">
            <v>0.87711214126734316</v>
          </cell>
          <cell r="AB17">
            <v>0.66994447580535477</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cell r="LJ17">
            <v>0</v>
          </cell>
          <cell r="LK17">
            <v>0</v>
          </cell>
          <cell r="LL17">
            <v>0</v>
          </cell>
          <cell r="LM17">
            <v>0</v>
          </cell>
          <cell r="LN17">
            <v>0</v>
          </cell>
          <cell r="LO17">
            <v>0</v>
          </cell>
          <cell r="LP17">
            <v>0</v>
          </cell>
          <cell r="LQ17">
            <v>0</v>
          </cell>
          <cell r="LR17">
            <v>0</v>
          </cell>
          <cell r="LS17">
            <v>0</v>
          </cell>
          <cell r="LT17">
            <v>0</v>
          </cell>
          <cell r="LU17">
            <v>0</v>
          </cell>
          <cell r="LV17">
            <v>0</v>
          </cell>
          <cell r="LW17">
            <v>0</v>
          </cell>
          <cell r="LX17">
            <v>0</v>
          </cell>
          <cell r="LY17">
            <v>0</v>
          </cell>
          <cell r="LZ17">
            <v>0</v>
          </cell>
          <cell r="MA17">
            <v>0</v>
          </cell>
          <cell r="MB17">
            <v>0</v>
          </cell>
          <cell r="MC17">
            <v>0</v>
          </cell>
          <cell r="MD17">
            <v>0</v>
          </cell>
          <cell r="ME17">
            <v>0</v>
          </cell>
          <cell r="MF17">
            <v>0</v>
          </cell>
          <cell r="MG17">
            <v>0</v>
          </cell>
          <cell r="MH17">
            <v>0</v>
          </cell>
          <cell r="MI17">
            <v>0</v>
          </cell>
          <cell r="MJ17">
            <v>0</v>
          </cell>
          <cell r="MK17">
            <v>0</v>
          </cell>
          <cell r="ML17">
            <v>0</v>
          </cell>
          <cell r="MM17">
            <v>0</v>
          </cell>
          <cell r="MN17">
            <v>0</v>
          </cell>
          <cell r="MO17">
            <v>0</v>
          </cell>
          <cell r="MP17">
            <v>0</v>
          </cell>
          <cell r="MQ17">
            <v>0</v>
          </cell>
          <cell r="MR17">
            <v>0</v>
          </cell>
          <cell r="MS17">
            <v>0</v>
          </cell>
          <cell r="MT17">
            <v>0</v>
          </cell>
          <cell r="MU17">
            <v>0</v>
          </cell>
          <cell r="MV17">
            <v>0</v>
          </cell>
          <cell r="MW17">
            <v>0</v>
          </cell>
          <cell r="MX17">
            <v>0</v>
          </cell>
          <cell r="MY17">
            <v>0</v>
          </cell>
          <cell r="MZ17">
            <v>0</v>
          </cell>
          <cell r="NA17">
            <v>0</v>
          </cell>
          <cell r="NB17">
            <v>0</v>
          </cell>
          <cell r="NC17">
            <v>0</v>
          </cell>
          <cell r="ND17">
            <v>0</v>
          </cell>
          <cell r="NE17">
            <v>0</v>
          </cell>
          <cell r="NF17">
            <v>0</v>
          </cell>
          <cell r="NG17">
            <v>0</v>
          </cell>
          <cell r="NH17">
            <v>0</v>
          </cell>
          <cell r="NI17">
            <v>0</v>
          </cell>
          <cell r="NJ17">
            <v>0</v>
          </cell>
          <cell r="NK17">
            <v>0</v>
          </cell>
          <cell r="NL17">
            <v>0</v>
          </cell>
          <cell r="NM17">
            <v>0</v>
          </cell>
          <cell r="NN17">
            <v>0</v>
          </cell>
          <cell r="NO17">
            <v>0</v>
          </cell>
          <cell r="NP17">
            <v>0</v>
          </cell>
          <cell r="NQ17">
            <v>0</v>
          </cell>
          <cell r="NR17">
            <v>0</v>
          </cell>
          <cell r="NS17">
            <v>0</v>
          </cell>
          <cell r="NT17">
            <v>0</v>
          </cell>
          <cell r="NU17">
            <v>0</v>
          </cell>
          <cell r="NV17">
            <v>0</v>
          </cell>
          <cell r="NW17">
            <v>0</v>
          </cell>
          <cell r="NX17">
            <v>0</v>
          </cell>
          <cell r="NY17">
            <v>0</v>
          </cell>
          <cell r="NZ17">
            <v>0</v>
          </cell>
          <cell r="OA17">
            <v>0</v>
          </cell>
          <cell r="OB17">
            <v>0</v>
          </cell>
          <cell r="OC17">
            <v>0</v>
          </cell>
          <cell r="OD17">
            <v>0</v>
          </cell>
          <cell r="OE17">
            <v>0</v>
          </cell>
          <cell r="OF17">
            <v>0</v>
          </cell>
          <cell r="OG17">
            <v>0</v>
          </cell>
          <cell r="OH17">
            <v>0</v>
          </cell>
          <cell r="OI17">
            <v>0</v>
          </cell>
          <cell r="OJ17">
            <v>0</v>
          </cell>
          <cell r="OK17">
            <v>0</v>
          </cell>
          <cell r="OL17">
            <v>0</v>
          </cell>
          <cell r="OM17">
            <v>0</v>
          </cell>
          <cell r="ON17">
            <v>0</v>
          </cell>
          <cell r="OO17">
            <v>0</v>
          </cell>
          <cell r="OP17">
            <v>0</v>
          </cell>
          <cell r="OQ17">
            <v>0</v>
          </cell>
          <cell r="OR17">
            <v>0</v>
          </cell>
          <cell r="OS17">
            <v>0</v>
          </cell>
          <cell r="OT17">
            <v>0</v>
          </cell>
          <cell r="OU17">
            <v>0</v>
          </cell>
          <cell r="OV17">
            <v>0</v>
          </cell>
          <cell r="OW17">
            <v>0</v>
          </cell>
          <cell r="OX17">
            <v>0</v>
          </cell>
          <cell r="OY17">
            <v>0</v>
          </cell>
          <cell r="OZ17">
            <v>0</v>
          </cell>
          <cell r="PA17">
            <v>0</v>
          </cell>
          <cell r="PB17">
            <v>0</v>
          </cell>
          <cell r="PC17">
            <v>0</v>
          </cell>
          <cell r="PD17">
            <v>0</v>
          </cell>
          <cell r="PE17">
            <v>0</v>
          </cell>
          <cell r="PF17">
            <v>0</v>
          </cell>
          <cell r="PG17">
            <v>0</v>
          </cell>
          <cell r="PH17">
            <v>0</v>
          </cell>
          <cell r="PI17">
            <v>0</v>
          </cell>
          <cell r="PJ17">
            <v>0</v>
          </cell>
          <cell r="PK17">
            <v>0</v>
          </cell>
          <cell r="PL17">
            <v>0</v>
          </cell>
          <cell r="PM17">
            <v>0</v>
          </cell>
          <cell r="PN17">
            <v>0</v>
          </cell>
          <cell r="PO17">
            <v>0</v>
          </cell>
          <cell r="PP17">
            <v>0</v>
          </cell>
          <cell r="PQ17">
            <v>0</v>
          </cell>
          <cell r="PR17">
            <v>0</v>
          </cell>
          <cell r="PS17">
            <v>0</v>
          </cell>
          <cell r="PT17">
            <v>0</v>
          </cell>
          <cell r="PU17">
            <v>0</v>
          </cell>
          <cell r="PV17">
            <v>0</v>
          </cell>
          <cell r="PW17">
            <v>0</v>
          </cell>
          <cell r="PX17">
            <v>0</v>
          </cell>
          <cell r="PY17">
            <v>0</v>
          </cell>
          <cell r="PZ17">
            <v>0</v>
          </cell>
          <cell r="QA17">
            <v>0</v>
          </cell>
          <cell r="QB17">
            <v>0</v>
          </cell>
          <cell r="QC17">
            <v>0</v>
          </cell>
          <cell r="QD17">
            <v>0</v>
          </cell>
          <cell r="QE17">
            <v>0</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v>0</v>
          </cell>
          <cell r="QU17">
            <v>0</v>
          </cell>
          <cell r="QV17">
            <v>0</v>
          </cell>
          <cell r="QW17">
            <v>0</v>
          </cell>
          <cell r="QX17">
            <v>0</v>
          </cell>
          <cell r="QY17">
            <v>0</v>
          </cell>
          <cell r="QZ17">
            <v>0</v>
          </cell>
          <cell r="RA17">
            <v>0</v>
          </cell>
          <cell r="RB17">
            <v>0</v>
          </cell>
          <cell r="RC17">
            <v>0</v>
          </cell>
          <cell r="RD17">
            <v>0</v>
          </cell>
          <cell r="RE17">
            <v>0</v>
          </cell>
          <cell r="RF17">
            <v>0</v>
          </cell>
          <cell r="RG17">
            <v>0</v>
          </cell>
          <cell r="RH17">
            <v>0</v>
          </cell>
          <cell r="RI17">
            <v>0</v>
          </cell>
          <cell r="RJ17">
            <v>0</v>
          </cell>
          <cell r="RK17">
            <v>0</v>
          </cell>
          <cell r="RL17">
            <v>0</v>
          </cell>
          <cell r="RM17">
            <v>0</v>
          </cell>
          <cell r="RN17">
            <v>0</v>
          </cell>
          <cell r="RO17">
            <v>0</v>
          </cell>
          <cell r="RP17">
            <v>0</v>
          </cell>
          <cell r="RQ17">
            <v>0</v>
          </cell>
          <cell r="RR17">
            <v>0</v>
          </cell>
          <cell r="RS17">
            <v>0</v>
          </cell>
          <cell r="RT17">
            <v>0</v>
          </cell>
          <cell r="RU17">
            <v>0</v>
          </cell>
          <cell r="RV17">
            <v>0</v>
          </cell>
          <cell r="RW17">
            <v>0</v>
          </cell>
          <cell r="RX17">
            <v>0</v>
          </cell>
          <cell r="RY17">
            <v>0</v>
          </cell>
          <cell r="RZ17">
            <v>0</v>
          </cell>
          <cell r="SA17">
            <v>0</v>
          </cell>
          <cell r="SB17">
            <v>0</v>
          </cell>
          <cell r="SC17">
            <v>0</v>
          </cell>
          <cell r="SD17">
            <v>0</v>
          </cell>
          <cell r="SE17">
            <v>0</v>
          </cell>
          <cell r="SF17">
            <v>0</v>
          </cell>
          <cell r="SG17">
            <v>0</v>
          </cell>
          <cell r="SH17">
            <v>0</v>
          </cell>
          <cell r="SI17">
            <v>0</v>
          </cell>
          <cell r="SJ17">
            <v>0</v>
          </cell>
          <cell r="SK17">
            <v>0</v>
          </cell>
          <cell r="SL17">
            <v>0</v>
          </cell>
          <cell r="SM17">
            <v>0</v>
          </cell>
          <cell r="SN17">
            <v>0</v>
          </cell>
          <cell r="SO17">
            <v>0</v>
          </cell>
          <cell r="SP17">
            <v>0</v>
          </cell>
          <cell r="SQ17">
            <v>0</v>
          </cell>
          <cell r="SR17">
            <v>0</v>
          </cell>
          <cell r="SS17">
            <v>0</v>
          </cell>
          <cell r="ST17">
            <v>0</v>
          </cell>
          <cell r="SU17">
            <v>0</v>
          </cell>
          <cell r="SV17">
            <v>0</v>
          </cell>
          <cell r="SW17">
            <v>0</v>
          </cell>
          <cell r="SX17">
            <v>0</v>
          </cell>
          <cell r="SY17">
            <v>0</v>
          </cell>
          <cell r="SZ17">
            <v>0</v>
          </cell>
          <cell r="TA17">
            <v>0</v>
          </cell>
          <cell r="TB17">
            <v>0</v>
          </cell>
          <cell r="TC17">
            <v>0</v>
          </cell>
          <cell r="TD17">
            <v>0</v>
          </cell>
          <cell r="TE17">
            <v>0</v>
          </cell>
          <cell r="TF17">
            <v>0</v>
          </cell>
          <cell r="TG17">
            <v>0</v>
          </cell>
          <cell r="TH17">
            <v>0</v>
          </cell>
          <cell r="TI17">
            <v>0</v>
          </cell>
          <cell r="TJ17">
            <v>0</v>
          </cell>
          <cell r="TK17">
            <v>0</v>
          </cell>
          <cell r="TL17">
            <v>0</v>
          </cell>
          <cell r="TM17">
            <v>0</v>
          </cell>
          <cell r="TN17">
            <v>0</v>
          </cell>
          <cell r="TO17">
            <v>0</v>
          </cell>
          <cell r="TP17">
            <v>0</v>
          </cell>
          <cell r="TQ17">
            <v>0</v>
          </cell>
          <cell r="TR17">
            <v>0</v>
          </cell>
          <cell r="TS17">
            <v>0</v>
          </cell>
          <cell r="TT17">
            <v>0</v>
          </cell>
          <cell r="TU17">
            <v>0</v>
          </cell>
          <cell r="TV17">
            <v>0</v>
          </cell>
          <cell r="TW17">
            <v>0</v>
          </cell>
          <cell r="TX17">
            <v>0</v>
          </cell>
          <cell r="TY17">
            <v>0</v>
          </cell>
          <cell r="TZ17">
            <v>0</v>
          </cell>
          <cell r="UA17">
            <v>0</v>
          </cell>
          <cell r="UB17">
            <v>0</v>
          </cell>
          <cell r="UC17">
            <v>0</v>
          </cell>
          <cell r="UD17">
            <v>0</v>
          </cell>
          <cell r="UE17">
            <v>0</v>
          </cell>
          <cell r="UF17">
            <v>0</v>
          </cell>
          <cell r="UG17">
            <v>0</v>
          </cell>
          <cell r="UH17">
            <v>0</v>
          </cell>
          <cell r="UI17">
            <v>0</v>
          </cell>
          <cell r="UJ17">
            <v>0</v>
          </cell>
          <cell r="UK17">
            <v>0</v>
          </cell>
          <cell r="UL17">
            <v>0</v>
          </cell>
          <cell r="UM17">
            <v>0</v>
          </cell>
          <cell r="UN17">
            <v>0</v>
          </cell>
          <cell r="UO17">
            <v>0</v>
          </cell>
          <cell r="UP17">
            <v>0</v>
          </cell>
          <cell r="UQ17">
            <v>0</v>
          </cell>
          <cell r="UR17">
            <v>0</v>
          </cell>
          <cell r="US17">
            <v>0</v>
          </cell>
          <cell r="UT17">
            <v>0</v>
          </cell>
          <cell r="UU17">
            <v>0</v>
          </cell>
          <cell r="UV17">
            <v>0</v>
          </cell>
          <cell r="UW17">
            <v>0</v>
          </cell>
          <cell r="UX17">
            <v>0</v>
          </cell>
          <cell r="UY17">
            <v>0</v>
          </cell>
          <cell r="UZ17">
            <v>0</v>
          </cell>
          <cell r="VA17">
            <v>0</v>
          </cell>
          <cell r="VB17">
            <v>0</v>
          </cell>
          <cell r="VC17">
            <v>0</v>
          </cell>
          <cell r="VD17">
            <v>0</v>
          </cell>
          <cell r="VE17">
            <v>0</v>
          </cell>
          <cell r="VF17">
            <v>0</v>
          </cell>
          <cell r="VG17">
            <v>0</v>
          </cell>
          <cell r="VH17">
            <v>0</v>
          </cell>
          <cell r="VI17">
            <v>0</v>
          </cell>
          <cell r="VJ17">
            <v>0</v>
          </cell>
          <cell r="VK17">
            <v>0</v>
          </cell>
          <cell r="VL17">
            <v>0</v>
          </cell>
          <cell r="VM17">
            <v>0</v>
          </cell>
          <cell r="VN17">
            <v>0</v>
          </cell>
          <cell r="VO17">
            <v>0</v>
          </cell>
          <cell r="VP17">
            <v>0</v>
          </cell>
          <cell r="VQ17">
            <v>0</v>
          </cell>
          <cell r="VR17">
            <v>0</v>
          </cell>
          <cell r="VS17">
            <v>0</v>
          </cell>
          <cell r="VT17">
            <v>0</v>
          </cell>
          <cell r="VU17">
            <v>0</v>
          </cell>
          <cell r="VV17">
            <v>0</v>
          </cell>
          <cell r="VW17">
            <v>0</v>
          </cell>
          <cell r="VX17">
            <v>0</v>
          </cell>
          <cell r="VY17">
            <v>0</v>
          </cell>
          <cell r="VZ17">
            <v>0</v>
          </cell>
          <cell r="WA17">
            <v>0</v>
          </cell>
          <cell r="WB17">
            <v>0</v>
          </cell>
          <cell r="WC17">
            <v>0</v>
          </cell>
          <cell r="WD17">
            <v>0</v>
          </cell>
          <cell r="WE17">
            <v>0</v>
          </cell>
          <cell r="WF17">
            <v>0</v>
          </cell>
        </row>
        <row r="18">
          <cell r="E18">
            <v>0.95024484166221079</v>
          </cell>
          <cell r="F18">
            <v>0.95378255647933463</v>
          </cell>
          <cell r="G18">
            <v>1.0368924847645435</v>
          </cell>
          <cell r="H18">
            <v>0.91149056983941101</v>
          </cell>
          <cell r="I18">
            <v>0.94468019042504314</v>
          </cell>
          <cell r="J18">
            <v>1.1600923739950562</v>
          </cell>
          <cell r="K18">
            <v>0.92446343356818572</v>
          </cell>
          <cell r="L18">
            <v>1.1644963217941824</v>
          </cell>
          <cell r="M18">
            <v>0</v>
          </cell>
          <cell r="N18">
            <v>0</v>
          </cell>
          <cell r="O18">
            <v>0</v>
          </cell>
          <cell r="P18">
            <v>0</v>
          </cell>
          <cell r="Q18">
            <v>0</v>
          </cell>
          <cell r="R18">
            <v>0</v>
          </cell>
          <cell r="S18">
            <v>0</v>
          </cell>
          <cell r="T18">
            <v>0</v>
          </cell>
          <cell r="U18">
            <v>0</v>
          </cell>
          <cell r="V18">
            <v>0</v>
          </cell>
          <cell r="W18">
            <v>0</v>
          </cell>
          <cell r="X18">
            <v>0</v>
          </cell>
          <cell r="Y18">
            <v>1.1125103986877822</v>
          </cell>
          <cell r="Z18">
            <v>1.029680955650689</v>
          </cell>
          <cell r="AA18">
            <v>0.86063823447931243</v>
          </cell>
          <cell r="AB18">
            <v>0.95262776981914354</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cell r="LJ18">
            <v>0</v>
          </cell>
          <cell r="LK18">
            <v>0</v>
          </cell>
          <cell r="LL18">
            <v>0</v>
          </cell>
          <cell r="LM18">
            <v>0</v>
          </cell>
          <cell r="LN18">
            <v>0</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v>
          </cell>
          <cell r="MC18">
            <v>0</v>
          </cell>
          <cell r="MD18">
            <v>0</v>
          </cell>
          <cell r="ME18">
            <v>0</v>
          </cell>
          <cell r="MF18">
            <v>0</v>
          </cell>
          <cell r="MG18">
            <v>0</v>
          </cell>
          <cell r="MH18">
            <v>0</v>
          </cell>
          <cell r="MI18">
            <v>0</v>
          </cell>
          <cell r="MJ18">
            <v>0</v>
          </cell>
          <cell r="MK18">
            <v>0</v>
          </cell>
          <cell r="ML18">
            <v>0</v>
          </cell>
          <cell r="MM18">
            <v>0</v>
          </cell>
          <cell r="MN18">
            <v>0</v>
          </cell>
          <cell r="MO18">
            <v>0</v>
          </cell>
          <cell r="MP18">
            <v>0</v>
          </cell>
          <cell r="MQ18">
            <v>0</v>
          </cell>
          <cell r="MR18">
            <v>0</v>
          </cell>
          <cell r="MS18">
            <v>0</v>
          </cell>
          <cell r="MT18">
            <v>0</v>
          </cell>
          <cell r="MU18">
            <v>0</v>
          </cell>
          <cell r="MV18">
            <v>0</v>
          </cell>
          <cell r="MW18">
            <v>0</v>
          </cell>
          <cell r="MX18">
            <v>0</v>
          </cell>
          <cell r="MY18">
            <v>0</v>
          </cell>
          <cell r="MZ18">
            <v>0</v>
          </cell>
          <cell r="NA18">
            <v>0</v>
          </cell>
          <cell r="NB18">
            <v>0</v>
          </cell>
          <cell r="NC18">
            <v>0</v>
          </cell>
          <cell r="ND18">
            <v>0</v>
          </cell>
          <cell r="NE18">
            <v>0</v>
          </cell>
          <cell r="NF18">
            <v>0</v>
          </cell>
          <cell r="NG18">
            <v>0</v>
          </cell>
          <cell r="NH18">
            <v>0</v>
          </cell>
          <cell r="NI18">
            <v>0</v>
          </cell>
          <cell r="NJ18">
            <v>0</v>
          </cell>
          <cell r="NK18">
            <v>0</v>
          </cell>
          <cell r="NL18">
            <v>0</v>
          </cell>
          <cell r="NM18">
            <v>0</v>
          </cell>
          <cell r="NN18">
            <v>0</v>
          </cell>
          <cell r="NO18">
            <v>0</v>
          </cell>
          <cell r="NP18">
            <v>0</v>
          </cell>
          <cell r="NQ18">
            <v>0</v>
          </cell>
          <cell r="NR18">
            <v>0</v>
          </cell>
          <cell r="NS18">
            <v>0</v>
          </cell>
          <cell r="NT18">
            <v>0</v>
          </cell>
          <cell r="NU18">
            <v>0</v>
          </cell>
          <cell r="NV18">
            <v>0</v>
          </cell>
          <cell r="NW18">
            <v>0</v>
          </cell>
          <cell r="NX18">
            <v>0</v>
          </cell>
          <cell r="NY18">
            <v>0</v>
          </cell>
          <cell r="NZ18">
            <v>0</v>
          </cell>
          <cell r="OA18">
            <v>0</v>
          </cell>
          <cell r="OB18">
            <v>0</v>
          </cell>
          <cell r="OC18">
            <v>0</v>
          </cell>
          <cell r="OD18">
            <v>0</v>
          </cell>
          <cell r="OE18">
            <v>0</v>
          </cell>
          <cell r="OF18">
            <v>0</v>
          </cell>
          <cell r="OG18">
            <v>0</v>
          </cell>
          <cell r="OH18">
            <v>0</v>
          </cell>
          <cell r="OI18">
            <v>0</v>
          </cell>
          <cell r="OJ18">
            <v>0</v>
          </cell>
          <cell r="OK18">
            <v>0</v>
          </cell>
          <cell r="OL18">
            <v>0</v>
          </cell>
          <cell r="OM18">
            <v>0</v>
          </cell>
          <cell r="ON18">
            <v>0</v>
          </cell>
          <cell r="OO18">
            <v>0</v>
          </cell>
          <cell r="OP18">
            <v>0</v>
          </cell>
          <cell r="OQ18">
            <v>0</v>
          </cell>
          <cell r="OR18">
            <v>0</v>
          </cell>
          <cell r="OS18">
            <v>0</v>
          </cell>
          <cell r="OT18">
            <v>0</v>
          </cell>
          <cell r="OU18">
            <v>0</v>
          </cell>
          <cell r="OV18">
            <v>0</v>
          </cell>
          <cell r="OW18">
            <v>0</v>
          </cell>
          <cell r="OX18">
            <v>0</v>
          </cell>
          <cell r="OY18">
            <v>0</v>
          </cell>
          <cell r="OZ18">
            <v>0</v>
          </cell>
          <cell r="PA18">
            <v>0</v>
          </cell>
          <cell r="PB18">
            <v>0</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0</v>
          </cell>
          <cell r="PS18">
            <v>0</v>
          </cell>
          <cell r="PT18">
            <v>0</v>
          </cell>
          <cell r="PU18">
            <v>0</v>
          </cell>
          <cell r="PV18">
            <v>0</v>
          </cell>
          <cell r="PW18">
            <v>0</v>
          </cell>
          <cell r="PX18">
            <v>0</v>
          </cell>
          <cell r="PY18">
            <v>0</v>
          </cell>
          <cell r="PZ18">
            <v>0</v>
          </cell>
          <cell r="QA18">
            <v>0</v>
          </cell>
          <cell r="QB18">
            <v>0</v>
          </cell>
          <cell r="QC18">
            <v>0</v>
          </cell>
          <cell r="QD18">
            <v>0</v>
          </cell>
          <cell r="QE18">
            <v>0</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v>0</v>
          </cell>
          <cell r="QU18">
            <v>0</v>
          </cell>
          <cell r="QV18">
            <v>0</v>
          </cell>
          <cell r="QW18">
            <v>0</v>
          </cell>
          <cell r="QX18">
            <v>0</v>
          </cell>
          <cell r="QY18">
            <v>0</v>
          </cell>
          <cell r="QZ18">
            <v>0</v>
          </cell>
          <cell r="RA18">
            <v>0</v>
          </cell>
          <cell r="RB18">
            <v>0</v>
          </cell>
          <cell r="RC18">
            <v>0</v>
          </cell>
          <cell r="RD18">
            <v>0</v>
          </cell>
          <cell r="RE18">
            <v>0</v>
          </cell>
          <cell r="RF18">
            <v>0</v>
          </cell>
          <cell r="RG18">
            <v>0</v>
          </cell>
          <cell r="RH18">
            <v>0</v>
          </cell>
          <cell r="RI18">
            <v>0</v>
          </cell>
          <cell r="RJ18">
            <v>0</v>
          </cell>
          <cell r="RK18">
            <v>0</v>
          </cell>
          <cell r="RL18">
            <v>0</v>
          </cell>
          <cell r="RM18">
            <v>0</v>
          </cell>
          <cell r="RN18">
            <v>0</v>
          </cell>
          <cell r="RO18">
            <v>0</v>
          </cell>
          <cell r="RP18">
            <v>0</v>
          </cell>
          <cell r="RQ18">
            <v>0</v>
          </cell>
          <cell r="RR18">
            <v>0</v>
          </cell>
          <cell r="RS18">
            <v>0</v>
          </cell>
          <cell r="RT18">
            <v>0</v>
          </cell>
          <cell r="RU18">
            <v>0</v>
          </cell>
          <cell r="RV18">
            <v>0</v>
          </cell>
          <cell r="RW18">
            <v>0</v>
          </cell>
          <cell r="RX18">
            <v>0</v>
          </cell>
          <cell r="RY18">
            <v>0</v>
          </cell>
          <cell r="RZ18">
            <v>0</v>
          </cell>
          <cell r="SA18">
            <v>0</v>
          </cell>
          <cell r="SB18">
            <v>0</v>
          </cell>
          <cell r="SC18">
            <v>0</v>
          </cell>
          <cell r="SD18">
            <v>0</v>
          </cell>
          <cell r="SE18">
            <v>0</v>
          </cell>
          <cell r="SF18">
            <v>0</v>
          </cell>
          <cell r="SG18">
            <v>0</v>
          </cell>
          <cell r="SH18">
            <v>0</v>
          </cell>
          <cell r="SI18">
            <v>0</v>
          </cell>
          <cell r="SJ18">
            <v>0</v>
          </cell>
          <cell r="SK18">
            <v>0</v>
          </cell>
          <cell r="SL18">
            <v>0</v>
          </cell>
          <cell r="SM18">
            <v>0</v>
          </cell>
          <cell r="SN18">
            <v>0</v>
          </cell>
          <cell r="SO18">
            <v>0</v>
          </cell>
          <cell r="SP18">
            <v>0</v>
          </cell>
          <cell r="SQ18">
            <v>0</v>
          </cell>
          <cell r="SR18">
            <v>0</v>
          </cell>
          <cell r="SS18">
            <v>0</v>
          </cell>
          <cell r="ST18">
            <v>0</v>
          </cell>
          <cell r="SU18">
            <v>0</v>
          </cell>
          <cell r="SV18">
            <v>0</v>
          </cell>
          <cell r="SW18">
            <v>0</v>
          </cell>
          <cell r="SX18">
            <v>0</v>
          </cell>
          <cell r="SY18">
            <v>0</v>
          </cell>
          <cell r="SZ18">
            <v>0</v>
          </cell>
          <cell r="TA18">
            <v>0</v>
          </cell>
          <cell r="TB18">
            <v>0</v>
          </cell>
          <cell r="TC18">
            <v>0</v>
          </cell>
          <cell r="TD18">
            <v>0</v>
          </cell>
          <cell r="TE18">
            <v>0</v>
          </cell>
          <cell r="TF18">
            <v>0</v>
          </cell>
          <cell r="TG18">
            <v>0</v>
          </cell>
          <cell r="TH18">
            <v>0</v>
          </cell>
          <cell r="TI18">
            <v>0</v>
          </cell>
          <cell r="TJ18">
            <v>0</v>
          </cell>
          <cell r="TK18">
            <v>0</v>
          </cell>
          <cell r="TL18">
            <v>0</v>
          </cell>
          <cell r="TM18">
            <v>0</v>
          </cell>
          <cell r="TN18">
            <v>0</v>
          </cell>
          <cell r="TO18">
            <v>0</v>
          </cell>
          <cell r="TP18">
            <v>0</v>
          </cell>
          <cell r="TQ18">
            <v>0</v>
          </cell>
          <cell r="TR18">
            <v>0</v>
          </cell>
          <cell r="TS18">
            <v>0</v>
          </cell>
          <cell r="TT18">
            <v>0</v>
          </cell>
          <cell r="TU18">
            <v>0</v>
          </cell>
          <cell r="TV18">
            <v>0</v>
          </cell>
          <cell r="TW18">
            <v>0</v>
          </cell>
          <cell r="TX18">
            <v>0</v>
          </cell>
          <cell r="TY18">
            <v>0</v>
          </cell>
          <cell r="TZ18">
            <v>0</v>
          </cell>
          <cell r="UA18">
            <v>0</v>
          </cell>
          <cell r="UB18">
            <v>0</v>
          </cell>
          <cell r="UC18">
            <v>0</v>
          </cell>
          <cell r="UD18">
            <v>0</v>
          </cell>
          <cell r="UE18">
            <v>0</v>
          </cell>
          <cell r="UF18">
            <v>0</v>
          </cell>
          <cell r="UG18">
            <v>0</v>
          </cell>
          <cell r="UH18">
            <v>0</v>
          </cell>
          <cell r="UI18">
            <v>0</v>
          </cell>
          <cell r="UJ18">
            <v>0</v>
          </cell>
          <cell r="UK18">
            <v>0</v>
          </cell>
          <cell r="UL18">
            <v>0</v>
          </cell>
          <cell r="UM18">
            <v>0</v>
          </cell>
          <cell r="UN18">
            <v>0</v>
          </cell>
          <cell r="UO18">
            <v>0</v>
          </cell>
          <cell r="UP18">
            <v>0</v>
          </cell>
          <cell r="UQ18">
            <v>0</v>
          </cell>
          <cell r="UR18">
            <v>0</v>
          </cell>
          <cell r="US18">
            <v>0</v>
          </cell>
          <cell r="UT18">
            <v>0</v>
          </cell>
          <cell r="UU18">
            <v>0</v>
          </cell>
          <cell r="UV18">
            <v>0</v>
          </cell>
          <cell r="UW18">
            <v>0</v>
          </cell>
          <cell r="UX18">
            <v>0</v>
          </cell>
          <cell r="UY18">
            <v>0</v>
          </cell>
          <cell r="UZ18">
            <v>0</v>
          </cell>
          <cell r="VA18">
            <v>0</v>
          </cell>
          <cell r="VB18">
            <v>0</v>
          </cell>
          <cell r="VC18">
            <v>0</v>
          </cell>
          <cell r="VD18">
            <v>0</v>
          </cell>
          <cell r="VE18">
            <v>0</v>
          </cell>
          <cell r="VF18">
            <v>0</v>
          </cell>
          <cell r="VG18">
            <v>0</v>
          </cell>
          <cell r="VH18">
            <v>0</v>
          </cell>
          <cell r="VI18">
            <v>0</v>
          </cell>
          <cell r="VJ18">
            <v>0</v>
          </cell>
          <cell r="VK18">
            <v>0</v>
          </cell>
          <cell r="VL18">
            <v>0</v>
          </cell>
          <cell r="VM18">
            <v>0</v>
          </cell>
          <cell r="VN18">
            <v>0</v>
          </cell>
          <cell r="VO18">
            <v>0</v>
          </cell>
          <cell r="VP18">
            <v>0</v>
          </cell>
          <cell r="VQ18">
            <v>0</v>
          </cell>
          <cell r="VR18">
            <v>0</v>
          </cell>
          <cell r="VS18">
            <v>0</v>
          </cell>
          <cell r="VT18">
            <v>0</v>
          </cell>
          <cell r="VU18">
            <v>0</v>
          </cell>
          <cell r="VV18">
            <v>0</v>
          </cell>
          <cell r="VW18">
            <v>0</v>
          </cell>
          <cell r="VX18">
            <v>0</v>
          </cell>
          <cell r="VY18">
            <v>0</v>
          </cell>
          <cell r="VZ18">
            <v>0</v>
          </cell>
          <cell r="WA18">
            <v>0</v>
          </cell>
          <cell r="WB18">
            <v>0</v>
          </cell>
          <cell r="WC18">
            <v>0</v>
          </cell>
          <cell r="WD18">
            <v>0</v>
          </cell>
          <cell r="WE18">
            <v>0</v>
          </cell>
          <cell r="WF18">
            <v>0</v>
          </cell>
        </row>
        <row r="19">
          <cell r="E19">
            <v>1.0940328375779951</v>
          </cell>
          <cell r="F19">
            <v>0.89676122744314068</v>
          </cell>
          <cell r="G19">
            <v>1.1817085322529324</v>
          </cell>
          <cell r="H19">
            <v>0.85522411575914603</v>
          </cell>
          <cell r="I19">
            <v>1.0787254888267015</v>
          </cell>
          <cell r="J19">
            <v>1.1507888943480649</v>
          </cell>
          <cell r="K19">
            <v>0.85670260565037748</v>
          </cell>
          <cell r="L19">
            <v>1.1584621056335802</v>
          </cell>
          <cell r="M19">
            <v>0</v>
          </cell>
          <cell r="N19">
            <v>0</v>
          </cell>
          <cell r="O19">
            <v>0</v>
          </cell>
          <cell r="P19">
            <v>0</v>
          </cell>
          <cell r="Q19">
            <v>0</v>
          </cell>
          <cell r="R19">
            <v>0</v>
          </cell>
          <cell r="S19">
            <v>0</v>
          </cell>
          <cell r="T19">
            <v>0</v>
          </cell>
          <cell r="U19">
            <v>0</v>
          </cell>
          <cell r="V19">
            <v>0</v>
          </cell>
          <cell r="W19">
            <v>0</v>
          </cell>
          <cell r="X19">
            <v>0</v>
          </cell>
          <cell r="Y19">
            <v>1.1284601599241371</v>
          </cell>
          <cell r="Z19">
            <v>1.0247239859288881</v>
          </cell>
          <cell r="AA19">
            <v>1.0481181878311494</v>
          </cell>
          <cell r="AB19">
            <v>0.97257179094302404</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cell r="LJ19">
            <v>0</v>
          </cell>
          <cell r="LK19">
            <v>0</v>
          </cell>
          <cell r="LL19">
            <v>0</v>
          </cell>
          <cell r="LM19">
            <v>0</v>
          </cell>
          <cell r="LN19">
            <v>0</v>
          </cell>
          <cell r="LO19">
            <v>0</v>
          </cell>
          <cell r="LP19">
            <v>0</v>
          </cell>
          <cell r="LQ19">
            <v>0</v>
          </cell>
          <cell r="LR19">
            <v>0</v>
          </cell>
          <cell r="LS19">
            <v>0</v>
          </cell>
          <cell r="LT19">
            <v>0</v>
          </cell>
          <cell r="LU19">
            <v>0</v>
          </cell>
          <cell r="LV19">
            <v>0</v>
          </cell>
          <cell r="LW19">
            <v>0</v>
          </cell>
          <cell r="LX19">
            <v>0</v>
          </cell>
          <cell r="LY19">
            <v>0</v>
          </cell>
          <cell r="LZ19">
            <v>0</v>
          </cell>
          <cell r="MA19">
            <v>0</v>
          </cell>
          <cell r="MB19">
            <v>0</v>
          </cell>
          <cell r="MC19">
            <v>0</v>
          </cell>
          <cell r="MD19">
            <v>0</v>
          </cell>
          <cell r="ME19">
            <v>0</v>
          </cell>
          <cell r="MF19">
            <v>0</v>
          </cell>
          <cell r="MG19">
            <v>0</v>
          </cell>
          <cell r="MH19">
            <v>0</v>
          </cell>
          <cell r="MI19">
            <v>0</v>
          </cell>
          <cell r="MJ19">
            <v>0</v>
          </cell>
          <cell r="MK19">
            <v>0</v>
          </cell>
          <cell r="ML19">
            <v>0</v>
          </cell>
          <cell r="MM19">
            <v>0</v>
          </cell>
          <cell r="MN19">
            <v>0</v>
          </cell>
          <cell r="MO19">
            <v>0</v>
          </cell>
          <cell r="MP19">
            <v>0</v>
          </cell>
          <cell r="MQ19">
            <v>0</v>
          </cell>
          <cell r="MR19">
            <v>0</v>
          </cell>
          <cell r="MS19">
            <v>0</v>
          </cell>
          <cell r="MT19">
            <v>0</v>
          </cell>
          <cell r="MU19">
            <v>0</v>
          </cell>
          <cell r="MV19">
            <v>0</v>
          </cell>
          <cell r="MW19">
            <v>0</v>
          </cell>
          <cell r="MX19">
            <v>0</v>
          </cell>
          <cell r="MY19">
            <v>0</v>
          </cell>
          <cell r="MZ19">
            <v>0</v>
          </cell>
          <cell r="NA19">
            <v>0</v>
          </cell>
          <cell r="NB19">
            <v>0</v>
          </cell>
          <cell r="NC19">
            <v>0</v>
          </cell>
          <cell r="ND19">
            <v>0</v>
          </cell>
          <cell r="NE19">
            <v>0</v>
          </cell>
          <cell r="NF19">
            <v>0</v>
          </cell>
          <cell r="NG19">
            <v>0</v>
          </cell>
          <cell r="NH19">
            <v>0</v>
          </cell>
          <cell r="NI19">
            <v>0</v>
          </cell>
          <cell r="NJ19">
            <v>0</v>
          </cell>
          <cell r="NK19">
            <v>0</v>
          </cell>
          <cell r="NL19">
            <v>0</v>
          </cell>
          <cell r="NM19">
            <v>0</v>
          </cell>
          <cell r="NN19">
            <v>0</v>
          </cell>
          <cell r="NO19">
            <v>0</v>
          </cell>
          <cell r="NP19">
            <v>0</v>
          </cell>
          <cell r="NQ19">
            <v>0</v>
          </cell>
          <cell r="NR19">
            <v>0</v>
          </cell>
          <cell r="NS19">
            <v>0</v>
          </cell>
          <cell r="NT19">
            <v>0</v>
          </cell>
          <cell r="NU19">
            <v>0</v>
          </cell>
          <cell r="NV19">
            <v>0</v>
          </cell>
          <cell r="NW19">
            <v>0</v>
          </cell>
          <cell r="NX19">
            <v>0</v>
          </cell>
          <cell r="NY19">
            <v>0</v>
          </cell>
          <cell r="NZ19">
            <v>0</v>
          </cell>
          <cell r="OA19">
            <v>0</v>
          </cell>
          <cell r="OB19">
            <v>0</v>
          </cell>
          <cell r="OC19">
            <v>0</v>
          </cell>
          <cell r="OD19">
            <v>0</v>
          </cell>
          <cell r="OE19">
            <v>0</v>
          </cell>
          <cell r="OF19">
            <v>0</v>
          </cell>
          <cell r="OG19">
            <v>0</v>
          </cell>
          <cell r="OH19">
            <v>0</v>
          </cell>
          <cell r="OI19">
            <v>0</v>
          </cell>
          <cell r="OJ19">
            <v>0</v>
          </cell>
          <cell r="OK19">
            <v>0</v>
          </cell>
          <cell r="OL19">
            <v>0</v>
          </cell>
          <cell r="OM19">
            <v>0</v>
          </cell>
          <cell r="ON19">
            <v>0</v>
          </cell>
          <cell r="OO19">
            <v>0</v>
          </cell>
          <cell r="OP19">
            <v>0</v>
          </cell>
          <cell r="OQ19">
            <v>0</v>
          </cell>
          <cell r="OR19">
            <v>0</v>
          </cell>
          <cell r="OS19">
            <v>0</v>
          </cell>
          <cell r="OT19">
            <v>0</v>
          </cell>
          <cell r="OU19">
            <v>0</v>
          </cell>
          <cell r="OV19">
            <v>0</v>
          </cell>
          <cell r="OW19">
            <v>0</v>
          </cell>
          <cell r="OX19">
            <v>0</v>
          </cell>
          <cell r="OY19">
            <v>0</v>
          </cell>
          <cell r="OZ19">
            <v>0</v>
          </cell>
          <cell r="PA19">
            <v>0</v>
          </cell>
          <cell r="PB19">
            <v>0</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0</v>
          </cell>
          <cell r="PS19">
            <v>0</v>
          </cell>
          <cell r="PT19">
            <v>0</v>
          </cell>
          <cell r="PU19">
            <v>0</v>
          </cell>
          <cell r="PV19">
            <v>0</v>
          </cell>
          <cell r="PW19">
            <v>0</v>
          </cell>
          <cell r="PX19">
            <v>0</v>
          </cell>
          <cell r="PY19">
            <v>0</v>
          </cell>
          <cell r="PZ19">
            <v>0</v>
          </cell>
          <cell r="QA19">
            <v>0</v>
          </cell>
          <cell r="QB19">
            <v>0</v>
          </cell>
          <cell r="QC19">
            <v>0</v>
          </cell>
          <cell r="QD19">
            <v>0</v>
          </cell>
          <cell r="QE19">
            <v>0</v>
          </cell>
          <cell r="QF19">
            <v>0</v>
          </cell>
          <cell r="QG19">
            <v>0</v>
          </cell>
          <cell r="QH19">
            <v>0</v>
          </cell>
          <cell r="QI19">
            <v>0</v>
          </cell>
          <cell r="QJ19">
            <v>0</v>
          </cell>
          <cell r="QK19">
            <v>0</v>
          </cell>
          <cell r="QL19">
            <v>0</v>
          </cell>
          <cell r="QM19">
            <v>0</v>
          </cell>
          <cell r="QN19">
            <v>0</v>
          </cell>
          <cell r="QO19">
            <v>0</v>
          </cell>
          <cell r="QP19">
            <v>0</v>
          </cell>
          <cell r="QQ19">
            <v>0</v>
          </cell>
          <cell r="QR19">
            <v>0</v>
          </cell>
          <cell r="QS19">
            <v>0</v>
          </cell>
          <cell r="QT19">
            <v>0</v>
          </cell>
          <cell r="QU19">
            <v>0</v>
          </cell>
          <cell r="QV19">
            <v>0</v>
          </cell>
          <cell r="QW19">
            <v>0</v>
          </cell>
          <cell r="QX19">
            <v>0</v>
          </cell>
          <cell r="QY19">
            <v>0</v>
          </cell>
          <cell r="QZ19">
            <v>0</v>
          </cell>
          <cell r="RA19">
            <v>0</v>
          </cell>
          <cell r="RB19">
            <v>0</v>
          </cell>
          <cell r="RC19">
            <v>0</v>
          </cell>
          <cell r="RD19">
            <v>0</v>
          </cell>
          <cell r="RE19">
            <v>0</v>
          </cell>
          <cell r="RF19">
            <v>0</v>
          </cell>
          <cell r="RG19">
            <v>0</v>
          </cell>
          <cell r="RH19">
            <v>0</v>
          </cell>
          <cell r="RI19">
            <v>0</v>
          </cell>
          <cell r="RJ19">
            <v>0</v>
          </cell>
          <cell r="RK19">
            <v>0</v>
          </cell>
          <cell r="RL19">
            <v>0</v>
          </cell>
          <cell r="RM19">
            <v>0</v>
          </cell>
          <cell r="RN19">
            <v>0</v>
          </cell>
          <cell r="RO19">
            <v>0</v>
          </cell>
          <cell r="RP19">
            <v>0</v>
          </cell>
          <cell r="RQ19">
            <v>0</v>
          </cell>
          <cell r="RR19">
            <v>0</v>
          </cell>
          <cell r="RS19">
            <v>0</v>
          </cell>
          <cell r="RT19">
            <v>0</v>
          </cell>
          <cell r="RU19">
            <v>0</v>
          </cell>
          <cell r="RV19">
            <v>0</v>
          </cell>
          <cell r="RW19">
            <v>0</v>
          </cell>
          <cell r="RX19">
            <v>0</v>
          </cell>
          <cell r="RY19">
            <v>0</v>
          </cell>
          <cell r="RZ19">
            <v>0</v>
          </cell>
          <cell r="SA19">
            <v>0</v>
          </cell>
          <cell r="SB19">
            <v>0</v>
          </cell>
          <cell r="SC19">
            <v>0</v>
          </cell>
          <cell r="SD19">
            <v>0</v>
          </cell>
          <cell r="SE19">
            <v>0</v>
          </cell>
          <cell r="SF19">
            <v>0</v>
          </cell>
          <cell r="SG19">
            <v>0</v>
          </cell>
          <cell r="SH19">
            <v>0</v>
          </cell>
          <cell r="SI19">
            <v>0</v>
          </cell>
          <cell r="SJ19">
            <v>0</v>
          </cell>
          <cell r="SK19">
            <v>0</v>
          </cell>
          <cell r="SL19">
            <v>0</v>
          </cell>
          <cell r="SM19">
            <v>0</v>
          </cell>
          <cell r="SN19">
            <v>0</v>
          </cell>
          <cell r="SO19">
            <v>0</v>
          </cell>
          <cell r="SP19">
            <v>0</v>
          </cell>
          <cell r="SQ19">
            <v>0</v>
          </cell>
          <cell r="SR19">
            <v>0</v>
          </cell>
          <cell r="SS19">
            <v>0</v>
          </cell>
          <cell r="ST19">
            <v>0</v>
          </cell>
          <cell r="SU19">
            <v>0</v>
          </cell>
          <cell r="SV19">
            <v>0</v>
          </cell>
          <cell r="SW19">
            <v>0</v>
          </cell>
          <cell r="SX19">
            <v>0</v>
          </cell>
          <cell r="SY19">
            <v>0</v>
          </cell>
          <cell r="SZ19">
            <v>0</v>
          </cell>
          <cell r="TA19">
            <v>0</v>
          </cell>
          <cell r="TB19">
            <v>0</v>
          </cell>
          <cell r="TC19">
            <v>0</v>
          </cell>
          <cell r="TD19">
            <v>0</v>
          </cell>
          <cell r="TE19">
            <v>0</v>
          </cell>
          <cell r="TF19">
            <v>0</v>
          </cell>
          <cell r="TG19">
            <v>0</v>
          </cell>
          <cell r="TH19">
            <v>0</v>
          </cell>
          <cell r="TI19">
            <v>0</v>
          </cell>
          <cell r="TJ19">
            <v>0</v>
          </cell>
          <cell r="TK19">
            <v>0</v>
          </cell>
          <cell r="TL19">
            <v>0</v>
          </cell>
          <cell r="TM19">
            <v>0</v>
          </cell>
          <cell r="TN19">
            <v>0</v>
          </cell>
          <cell r="TO19">
            <v>0</v>
          </cell>
          <cell r="TP19">
            <v>0</v>
          </cell>
          <cell r="TQ19">
            <v>0</v>
          </cell>
          <cell r="TR19">
            <v>0</v>
          </cell>
          <cell r="TS19">
            <v>0</v>
          </cell>
          <cell r="TT19">
            <v>0</v>
          </cell>
          <cell r="TU19">
            <v>0</v>
          </cell>
          <cell r="TV19">
            <v>0</v>
          </cell>
          <cell r="TW19">
            <v>0</v>
          </cell>
          <cell r="TX19">
            <v>0</v>
          </cell>
          <cell r="TY19">
            <v>0</v>
          </cell>
          <cell r="TZ19">
            <v>0</v>
          </cell>
          <cell r="UA19">
            <v>0</v>
          </cell>
          <cell r="UB19">
            <v>0</v>
          </cell>
          <cell r="UC19">
            <v>0</v>
          </cell>
          <cell r="UD19">
            <v>0</v>
          </cell>
          <cell r="UE19">
            <v>0</v>
          </cell>
          <cell r="UF19">
            <v>0</v>
          </cell>
          <cell r="UG19">
            <v>0</v>
          </cell>
          <cell r="UH19">
            <v>0</v>
          </cell>
          <cell r="UI19">
            <v>0</v>
          </cell>
          <cell r="UJ19">
            <v>0</v>
          </cell>
          <cell r="UK19">
            <v>0</v>
          </cell>
          <cell r="UL19">
            <v>0</v>
          </cell>
          <cell r="UM19">
            <v>0</v>
          </cell>
          <cell r="UN19">
            <v>0</v>
          </cell>
          <cell r="UO19">
            <v>0</v>
          </cell>
          <cell r="UP19">
            <v>0</v>
          </cell>
          <cell r="UQ19">
            <v>0</v>
          </cell>
          <cell r="UR19">
            <v>0</v>
          </cell>
          <cell r="US19">
            <v>0</v>
          </cell>
          <cell r="UT19">
            <v>0</v>
          </cell>
          <cell r="UU19">
            <v>0</v>
          </cell>
          <cell r="UV19">
            <v>0</v>
          </cell>
          <cell r="UW19">
            <v>0</v>
          </cell>
          <cell r="UX19">
            <v>0</v>
          </cell>
          <cell r="UY19">
            <v>0</v>
          </cell>
          <cell r="UZ19">
            <v>0</v>
          </cell>
          <cell r="VA19">
            <v>0</v>
          </cell>
          <cell r="VB19">
            <v>0</v>
          </cell>
          <cell r="VC19">
            <v>0</v>
          </cell>
          <cell r="VD19">
            <v>0</v>
          </cell>
          <cell r="VE19">
            <v>0</v>
          </cell>
          <cell r="VF19">
            <v>0</v>
          </cell>
          <cell r="VG19">
            <v>0</v>
          </cell>
          <cell r="VH19">
            <v>0</v>
          </cell>
          <cell r="VI19">
            <v>0</v>
          </cell>
          <cell r="VJ19">
            <v>0</v>
          </cell>
          <cell r="VK19">
            <v>0</v>
          </cell>
          <cell r="VL19">
            <v>0</v>
          </cell>
          <cell r="VM19">
            <v>0</v>
          </cell>
          <cell r="VN19">
            <v>0</v>
          </cell>
          <cell r="VO19">
            <v>0</v>
          </cell>
          <cell r="VP19">
            <v>0</v>
          </cell>
          <cell r="VQ19">
            <v>0</v>
          </cell>
          <cell r="VR19">
            <v>0</v>
          </cell>
          <cell r="VS19">
            <v>0</v>
          </cell>
          <cell r="VT19">
            <v>0</v>
          </cell>
          <cell r="VU19">
            <v>0</v>
          </cell>
          <cell r="VV19">
            <v>0</v>
          </cell>
          <cell r="VW19">
            <v>0</v>
          </cell>
          <cell r="VX19">
            <v>0</v>
          </cell>
          <cell r="VY19">
            <v>0</v>
          </cell>
          <cell r="VZ19">
            <v>0</v>
          </cell>
          <cell r="WA19">
            <v>0</v>
          </cell>
          <cell r="WB19">
            <v>0</v>
          </cell>
          <cell r="WC19">
            <v>0</v>
          </cell>
          <cell r="WD19">
            <v>0</v>
          </cell>
          <cell r="WE19">
            <v>0</v>
          </cell>
          <cell r="WF19">
            <v>0</v>
          </cell>
        </row>
        <row r="20">
          <cell r="E20">
            <v>1.2601910690190836</v>
          </cell>
          <cell r="F20">
            <v>1.2024621951892516</v>
          </cell>
          <cell r="G20">
            <v>0.97754238003822491</v>
          </cell>
          <cell r="H20">
            <v>1.1215835331218216</v>
          </cell>
          <cell r="I20">
            <v>0.67669571953081542</v>
          </cell>
          <cell r="J20">
            <v>0.85111827694496145</v>
          </cell>
          <cell r="K20">
            <v>0.8741565002737417</v>
          </cell>
          <cell r="L20">
            <v>0.77674874576748543</v>
          </cell>
          <cell r="M20">
            <v>0</v>
          </cell>
          <cell r="N20">
            <v>0</v>
          </cell>
          <cell r="O20">
            <v>0</v>
          </cell>
          <cell r="P20">
            <v>0</v>
          </cell>
          <cell r="Q20">
            <v>0</v>
          </cell>
          <cell r="R20">
            <v>0</v>
          </cell>
          <cell r="S20">
            <v>0</v>
          </cell>
          <cell r="T20">
            <v>0</v>
          </cell>
          <cell r="U20">
            <v>0</v>
          </cell>
          <cell r="V20">
            <v>0</v>
          </cell>
          <cell r="W20">
            <v>0</v>
          </cell>
          <cell r="X20">
            <v>0</v>
          </cell>
          <cell r="Y20">
            <v>0.99112742283865707</v>
          </cell>
          <cell r="Z20">
            <v>1.0881461844760516</v>
          </cell>
          <cell r="AA20">
            <v>0.89467431043427814</v>
          </cell>
          <cell r="AB20">
            <v>0.8022890598906236</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cell r="LJ20">
            <v>0</v>
          </cell>
          <cell r="LK20">
            <v>0</v>
          </cell>
          <cell r="LL20">
            <v>0</v>
          </cell>
          <cell r="LM20">
            <v>0</v>
          </cell>
          <cell r="LN20">
            <v>0</v>
          </cell>
          <cell r="LO20">
            <v>0</v>
          </cell>
          <cell r="LP20">
            <v>0</v>
          </cell>
          <cell r="LQ20">
            <v>0</v>
          </cell>
          <cell r="LR20">
            <v>0</v>
          </cell>
          <cell r="LS20">
            <v>0</v>
          </cell>
          <cell r="LT20">
            <v>0</v>
          </cell>
          <cell r="LU20">
            <v>0</v>
          </cell>
          <cell r="LV20">
            <v>0</v>
          </cell>
          <cell r="LW20">
            <v>0</v>
          </cell>
          <cell r="LX20">
            <v>0</v>
          </cell>
          <cell r="LY20">
            <v>0</v>
          </cell>
          <cell r="LZ20">
            <v>0</v>
          </cell>
          <cell r="MA20">
            <v>0</v>
          </cell>
          <cell r="MB20">
            <v>0</v>
          </cell>
          <cell r="MC20">
            <v>0</v>
          </cell>
          <cell r="MD20">
            <v>0</v>
          </cell>
          <cell r="ME20">
            <v>0</v>
          </cell>
          <cell r="MF20">
            <v>0</v>
          </cell>
          <cell r="MG20">
            <v>0</v>
          </cell>
          <cell r="MH20">
            <v>0</v>
          </cell>
          <cell r="MI20">
            <v>0</v>
          </cell>
          <cell r="MJ20">
            <v>0</v>
          </cell>
          <cell r="MK20">
            <v>0</v>
          </cell>
          <cell r="ML20">
            <v>0</v>
          </cell>
          <cell r="MM20">
            <v>0</v>
          </cell>
          <cell r="MN20">
            <v>0</v>
          </cell>
          <cell r="MO20">
            <v>0</v>
          </cell>
          <cell r="MP20">
            <v>0</v>
          </cell>
          <cell r="MQ20">
            <v>0</v>
          </cell>
          <cell r="MR20">
            <v>0</v>
          </cell>
          <cell r="MS20">
            <v>0</v>
          </cell>
          <cell r="MT20">
            <v>0</v>
          </cell>
          <cell r="MU20">
            <v>0</v>
          </cell>
          <cell r="MV20">
            <v>0</v>
          </cell>
          <cell r="MW20">
            <v>0</v>
          </cell>
          <cell r="MX20">
            <v>0</v>
          </cell>
          <cell r="MY20">
            <v>0</v>
          </cell>
          <cell r="MZ20">
            <v>0</v>
          </cell>
          <cell r="NA20">
            <v>0</v>
          </cell>
          <cell r="NB20">
            <v>0</v>
          </cell>
          <cell r="NC20">
            <v>0</v>
          </cell>
          <cell r="ND20">
            <v>0</v>
          </cell>
          <cell r="NE20">
            <v>0</v>
          </cell>
          <cell r="NF20">
            <v>0</v>
          </cell>
          <cell r="NG20">
            <v>0</v>
          </cell>
          <cell r="NH20">
            <v>0</v>
          </cell>
          <cell r="NI20">
            <v>0</v>
          </cell>
          <cell r="NJ20">
            <v>0</v>
          </cell>
          <cell r="NK20">
            <v>0</v>
          </cell>
          <cell r="NL20">
            <v>0</v>
          </cell>
          <cell r="NM20">
            <v>0</v>
          </cell>
          <cell r="NN20">
            <v>0</v>
          </cell>
          <cell r="NO20">
            <v>0</v>
          </cell>
          <cell r="NP20">
            <v>0</v>
          </cell>
          <cell r="NQ20">
            <v>0</v>
          </cell>
          <cell r="NR20">
            <v>0</v>
          </cell>
          <cell r="NS20">
            <v>0</v>
          </cell>
          <cell r="NT20">
            <v>0</v>
          </cell>
          <cell r="NU20">
            <v>0</v>
          </cell>
          <cell r="NV20">
            <v>0</v>
          </cell>
          <cell r="NW20">
            <v>0</v>
          </cell>
          <cell r="NX20">
            <v>0</v>
          </cell>
          <cell r="NY20">
            <v>0</v>
          </cell>
          <cell r="NZ20">
            <v>0</v>
          </cell>
          <cell r="OA20">
            <v>0</v>
          </cell>
          <cell r="OB20">
            <v>0</v>
          </cell>
          <cell r="OC20">
            <v>0</v>
          </cell>
          <cell r="OD20">
            <v>0</v>
          </cell>
          <cell r="OE20">
            <v>0</v>
          </cell>
          <cell r="OF20">
            <v>0</v>
          </cell>
          <cell r="OG20">
            <v>0</v>
          </cell>
          <cell r="OH20">
            <v>0</v>
          </cell>
          <cell r="OI20">
            <v>0</v>
          </cell>
          <cell r="OJ20">
            <v>0</v>
          </cell>
          <cell r="OK20">
            <v>0</v>
          </cell>
          <cell r="OL20">
            <v>0</v>
          </cell>
          <cell r="OM20">
            <v>0</v>
          </cell>
          <cell r="ON20">
            <v>0</v>
          </cell>
          <cell r="OO20">
            <v>0</v>
          </cell>
          <cell r="OP20">
            <v>0</v>
          </cell>
          <cell r="OQ20">
            <v>0</v>
          </cell>
          <cell r="OR20">
            <v>0</v>
          </cell>
          <cell r="OS20">
            <v>0</v>
          </cell>
          <cell r="OT20">
            <v>0</v>
          </cell>
          <cell r="OU20">
            <v>0</v>
          </cell>
          <cell r="OV20">
            <v>0</v>
          </cell>
          <cell r="OW20">
            <v>0</v>
          </cell>
          <cell r="OX20">
            <v>0</v>
          </cell>
          <cell r="OY20">
            <v>0</v>
          </cell>
          <cell r="OZ20">
            <v>0</v>
          </cell>
          <cell r="PA20">
            <v>0</v>
          </cell>
          <cell r="PB20">
            <v>0</v>
          </cell>
          <cell r="PC20">
            <v>0</v>
          </cell>
          <cell r="PD20">
            <v>0</v>
          </cell>
          <cell r="PE20">
            <v>0</v>
          </cell>
          <cell r="PF20">
            <v>0</v>
          </cell>
          <cell r="PG20">
            <v>0</v>
          </cell>
          <cell r="PH20">
            <v>0</v>
          </cell>
          <cell r="PI20">
            <v>0</v>
          </cell>
          <cell r="PJ20">
            <v>0</v>
          </cell>
          <cell r="PK20">
            <v>0</v>
          </cell>
          <cell r="PL20">
            <v>0</v>
          </cell>
          <cell r="PM20">
            <v>0</v>
          </cell>
          <cell r="PN20">
            <v>0</v>
          </cell>
          <cell r="PO20">
            <v>0</v>
          </cell>
          <cell r="PP20">
            <v>0</v>
          </cell>
          <cell r="PQ20">
            <v>0</v>
          </cell>
          <cell r="PR20">
            <v>0</v>
          </cell>
          <cell r="PS20">
            <v>0</v>
          </cell>
          <cell r="PT20">
            <v>0</v>
          </cell>
          <cell r="PU20">
            <v>0</v>
          </cell>
          <cell r="PV20">
            <v>0</v>
          </cell>
          <cell r="PW20">
            <v>0</v>
          </cell>
          <cell r="PX20">
            <v>0</v>
          </cell>
          <cell r="PY20">
            <v>0</v>
          </cell>
          <cell r="PZ20">
            <v>0</v>
          </cell>
          <cell r="QA20">
            <v>0</v>
          </cell>
          <cell r="QB20">
            <v>0</v>
          </cell>
          <cell r="QC20">
            <v>0</v>
          </cell>
          <cell r="QD20">
            <v>0</v>
          </cell>
          <cell r="QE20">
            <v>0</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v>0</v>
          </cell>
          <cell r="QU20">
            <v>0</v>
          </cell>
          <cell r="QV20">
            <v>0</v>
          </cell>
          <cell r="QW20">
            <v>0</v>
          </cell>
          <cell r="QX20">
            <v>0</v>
          </cell>
          <cell r="QY20">
            <v>0</v>
          </cell>
          <cell r="QZ20">
            <v>0</v>
          </cell>
          <cell r="RA20">
            <v>0</v>
          </cell>
          <cell r="RB20">
            <v>0</v>
          </cell>
          <cell r="RC20">
            <v>0</v>
          </cell>
          <cell r="RD20">
            <v>0</v>
          </cell>
          <cell r="RE20">
            <v>0</v>
          </cell>
          <cell r="RF20">
            <v>0</v>
          </cell>
          <cell r="RG20">
            <v>0</v>
          </cell>
          <cell r="RH20">
            <v>0</v>
          </cell>
          <cell r="RI20">
            <v>0</v>
          </cell>
          <cell r="RJ20">
            <v>0</v>
          </cell>
          <cell r="RK20">
            <v>0</v>
          </cell>
          <cell r="RL20">
            <v>0</v>
          </cell>
          <cell r="RM20">
            <v>0</v>
          </cell>
          <cell r="RN20">
            <v>0</v>
          </cell>
          <cell r="RO20">
            <v>0</v>
          </cell>
          <cell r="RP20">
            <v>0</v>
          </cell>
          <cell r="RQ20">
            <v>0</v>
          </cell>
          <cell r="RR20">
            <v>0</v>
          </cell>
          <cell r="RS20">
            <v>0</v>
          </cell>
          <cell r="RT20">
            <v>0</v>
          </cell>
          <cell r="RU20">
            <v>0</v>
          </cell>
          <cell r="RV20">
            <v>0</v>
          </cell>
          <cell r="RW20">
            <v>0</v>
          </cell>
          <cell r="RX20">
            <v>0</v>
          </cell>
          <cell r="RY20">
            <v>0</v>
          </cell>
          <cell r="RZ20">
            <v>0</v>
          </cell>
          <cell r="SA20">
            <v>0</v>
          </cell>
          <cell r="SB20">
            <v>0</v>
          </cell>
          <cell r="SC20">
            <v>0</v>
          </cell>
          <cell r="SD20">
            <v>0</v>
          </cell>
          <cell r="SE20">
            <v>0</v>
          </cell>
          <cell r="SF20">
            <v>0</v>
          </cell>
          <cell r="SG20">
            <v>0</v>
          </cell>
          <cell r="SH20">
            <v>0</v>
          </cell>
          <cell r="SI20">
            <v>0</v>
          </cell>
          <cell r="SJ20">
            <v>0</v>
          </cell>
          <cell r="SK20">
            <v>0</v>
          </cell>
          <cell r="SL20">
            <v>0</v>
          </cell>
          <cell r="SM20">
            <v>0</v>
          </cell>
          <cell r="SN20">
            <v>0</v>
          </cell>
          <cell r="SO20">
            <v>0</v>
          </cell>
          <cell r="SP20">
            <v>0</v>
          </cell>
          <cell r="SQ20">
            <v>0</v>
          </cell>
          <cell r="SR20">
            <v>0</v>
          </cell>
          <cell r="SS20">
            <v>0</v>
          </cell>
          <cell r="ST20">
            <v>0</v>
          </cell>
          <cell r="SU20">
            <v>0</v>
          </cell>
          <cell r="SV20">
            <v>0</v>
          </cell>
          <cell r="SW20">
            <v>0</v>
          </cell>
          <cell r="SX20">
            <v>0</v>
          </cell>
          <cell r="SY20">
            <v>0</v>
          </cell>
          <cell r="SZ20">
            <v>0</v>
          </cell>
          <cell r="TA20">
            <v>0</v>
          </cell>
          <cell r="TB20">
            <v>0</v>
          </cell>
          <cell r="TC20">
            <v>0</v>
          </cell>
          <cell r="TD20">
            <v>0</v>
          </cell>
          <cell r="TE20">
            <v>0</v>
          </cell>
          <cell r="TF20">
            <v>0</v>
          </cell>
          <cell r="TG20">
            <v>0</v>
          </cell>
          <cell r="TH20">
            <v>0</v>
          </cell>
          <cell r="TI20">
            <v>0</v>
          </cell>
          <cell r="TJ20">
            <v>0</v>
          </cell>
          <cell r="TK20">
            <v>0</v>
          </cell>
          <cell r="TL20">
            <v>0</v>
          </cell>
          <cell r="TM20">
            <v>0</v>
          </cell>
          <cell r="TN20">
            <v>0</v>
          </cell>
          <cell r="TO20">
            <v>0</v>
          </cell>
          <cell r="TP20">
            <v>0</v>
          </cell>
          <cell r="TQ20">
            <v>0</v>
          </cell>
          <cell r="TR20">
            <v>0</v>
          </cell>
          <cell r="TS20">
            <v>0</v>
          </cell>
          <cell r="TT20">
            <v>0</v>
          </cell>
          <cell r="TU20">
            <v>0</v>
          </cell>
          <cell r="TV20">
            <v>0</v>
          </cell>
          <cell r="TW20">
            <v>0</v>
          </cell>
          <cell r="TX20">
            <v>0</v>
          </cell>
          <cell r="TY20">
            <v>0</v>
          </cell>
          <cell r="TZ20">
            <v>0</v>
          </cell>
          <cell r="UA20">
            <v>0</v>
          </cell>
          <cell r="UB20">
            <v>0</v>
          </cell>
          <cell r="UC20">
            <v>0</v>
          </cell>
          <cell r="UD20">
            <v>0</v>
          </cell>
          <cell r="UE20">
            <v>0</v>
          </cell>
          <cell r="UF20">
            <v>0</v>
          </cell>
          <cell r="UG20">
            <v>0</v>
          </cell>
          <cell r="UH20">
            <v>0</v>
          </cell>
          <cell r="UI20">
            <v>0</v>
          </cell>
          <cell r="UJ20">
            <v>0</v>
          </cell>
          <cell r="UK20">
            <v>0</v>
          </cell>
          <cell r="UL20">
            <v>0</v>
          </cell>
          <cell r="UM20">
            <v>0</v>
          </cell>
          <cell r="UN20">
            <v>0</v>
          </cell>
          <cell r="UO20">
            <v>0</v>
          </cell>
          <cell r="UP20">
            <v>0</v>
          </cell>
          <cell r="UQ20">
            <v>0</v>
          </cell>
          <cell r="UR20">
            <v>0</v>
          </cell>
          <cell r="US20">
            <v>0</v>
          </cell>
          <cell r="UT20">
            <v>0</v>
          </cell>
          <cell r="UU20">
            <v>0</v>
          </cell>
          <cell r="UV20">
            <v>0</v>
          </cell>
          <cell r="UW20">
            <v>0</v>
          </cell>
          <cell r="UX20">
            <v>0</v>
          </cell>
          <cell r="UY20">
            <v>0</v>
          </cell>
          <cell r="UZ20">
            <v>0</v>
          </cell>
          <cell r="VA20">
            <v>0</v>
          </cell>
          <cell r="VB20">
            <v>0</v>
          </cell>
          <cell r="VC20">
            <v>0</v>
          </cell>
          <cell r="VD20">
            <v>0</v>
          </cell>
          <cell r="VE20">
            <v>0</v>
          </cell>
          <cell r="VF20">
            <v>0</v>
          </cell>
          <cell r="VG20">
            <v>0</v>
          </cell>
          <cell r="VH20">
            <v>0</v>
          </cell>
          <cell r="VI20">
            <v>0</v>
          </cell>
          <cell r="VJ20">
            <v>0</v>
          </cell>
          <cell r="VK20">
            <v>0</v>
          </cell>
          <cell r="VL20">
            <v>0</v>
          </cell>
          <cell r="VM20">
            <v>0</v>
          </cell>
          <cell r="VN20">
            <v>0</v>
          </cell>
          <cell r="VO20">
            <v>0</v>
          </cell>
          <cell r="VP20">
            <v>0</v>
          </cell>
          <cell r="VQ20">
            <v>0</v>
          </cell>
          <cell r="VR20">
            <v>0</v>
          </cell>
          <cell r="VS20">
            <v>0</v>
          </cell>
          <cell r="VT20">
            <v>0</v>
          </cell>
          <cell r="VU20">
            <v>0</v>
          </cell>
          <cell r="VV20">
            <v>0</v>
          </cell>
          <cell r="VW20">
            <v>0</v>
          </cell>
          <cell r="VX20">
            <v>0</v>
          </cell>
          <cell r="VY20">
            <v>0</v>
          </cell>
          <cell r="VZ20">
            <v>0</v>
          </cell>
          <cell r="WA20">
            <v>0</v>
          </cell>
          <cell r="WB20">
            <v>0</v>
          </cell>
          <cell r="WC20">
            <v>0</v>
          </cell>
          <cell r="WD20">
            <v>0</v>
          </cell>
          <cell r="WE20">
            <v>0</v>
          </cell>
          <cell r="WF20">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1.0078405301282263</v>
          </cell>
          <cell r="Z21">
            <v>1.1189500313172567</v>
          </cell>
          <cell r="AA21">
            <v>0.81127864997894683</v>
          </cell>
          <cell r="AB21">
            <v>1.0008639196417164</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cell r="LJ21">
            <v>0</v>
          </cell>
          <cell r="LK21">
            <v>0</v>
          </cell>
          <cell r="LL21">
            <v>0</v>
          </cell>
          <cell r="LM21">
            <v>0</v>
          </cell>
          <cell r="LN21">
            <v>0</v>
          </cell>
          <cell r="LO21">
            <v>0</v>
          </cell>
          <cell r="LP21">
            <v>0</v>
          </cell>
          <cell r="LQ21">
            <v>0</v>
          </cell>
          <cell r="LR21">
            <v>0</v>
          </cell>
          <cell r="LS21">
            <v>0</v>
          </cell>
          <cell r="LT21">
            <v>0</v>
          </cell>
          <cell r="LU21">
            <v>0</v>
          </cell>
          <cell r="LV21">
            <v>0</v>
          </cell>
          <cell r="LW21">
            <v>0</v>
          </cell>
          <cell r="LX21">
            <v>0</v>
          </cell>
          <cell r="LY21">
            <v>0</v>
          </cell>
          <cell r="LZ21">
            <v>0</v>
          </cell>
          <cell r="MA21">
            <v>0</v>
          </cell>
          <cell r="MB21">
            <v>0</v>
          </cell>
          <cell r="MC21">
            <v>0</v>
          </cell>
          <cell r="MD21">
            <v>0</v>
          </cell>
          <cell r="ME21">
            <v>0</v>
          </cell>
          <cell r="MF21">
            <v>0</v>
          </cell>
          <cell r="MG21">
            <v>0</v>
          </cell>
          <cell r="MH21">
            <v>0</v>
          </cell>
          <cell r="MI21">
            <v>0</v>
          </cell>
          <cell r="MJ21">
            <v>0</v>
          </cell>
          <cell r="MK21">
            <v>0</v>
          </cell>
          <cell r="ML21">
            <v>0</v>
          </cell>
          <cell r="MM21">
            <v>0</v>
          </cell>
          <cell r="MN21">
            <v>0</v>
          </cell>
          <cell r="MO21">
            <v>0</v>
          </cell>
          <cell r="MP21">
            <v>0</v>
          </cell>
          <cell r="MQ21">
            <v>0</v>
          </cell>
          <cell r="MR21">
            <v>0</v>
          </cell>
          <cell r="MS21">
            <v>0</v>
          </cell>
          <cell r="MT21">
            <v>0</v>
          </cell>
          <cell r="MU21">
            <v>0</v>
          </cell>
          <cell r="MV21">
            <v>0</v>
          </cell>
          <cell r="MW21">
            <v>0</v>
          </cell>
          <cell r="MX21">
            <v>0</v>
          </cell>
          <cell r="MY21">
            <v>0</v>
          </cell>
          <cell r="MZ21">
            <v>0</v>
          </cell>
          <cell r="NA21">
            <v>0</v>
          </cell>
          <cell r="NB21">
            <v>0</v>
          </cell>
          <cell r="NC21">
            <v>0</v>
          </cell>
          <cell r="ND21">
            <v>0</v>
          </cell>
          <cell r="NE21">
            <v>0</v>
          </cell>
          <cell r="NF21">
            <v>0</v>
          </cell>
          <cell r="NG21">
            <v>0</v>
          </cell>
          <cell r="NH21">
            <v>0</v>
          </cell>
          <cell r="NI21">
            <v>0</v>
          </cell>
          <cell r="NJ21">
            <v>0</v>
          </cell>
          <cell r="NK21">
            <v>0</v>
          </cell>
          <cell r="NL21">
            <v>0</v>
          </cell>
          <cell r="NM21">
            <v>0</v>
          </cell>
          <cell r="NN21">
            <v>0</v>
          </cell>
          <cell r="NO21">
            <v>0</v>
          </cell>
          <cell r="NP21">
            <v>0</v>
          </cell>
          <cell r="NQ21">
            <v>0</v>
          </cell>
          <cell r="NR21">
            <v>0</v>
          </cell>
          <cell r="NS21">
            <v>0</v>
          </cell>
          <cell r="NT21">
            <v>0</v>
          </cell>
          <cell r="NU21">
            <v>0</v>
          </cell>
          <cell r="NV21">
            <v>0</v>
          </cell>
          <cell r="NW21">
            <v>0</v>
          </cell>
          <cell r="NX21">
            <v>0</v>
          </cell>
          <cell r="NY21">
            <v>0</v>
          </cell>
          <cell r="NZ21">
            <v>0</v>
          </cell>
          <cell r="OA21">
            <v>0</v>
          </cell>
          <cell r="OB21">
            <v>0</v>
          </cell>
          <cell r="OC21">
            <v>0</v>
          </cell>
          <cell r="OD21">
            <v>0</v>
          </cell>
          <cell r="OE21">
            <v>0</v>
          </cell>
          <cell r="OF21">
            <v>0</v>
          </cell>
          <cell r="OG21">
            <v>0</v>
          </cell>
          <cell r="OH21">
            <v>0</v>
          </cell>
          <cell r="OI21">
            <v>0</v>
          </cell>
          <cell r="OJ21">
            <v>0</v>
          </cell>
          <cell r="OK21">
            <v>0</v>
          </cell>
          <cell r="OL21">
            <v>0</v>
          </cell>
          <cell r="OM21">
            <v>0</v>
          </cell>
          <cell r="ON21">
            <v>0</v>
          </cell>
          <cell r="OO21">
            <v>0</v>
          </cell>
          <cell r="OP21">
            <v>0</v>
          </cell>
          <cell r="OQ21">
            <v>0</v>
          </cell>
          <cell r="OR21">
            <v>0</v>
          </cell>
          <cell r="OS21">
            <v>0</v>
          </cell>
          <cell r="OT21">
            <v>0</v>
          </cell>
          <cell r="OU21">
            <v>0</v>
          </cell>
          <cell r="OV21">
            <v>0</v>
          </cell>
          <cell r="OW21">
            <v>0</v>
          </cell>
          <cell r="OX21">
            <v>0</v>
          </cell>
          <cell r="OY21">
            <v>0</v>
          </cell>
          <cell r="OZ21">
            <v>0</v>
          </cell>
          <cell r="PA21">
            <v>0</v>
          </cell>
          <cell r="PB21">
            <v>0</v>
          </cell>
          <cell r="PC21">
            <v>0</v>
          </cell>
          <cell r="PD21">
            <v>0</v>
          </cell>
          <cell r="PE21">
            <v>0</v>
          </cell>
          <cell r="PF21">
            <v>0</v>
          </cell>
          <cell r="PG21">
            <v>0</v>
          </cell>
          <cell r="PH21">
            <v>0</v>
          </cell>
          <cell r="PI21">
            <v>0</v>
          </cell>
          <cell r="PJ21">
            <v>0</v>
          </cell>
          <cell r="PK21">
            <v>0</v>
          </cell>
          <cell r="PL21">
            <v>0</v>
          </cell>
          <cell r="PM21">
            <v>0</v>
          </cell>
          <cell r="PN21">
            <v>0</v>
          </cell>
          <cell r="PO21">
            <v>0</v>
          </cell>
          <cell r="PP21">
            <v>0</v>
          </cell>
          <cell r="PQ21">
            <v>0</v>
          </cell>
          <cell r="PR21">
            <v>0</v>
          </cell>
          <cell r="PS21">
            <v>0</v>
          </cell>
          <cell r="PT21">
            <v>0</v>
          </cell>
          <cell r="PU21">
            <v>0</v>
          </cell>
          <cell r="PV21">
            <v>0</v>
          </cell>
          <cell r="PW21">
            <v>0</v>
          </cell>
          <cell r="PX21">
            <v>0</v>
          </cell>
          <cell r="PY21">
            <v>0</v>
          </cell>
          <cell r="PZ21">
            <v>0</v>
          </cell>
          <cell r="QA21">
            <v>0</v>
          </cell>
          <cell r="QB21">
            <v>0</v>
          </cell>
          <cell r="QC21">
            <v>0</v>
          </cell>
          <cell r="QD21">
            <v>0</v>
          </cell>
          <cell r="QE21">
            <v>0</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v>0</v>
          </cell>
          <cell r="QU21">
            <v>0</v>
          </cell>
          <cell r="QV21">
            <v>0</v>
          </cell>
          <cell r="QW21">
            <v>0</v>
          </cell>
          <cell r="QX21">
            <v>0</v>
          </cell>
          <cell r="QY21">
            <v>0</v>
          </cell>
          <cell r="QZ21">
            <v>0</v>
          </cell>
          <cell r="RA21">
            <v>0</v>
          </cell>
          <cell r="RB21">
            <v>0</v>
          </cell>
          <cell r="RC21">
            <v>0</v>
          </cell>
          <cell r="RD21">
            <v>0</v>
          </cell>
          <cell r="RE21">
            <v>0</v>
          </cell>
          <cell r="RF21">
            <v>0</v>
          </cell>
          <cell r="RG21">
            <v>0</v>
          </cell>
          <cell r="RH21">
            <v>0</v>
          </cell>
          <cell r="RI21">
            <v>0</v>
          </cell>
          <cell r="RJ21">
            <v>0</v>
          </cell>
          <cell r="RK21">
            <v>0</v>
          </cell>
          <cell r="RL21">
            <v>0</v>
          </cell>
          <cell r="RM21">
            <v>0</v>
          </cell>
          <cell r="RN21">
            <v>0</v>
          </cell>
          <cell r="RO21">
            <v>0</v>
          </cell>
          <cell r="RP21">
            <v>0</v>
          </cell>
          <cell r="RQ21">
            <v>0</v>
          </cell>
          <cell r="RR21">
            <v>0</v>
          </cell>
          <cell r="RS21">
            <v>0</v>
          </cell>
          <cell r="RT21">
            <v>0</v>
          </cell>
          <cell r="RU21">
            <v>0</v>
          </cell>
          <cell r="RV21">
            <v>0</v>
          </cell>
          <cell r="RW21">
            <v>0</v>
          </cell>
          <cell r="RX21">
            <v>0</v>
          </cell>
          <cell r="RY21">
            <v>0</v>
          </cell>
          <cell r="RZ21">
            <v>0</v>
          </cell>
          <cell r="SA21">
            <v>0</v>
          </cell>
          <cell r="SB21">
            <v>0</v>
          </cell>
          <cell r="SC21">
            <v>0</v>
          </cell>
          <cell r="SD21">
            <v>0</v>
          </cell>
          <cell r="SE21">
            <v>0</v>
          </cell>
          <cell r="SF21">
            <v>0</v>
          </cell>
          <cell r="SG21">
            <v>0</v>
          </cell>
          <cell r="SH21">
            <v>0</v>
          </cell>
          <cell r="SI21">
            <v>0</v>
          </cell>
          <cell r="SJ21">
            <v>0</v>
          </cell>
          <cell r="SK21">
            <v>0</v>
          </cell>
          <cell r="SL21">
            <v>0</v>
          </cell>
          <cell r="SM21">
            <v>0</v>
          </cell>
          <cell r="SN21">
            <v>0</v>
          </cell>
          <cell r="SO21">
            <v>0</v>
          </cell>
          <cell r="SP21">
            <v>0</v>
          </cell>
          <cell r="SQ21">
            <v>0</v>
          </cell>
          <cell r="SR21">
            <v>0</v>
          </cell>
          <cell r="SS21">
            <v>0</v>
          </cell>
          <cell r="ST21">
            <v>0</v>
          </cell>
          <cell r="SU21">
            <v>0</v>
          </cell>
          <cell r="SV21">
            <v>0</v>
          </cell>
          <cell r="SW21">
            <v>0</v>
          </cell>
          <cell r="SX21">
            <v>0</v>
          </cell>
          <cell r="SY21">
            <v>0</v>
          </cell>
          <cell r="SZ21">
            <v>0</v>
          </cell>
          <cell r="TA21">
            <v>0</v>
          </cell>
          <cell r="TB21">
            <v>0</v>
          </cell>
          <cell r="TC21">
            <v>0</v>
          </cell>
          <cell r="TD21">
            <v>0</v>
          </cell>
          <cell r="TE21">
            <v>0</v>
          </cell>
          <cell r="TF21">
            <v>0</v>
          </cell>
          <cell r="TG21">
            <v>0</v>
          </cell>
          <cell r="TH21">
            <v>0</v>
          </cell>
          <cell r="TI21">
            <v>0</v>
          </cell>
          <cell r="TJ21">
            <v>0</v>
          </cell>
          <cell r="TK21">
            <v>0</v>
          </cell>
          <cell r="TL21">
            <v>0</v>
          </cell>
          <cell r="TM21">
            <v>0</v>
          </cell>
          <cell r="TN21">
            <v>0</v>
          </cell>
          <cell r="TO21">
            <v>0</v>
          </cell>
          <cell r="TP21">
            <v>0</v>
          </cell>
          <cell r="TQ21">
            <v>0</v>
          </cell>
          <cell r="TR21">
            <v>0</v>
          </cell>
          <cell r="TS21">
            <v>0</v>
          </cell>
          <cell r="TT21">
            <v>0</v>
          </cell>
          <cell r="TU21">
            <v>0</v>
          </cell>
          <cell r="TV21">
            <v>0</v>
          </cell>
          <cell r="TW21">
            <v>0</v>
          </cell>
          <cell r="TX21">
            <v>0</v>
          </cell>
          <cell r="TY21">
            <v>0</v>
          </cell>
          <cell r="TZ21">
            <v>0</v>
          </cell>
          <cell r="UA21">
            <v>0</v>
          </cell>
          <cell r="UB21">
            <v>0</v>
          </cell>
          <cell r="UC21">
            <v>0</v>
          </cell>
          <cell r="UD21">
            <v>0</v>
          </cell>
          <cell r="UE21">
            <v>0</v>
          </cell>
          <cell r="UF21">
            <v>0</v>
          </cell>
          <cell r="UG21">
            <v>0</v>
          </cell>
          <cell r="UH21">
            <v>0</v>
          </cell>
          <cell r="UI21">
            <v>0</v>
          </cell>
          <cell r="UJ21">
            <v>0</v>
          </cell>
          <cell r="UK21">
            <v>0</v>
          </cell>
          <cell r="UL21">
            <v>0</v>
          </cell>
          <cell r="UM21">
            <v>0</v>
          </cell>
          <cell r="UN21">
            <v>0</v>
          </cell>
          <cell r="UO21">
            <v>0</v>
          </cell>
          <cell r="UP21">
            <v>0</v>
          </cell>
          <cell r="UQ21">
            <v>0</v>
          </cell>
          <cell r="UR21">
            <v>0</v>
          </cell>
          <cell r="US21">
            <v>0</v>
          </cell>
          <cell r="UT21">
            <v>0</v>
          </cell>
          <cell r="UU21">
            <v>0</v>
          </cell>
          <cell r="UV21">
            <v>0</v>
          </cell>
          <cell r="UW21">
            <v>0</v>
          </cell>
          <cell r="UX21">
            <v>0</v>
          </cell>
          <cell r="UY21">
            <v>0</v>
          </cell>
          <cell r="UZ21">
            <v>0</v>
          </cell>
          <cell r="VA21">
            <v>0</v>
          </cell>
          <cell r="VB21">
            <v>0</v>
          </cell>
          <cell r="VC21">
            <v>0</v>
          </cell>
          <cell r="VD21">
            <v>0</v>
          </cell>
          <cell r="VE21">
            <v>0</v>
          </cell>
          <cell r="VF21">
            <v>0</v>
          </cell>
          <cell r="VG21">
            <v>0</v>
          </cell>
          <cell r="VH21">
            <v>0</v>
          </cell>
          <cell r="VI21">
            <v>0</v>
          </cell>
          <cell r="VJ21">
            <v>0</v>
          </cell>
          <cell r="VK21">
            <v>0</v>
          </cell>
          <cell r="VL21">
            <v>0</v>
          </cell>
          <cell r="VM21">
            <v>0</v>
          </cell>
          <cell r="VN21">
            <v>0</v>
          </cell>
          <cell r="VO21">
            <v>0</v>
          </cell>
          <cell r="VP21">
            <v>0</v>
          </cell>
          <cell r="VQ21">
            <v>0</v>
          </cell>
          <cell r="VR21">
            <v>0</v>
          </cell>
          <cell r="VS21">
            <v>0</v>
          </cell>
          <cell r="VT21">
            <v>0</v>
          </cell>
          <cell r="VU21">
            <v>0</v>
          </cell>
          <cell r="VV21">
            <v>0</v>
          </cell>
          <cell r="VW21">
            <v>0</v>
          </cell>
          <cell r="VX21">
            <v>0</v>
          </cell>
          <cell r="VY21">
            <v>0</v>
          </cell>
          <cell r="VZ21">
            <v>0</v>
          </cell>
          <cell r="WA21">
            <v>0</v>
          </cell>
          <cell r="WB21">
            <v>0</v>
          </cell>
          <cell r="WC21">
            <v>0</v>
          </cell>
          <cell r="WD21">
            <v>0</v>
          </cell>
          <cell r="WE21">
            <v>0</v>
          </cell>
          <cell r="WF21">
            <v>0</v>
          </cell>
        </row>
        <row r="22">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1.0730265503194236</v>
          </cell>
          <cell r="Z22">
            <v>1.1500023417261223</v>
          </cell>
          <cell r="AA22">
            <v>0.88536244858870483</v>
          </cell>
          <cell r="AB22">
            <v>0.91662090952015352</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0</v>
          </cell>
          <cell r="LK22">
            <v>0</v>
          </cell>
          <cell r="LL22">
            <v>0</v>
          </cell>
          <cell r="LM22">
            <v>0</v>
          </cell>
          <cell r="LN22">
            <v>0</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0</v>
          </cell>
          <cell r="ME22">
            <v>0</v>
          </cell>
          <cell r="MF22">
            <v>0</v>
          </cell>
          <cell r="MG22">
            <v>0</v>
          </cell>
          <cell r="MH22">
            <v>0</v>
          </cell>
          <cell r="MI22">
            <v>0</v>
          </cell>
          <cell r="MJ22">
            <v>0</v>
          </cell>
          <cell r="MK22">
            <v>0</v>
          </cell>
          <cell r="ML22">
            <v>0</v>
          </cell>
          <cell r="MM22">
            <v>0</v>
          </cell>
          <cell r="MN22">
            <v>0</v>
          </cell>
          <cell r="MO22">
            <v>0</v>
          </cell>
          <cell r="MP22">
            <v>0</v>
          </cell>
          <cell r="MQ22">
            <v>0</v>
          </cell>
          <cell r="MR22">
            <v>0</v>
          </cell>
          <cell r="MS22">
            <v>0</v>
          </cell>
          <cell r="MT22">
            <v>0</v>
          </cell>
          <cell r="MU22">
            <v>0</v>
          </cell>
          <cell r="MV22">
            <v>0</v>
          </cell>
          <cell r="MW22">
            <v>0</v>
          </cell>
          <cell r="MX22">
            <v>0</v>
          </cell>
          <cell r="MY22">
            <v>0</v>
          </cell>
          <cell r="MZ22">
            <v>0</v>
          </cell>
          <cell r="NA22">
            <v>0</v>
          </cell>
          <cell r="NB22">
            <v>0</v>
          </cell>
          <cell r="NC22">
            <v>0</v>
          </cell>
          <cell r="ND22">
            <v>0</v>
          </cell>
          <cell r="NE22">
            <v>0</v>
          </cell>
          <cell r="NF22">
            <v>0</v>
          </cell>
          <cell r="NG22">
            <v>0</v>
          </cell>
          <cell r="NH22">
            <v>0</v>
          </cell>
          <cell r="NI22">
            <v>0</v>
          </cell>
          <cell r="NJ22">
            <v>0</v>
          </cell>
          <cell r="NK22">
            <v>0</v>
          </cell>
          <cell r="NL22">
            <v>0</v>
          </cell>
          <cell r="NM22">
            <v>0</v>
          </cell>
          <cell r="NN22">
            <v>0</v>
          </cell>
          <cell r="NO22">
            <v>0</v>
          </cell>
          <cell r="NP22">
            <v>0</v>
          </cell>
          <cell r="NQ22">
            <v>0</v>
          </cell>
          <cell r="NR22">
            <v>0</v>
          </cell>
          <cell r="NS22">
            <v>0</v>
          </cell>
          <cell r="NT22">
            <v>0</v>
          </cell>
          <cell r="NU22">
            <v>0</v>
          </cell>
          <cell r="NV22">
            <v>0</v>
          </cell>
          <cell r="NW22">
            <v>0</v>
          </cell>
          <cell r="NX22">
            <v>0</v>
          </cell>
          <cell r="NY22">
            <v>0</v>
          </cell>
          <cell r="NZ22">
            <v>0</v>
          </cell>
          <cell r="OA22">
            <v>0</v>
          </cell>
          <cell r="OB22">
            <v>0</v>
          </cell>
          <cell r="OC22">
            <v>0</v>
          </cell>
          <cell r="OD22">
            <v>0</v>
          </cell>
          <cell r="OE22">
            <v>0</v>
          </cell>
          <cell r="OF22">
            <v>0</v>
          </cell>
          <cell r="OG22">
            <v>0</v>
          </cell>
          <cell r="OH22">
            <v>0</v>
          </cell>
          <cell r="OI22">
            <v>0</v>
          </cell>
          <cell r="OJ22">
            <v>0</v>
          </cell>
          <cell r="OK22">
            <v>0</v>
          </cell>
          <cell r="OL22">
            <v>0</v>
          </cell>
          <cell r="OM22">
            <v>0</v>
          </cell>
          <cell r="ON22">
            <v>0</v>
          </cell>
          <cell r="OO22">
            <v>0</v>
          </cell>
          <cell r="OP22">
            <v>0</v>
          </cell>
          <cell r="OQ22">
            <v>0</v>
          </cell>
          <cell r="OR22">
            <v>0</v>
          </cell>
          <cell r="OS22">
            <v>0</v>
          </cell>
          <cell r="OT22">
            <v>0</v>
          </cell>
          <cell r="OU22">
            <v>0</v>
          </cell>
          <cell r="OV22">
            <v>0</v>
          </cell>
          <cell r="OW22">
            <v>0</v>
          </cell>
          <cell r="OX22">
            <v>0</v>
          </cell>
          <cell r="OY22">
            <v>0</v>
          </cell>
          <cell r="OZ22">
            <v>0</v>
          </cell>
          <cell r="PA22">
            <v>0</v>
          </cell>
          <cell r="PB22">
            <v>0</v>
          </cell>
          <cell r="PC22">
            <v>0</v>
          </cell>
          <cell r="PD22">
            <v>0</v>
          </cell>
          <cell r="PE22">
            <v>0</v>
          </cell>
          <cell r="PF22">
            <v>0</v>
          </cell>
          <cell r="PG22">
            <v>0</v>
          </cell>
          <cell r="PH22">
            <v>0</v>
          </cell>
          <cell r="PI22">
            <v>0</v>
          </cell>
          <cell r="PJ22">
            <v>0</v>
          </cell>
          <cell r="PK22">
            <v>0</v>
          </cell>
          <cell r="PL22">
            <v>0</v>
          </cell>
          <cell r="PM22">
            <v>0</v>
          </cell>
          <cell r="PN22">
            <v>0</v>
          </cell>
          <cell r="PO22">
            <v>0</v>
          </cell>
          <cell r="PP22">
            <v>0</v>
          </cell>
          <cell r="PQ22">
            <v>0</v>
          </cell>
          <cell r="PR22">
            <v>0</v>
          </cell>
          <cell r="PS22">
            <v>0</v>
          </cell>
          <cell r="PT22">
            <v>0</v>
          </cell>
          <cell r="PU22">
            <v>0</v>
          </cell>
          <cell r="PV22">
            <v>0</v>
          </cell>
          <cell r="PW22">
            <v>0</v>
          </cell>
          <cell r="PX22">
            <v>0</v>
          </cell>
          <cell r="PY22">
            <v>0</v>
          </cell>
          <cell r="PZ22">
            <v>0</v>
          </cell>
          <cell r="QA22">
            <v>0</v>
          </cell>
          <cell r="QB22">
            <v>0</v>
          </cell>
          <cell r="QC22">
            <v>0</v>
          </cell>
          <cell r="QD22">
            <v>0</v>
          </cell>
          <cell r="QE22">
            <v>0</v>
          </cell>
          <cell r="QF22">
            <v>0</v>
          </cell>
          <cell r="QG22">
            <v>0</v>
          </cell>
          <cell r="QH22">
            <v>0</v>
          </cell>
          <cell r="QI22">
            <v>0</v>
          </cell>
          <cell r="QJ22">
            <v>0</v>
          </cell>
          <cell r="QK22">
            <v>0</v>
          </cell>
          <cell r="QL22">
            <v>0</v>
          </cell>
          <cell r="QM22">
            <v>0</v>
          </cell>
          <cell r="QN22">
            <v>0</v>
          </cell>
          <cell r="QO22">
            <v>0</v>
          </cell>
          <cell r="QP22">
            <v>0</v>
          </cell>
          <cell r="QQ22">
            <v>0</v>
          </cell>
          <cell r="QR22">
            <v>0</v>
          </cell>
          <cell r="QS22">
            <v>0</v>
          </cell>
          <cell r="QT22">
            <v>0</v>
          </cell>
          <cell r="QU22">
            <v>0</v>
          </cell>
          <cell r="QV22">
            <v>0</v>
          </cell>
          <cell r="QW22">
            <v>0</v>
          </cell>
          <cell r="QX22">
            <v>0</v>
          </cell>
          <cell r="QY22">
            <v>0</v>
          </cell>
          <cell r="QZ22">
            <v>0</v>
          </cell>
          <cell r="RA22">
            <v>0</v>
          </cell>
          <cell r="RB22">
            <v>0</v>
          </cell>
          <cell r="RC22">
            <v>0</v>
          </cell>
          <cell r="RD22">
            <v>0</v>
          </cell>
          <cell r="RE22">
            <v>0</v>
          </cell>
          <cell r="RF22">
            <v>0</v>
          </cell>
          <cell r="RG22">
            <v>0</v>
          </cell>
          <cell r="RH22">
            <v>0</v>
          </cell>
          <cell r="RI22">
            <v>0</v>
          </cell>
          <cell r="RJ22">
            <v>0</v>
          </cell>
          <cell r="RK22">
            <v>0</v>
          </cell>
          <cell r="RL22">
            <v>0</v>
          </cell>
          <cell r="RM22">
            <v>0</v>
          </cell>
          <cell r="RN22">
            <v>0</v>
          </cell>
          <cell r="RO22">
            <v>0</v>
          </cell>
          <cell r="RP22">
            <v>0</v>
          </cell>
          <cell r="RQ22">
            <v>0</v>
          </cell>
          <cell r="RR22">
            <v>0</v>
          </cell>
          <cell r="RS22">
            <v>0</v>
          </cell>
          <cell r="RT22">
            <v>0</v>
          </cell>
          <cell r="RU22">
            <v>0</v>
          </cell>
          <cell r="RV22">
            <v>0</v>
          </cell>
          <cell r="RW22">
            <v>0</v>
          </cell>
          <cell r="RX22">
            <v>0</v>
          </cell>
          <cell r="RY22">
            <v>0</v>
          </cell>
          <cell r="RZ22">
            <v>0</v>
          </cell>
          <cell r="SA22">
            <v>0</v>
          </cell>
          <cell r="SB22">
            <v>0</v>
          </cell>
          <cell r="SC22">
            <v>0</v>
          </cell>
          <cell r="SD22">
            <v>0</v>
          </cell>
          <cell r="SE22">
            <v>0</v>
          </cell>
          <cell r="SF22">
            <v>0</v>
          </cell>
          <cell r="SG22">
            <v>0</v>
          </cell>
          <cell r="SH22">
            <v>0</v>
          </cell>
          <cell r="SI22">
            <v>0</v>
          </cell>
          <cell r="SJ22">
            <v>0</v>
          </cell>
          <cell r="SK22">
            <v>0</v>
          </cell>
          <cell r="SL22">
            <v>0</v>
          </cell>
          <cell r="SM22">
            <v>0</v>
          </cell>
          <cell r="SN22">
            <v>0</v>
          </cell>
          <cell r="SO22">
            <v>0</v>
          </cell>
          <cell r="SP22">
            <v>0</v>
          </cell>
          <cell r="SQ22">
            <v>0</v>
          </cell>
          <cell r="SR22">
            <v>0</v>
          </cell>
          <cell r="SS22">
            <v>0</v>
          </cell>
          <cell r="ST22">
            <v>0</v>
          </cell>
          <cell r="SU22">
            <v>0</v>
          </cell>
          <cell r="SV22">
            <v>0</v>
          </cell>
          <cell r="SW22">
            <v>0</v>
          </cell>
          <cell r="SX22">
            <v>0</v>
          </cell>
          <cell r="SY22">
            <v>0</v>
          </cell>
          <cell r="SZ22">
            <v>0</v>
          </cell>
          <cell r="TA22">
            <v>0</v>
          </cell>
          <cell r="TB22">
            <v>0</v>
          </cell>
          <cell r="TC22">
            <v>0</v>
          </cell>
          <cell r="TD22">
            <v>0</v>
          </cell>
          <cell r="TE22">
            <v>0</v>
          </cell>
          <cell r="TF22">
            <v>0</v>
          </cell>
          <cell r="TG22">
            <v>0</v>
          </cell>
          <cell r="TH22">
            <v>0</v>
          </cell>
          <cell r="TI22">
            <v>0</v>
          </cell>
          <cell r="TJ22">
            <v>0</v>
          </cell>
          <cell r="TK22">
            <v>0</v>
          </cell>
          <cell r="TL22">
            <v>0</v>
          </cell>
          <cell r="TM22">
            <v>0</v>
          </cell>
          <cell r="TN22">
            <v>0</v>
          </cell>
          <cell r="TO22">
            <v>0</v>
          </cell>
          <cell r="TP22">
            <v>0</v>
          </cell>
          <cell r="TQ22">
            <v>0</v>
          </cell>
          <cell r="TR22">
            <v>0</v>
          </cell>
          <cell r="TS22">
            <v>0</v>
          </cell>
          <cell r="TT22">
            <v>0</v>
          </cell>
          <cell r="TU22">
            <v>0</v>
          </cell>
          <cell r="TV22">
            <v>0</v>
          </cell>
          <cell r="TW22">
            <v>0</v>
          </cell>
          <cell r="TX22">
            <v>0</v>
          </cell>
          <cell r="TY22">
            <v>0</v>
          </cell>
          <cell r="TZ22">
            <v>0</v>
          </cell>
          <cell r="UA22">
            <v>0</v>
          </cell>
          <cell r="UB22">
            <v>0</v>
          </cell>
          <cell r="UC22">
            <v>0</v>
          </cell>
          <cell r="UD22">
            <v>0</v>
          </cell>
          <cell r="UE22">
            <v>0</v>
          </cell>
          <cell r="UF22">
            <v>0</v>
          </cell>
          <cell r="UG22">
            <v>0</v>
          </cell>
          <cell r="UH22">
            <v>0</v>
          </cell>
          <cell r="UI22">
            <v>0</v>
          </cell>
          <cell r="UJ22">
            <v>0</v>
          </cell>
          <cell r="UK22">
            <v>0</v>
          </cell>
          <cell r="UL22">
            <v>0</v>
          </cell>
          <cell r="UM22">
            <v>0</v>
          </cell>
          <cell r="UN22">
            <v>0</v>
          </cell>
          <cell r="UO22">
            <v>0</v>
          </cell>
          <cell r="UP22">
            <v>0</v>
          </cell>
          <cell r="UQ22">
            <v>0</v>
          </cell>
          <cell r="UR22">
            <v>0</v>
          </cell>
          <cell r="US22">
            <v>0</v>
          </cell>
          <cell r="UT22">
            <v>0</v>
          </cell>
          <cell r="UU22">
            <v>0</v>
          </cell>
          <cell r="UV22">
            <v>0</v>
          </cell>
          <cell r="UW22">
            <v>0</v>
          </cell>
          <cell r="UX22">
            <v>0</v>
          </cell>
          <cell r="UY22">
            <v>0</v>
          </cell>
          <cell r="UZ22">
            <v>0</v>
          </cell>
          <cell r="VA22">
            <v>0</v>
          </cell>
          <cell r="VB22">
            <v>0</v>
          </cell>
          <cell r="VC22">
            <v>0</v>
          </cell>
          <cell r="VD22">
            <v>0</v>
          </cell>
          <cell r="VE22">
            <v>0</v>
          </cell>
          <cell r="VF22">
            <v>0</v>
          </cell>
          <cell r="VG22">
            <v>0</v>
          </cell>
          <cell r="VH22">
            <v>0</v>
          </cell>
          <cell r="VI22">
            <v>0</v>
          </cell>
          <cell r="VJ22">
            <v>0</v>
          </cell>
          <cell r="VK22">
            <v>0</v>
          </cell>
          <cell r="VL22">
            <v>0</v>
          </cell>
          <cell r="VM22">
            <v>0</v>
          </cell>
          <cell r="VN22">
            <v>0</v>
          </cell>
          <cell r="VO22">
            <v>0</v>
          </cell>
          <cell r="VP22">
            <v>0</v>
          </cell>
          <cell r="VQ22">
            <v>0</v>
          </cell>
          <cell r="VR22">
            <v>0</v>
          </cell>
          <cell r="VS22">
            <v>0</v>
          </cell>
          <cell r="VT22">
            <v>0</v>
          </cell>
          <cell r="VU22">
            <v>0</v>
          </cell>
          <cell r="VV22">
            <v>0</v>
          </cell>
          <cell r="VW22">
            <v>0</v>
          </cell>
          <cell r="VX22">
            <v>0</v>
          </cell>
          <cell r="VY22">
            <v>0</v>
          </cell>
          <cell r="VZ22">
            <v>0</v>
          </cell>
          <cell r="WA22">
            <v>0</v>
          </cell>
          <cell r="WB22">
            <v>0</v>
          </cell>
          <cell r="WC22">
            <v>0</v>
          </cell>
          <cell r="WD22">
            <v>0</v>
          </cell>
          <cell r="WE22">
            <v>0</v>
          </cell>
          <cell r="WF22">
            <v>0</v>
          </cell>
        </row>
        <row r="23">
          <cell r="E23">
            <v>0</v>
          </cell>
          <cell r="F23">
            <v>0</v>
          </cell>
          <cell r="G23">
            <v>0</v>
          </cell>
          <cell r="H23">
            <v>0</v>
          </cell>
          <cell r="I23">
            <v>0.96537461699442073</v>
          </cell>
          <cell r="J23">
            <v>1.1709369760162365</v>
          </cell>
          <cell r="K23">
            <v>1.1311857936986476</v>
          </cell>
          <cell r="L23">
            <v>1.0893368165454937</v>
          </cell>
          <cell r="M23">
            <v>0</v>
          </cell>
          <cell r="N23">
            <v>0</v>
          </cell>
          <cell r="O23">
            <v>0.89381231586002685</v>
          </cell>
          <cell r="P23">
            <v>0.8691748467915632</v>
          </cell>
          <cell r="Q23">
            <v>0.99507270391306257</v>
          </cell>
          <cell r="R23">
            <v>1.0247324240134881</v>
          </cell>
          <cell r="S23">
            <v>1.1833372748287452</v>
          </cell>
          <cell r="T23">
            <v>1.1388581433255789</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cell r="LJ23">
            <v>0</v>
          </cell>
          <cell r="LK23">
            <v>0</v>
          </cell>
          <cell r="LL23">
            <v>0</v>
          </cell>
          <cell r="LM23">
            <v>0</v>
          </cell>
          <cell r="LN23">
            <v>0</v>
          </cell>
          <cell r="LO23">
            <v>0</v>
          </cell>
          <cell r="LP23">
            <v>0</v>
          </cell>
          <cell r="LQ23">
            <v>0</v>
          </cell>
          <cell r="LR23">
            <v>0</v>
          </cell>
          <cell r="LS23">
            <v>0</v>
          </cell>
          <cell r="LT23">
            <v>0</v>
          </cell>
          <cell r="LU23">
            <v>0</v>
          </cell>
          <cell r="LV23">
            <v>0</v>
          </cell>
          <cell r="LW23">
            <v>0</v>
          </cell>
          <cell r="LX23">
            <v>0</v>
          </cell>
          <cell r="LY23">
            <v>0</v>
          </cell>
          <cell r="LZ23">
            <v>0</v>
          </cell>
          <cell r="MA23">
            <v>0</v>
          </cell>
          <cell r="MB23">
            <v>0</v>
          </cell>
          <cell r="MC23">
            <v>0</v>
          </cell>
          <cell r="MD23">
            <v>0</v>
          </cell>
          <cell r="ME23">
            <v>0</v>
          </cell>
          <cell r="MF23">
            <v>0</v>
          </cell>
          <cell r="MG23">
            <v>0</v>
          </cell>
          <cell r="MH23">
            <v>0</v>
          </cell>
          <cell r="MI23">
            <v>0</v>
          </cell>
          <cell r="MJ23">
            <v>0</v>
          </cell>
          <cell r="MK23">
            <v>0</v>
          </cell>
          <cell r="ML23">
            <v>0</v>
          </cell>
          <cell r="MM23">
            <v>0</v>
          </cell>
          <cell r="MN23">
            <v>0</v>
          </cell>
          <cell r="MO23">
            <v>0</v>
          </cell>
          <cell r="MP23">
            <v>0</v>
          </cell>
          <cell r="MQ23">
            <v>0</v>
          </cell>
          <cell r="MR23">
            <v>0</v>
          </cell>
          <cell r="MS23">
            <v>0</v>
          </cell>
          <cell r="MT23">
            <v>0</v>
          </cell>
          <cell r="MU23">
            <v>0</v>
          </cell>
          <cell r="MV23">
            <v>0</v>
          </cell>
          <cell r="MW23">
            <v>0</v>
          </cell>
          <cell r="MX23">
            <v>0</v>
          </cell>
          <cell r="MY23">
            <v>0</v>
          </cell>
          <cell r="MZ23">
            <v>0</v>
          </cell>
          <cell r="NA23">
            <v>0</v>
          </cell>
          <cell r="NB23">
            <v>0</v>
          </cell>
          <cell r="NC23">
            <v>0</v>
          </cell>
          <cell r="ND23">
            <v>0</v>
          </cell>
          <cell r="NE23">
            <v>0</v>
          </cell>
          <cell r="NF23">
            <v>0</v>
          </cell>
          <cell r="NG23">
            <v>0</v>
          </cell>
          <cell r="NH23">
            <v>0</v>
          </cell>
          <cell r="NI23">
            <v>0</v>
          </cell>
          <cell r="NJ23">
            <v>0</v>
          </cell>
          <cell r="NK23">
            <v>0</v>
          </cell>
          <cell r="NL23">
            <v>0</v>
          </cell>
          <cell r="NM23">
            <v>0</v>
          </cell>
          <cell r="NN23">
            <v>0</v>
          </cell>
          <cell r="NO23">
            <v>0</v>
          </cell>
          <cell r="NP23">
            <v>0</v>
          </cell>
          <cell r="NQ23">
            <v>0</v>
          </cell>
          <cell r="NR23">
            <v>0</v>
          </cell>
          <cell r="NS23">
            <v>0</v>
          </cell>
          <cell r="NT23">
            <v>0</v>
          </cell>
          <cell r="NU23">
            <v>0</v>
          </cell>
          <cell r="NV23">
            <v>0</v>
          </cell>
          <cell r="NW23">
            <v>0</v>
          </cell>
          <cell r="NX23">
            <v>0</v>
          </cell>
          <cell r="NY23">
            <v>0</v>
          </cell>
          <cell r="NZ23">
            <v>0</v>
          </cell>
          <cell r="OA23">
            <v>0</v>
          </cell>
          <cell r="OB23">
            <v>0</v>
          </cell>
          <cell r="OC23">
            <v>0</v>
          </cell>
          <cell r="OD23">
            <v>0</v>
          </cell>
          <cell r="OE23">
            <v>0</v>
          </cell>
          <cell r="OF23">
            <v>0</v>
          </cell>
          <cell r="OG23">
            <v>0</v>
          </cell>
          <cell r="OH23">
            <v>0</v>
          </cell>
          <cell r="OI23">
            <v>0</v>
          </cell>
          <cell r="OJ23">
            <v>0</v>
          </cell>
          <cell r="OK23">
            <v>0</v>
          </cell>
          <cell r="OL23">
            <v>0</v>
          </cell>
          <cell r="OM23">
            <v>0</v>
          </cell>
          <cell r="ON23">
            <v>0</v>
          </cell>
          <cell r="OO23">
            <v>0</v>
          </cell>
          <cell r="OP23">
            <v>0</v>
          </cell>
          <cell r="OQ23">
            <v>0</v>
          </cell>
          <cell r="OR23">
            <v>0</v>
          </cell>
          <cell r="OS23">
            <v>0</v>
          </cell>
          <cell r="OT23">
            <v>0</v>
          </cell>
          <cell r="OU23">
            <v>0</v>
          </cell>
          <cell r="OV23">
            <v>0</v>
          </cell>
          <cell r="OW23">
            <v>0</v>
          </cell>
          <cell r="OX23">
            <v>0</v>
          </cell>
          <cell r="OY23">
            <v>0</v>
          </cell>
          <cell r="OZ23">
            <v>0</v>
          </cell>
          <cell r="PA23">
            <v>0</v>
          </cell>
          <cell r="PB23">
            <v>0</v>
          </cell>
          <cell r="PC23">
            <v>0</v>
          </cell>
          <cell r="PD23">
            <v>0</v>
          </cell>
          <cell r="PE23">
            <v>0</v>
          </cell>
          <cell r="PF23">
            <v>0</v>
          </cell>
          <cell r="PG23">
            <v>0</v>
          </cell>
          <cell r="PH23">
            <v>0</v>
          </cell>
          <cell r="PI23">
            <v>0</v>
          </cell>
          <cell r="PJ23">
            <v>0</v>
          </cell>
          <cell r="PK23">
            <v>0</v>
          </cell>
          <cell r="PL23">
            <v>0</v>
          </cell>
          <cell r="PM23">
            <v>0</v>
          </cell>
          <cell r="PN23">
            <v>0</v>
          </cell>
          <cell r="PO23">
            <v>0</v>
          </cell>
          <cell r="PP23">
            <v>0</v>
          </cell>
          <cell r="PQ23">
            <v>0</v>
          </cell>
          <cell r="PR23">
            <v>0</v>
          </cell>
          <cell r="PS23">
            <v>0</v>
          </cell>
          <cell r="PT23">
            <v>0</v>
          </cell>
          <cell r="PU23">
            <v>0</v>
          </cell>
          <cell r="PV23">
            <v>0</v>
          </cell>
          <cell r="PW23">
            <v>0</v>
          </cell>
          <cell r="PX23">
            <v>0</v>
          </cell>
          <cell r="PY23">
            <v>0</v>
          </cell>
          <cell r="PZ23">
            <v>0</v>
          </cell>
          <cell r="QA23">
            <v>0</v>
          </cell>
          <cell r="QB23">
            <v>0</v>
          </cell>
          <cell r="QC23">
            <v>0</v>
          </cell>
          <cell r="QD23">
            <v>0</v>
          </cell>
          <cell r="QE23">
            <v>0</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v>0</v>
          </cell>
          <cell r="QU23">
            <v>0</v>
          </cell>
          <cell r="QV23">
            <v>0</v>
          </cell>
          <cell r="QW23">
            <v>0</v>
          </cell>
          <cell r="QX23">
            <v>0</v>
          </cell>
          <cell r="QY23">
            <v>0</v>
          </cell>
          <cell r="QZ23">
            <v>0</v>
          </cell>
          <cell r="RA23">
            <v>0</v>
          </cell>
          <cell r="RB23">
            <v>0</v>
          </cell>
          <cell r="RC23">
            <v>0</v>
          </cell>
          <cell r="RD23">
            <v>0</v>
          </cell>
          <cell r="RE23">
            <v>0</v>
          </cell>
          <cell r="RF23">
            <v>0</v>
          </cell>
          <cell r="RG23">
            <v>0</v>
          </cell>
          <cell r="RH23">
            <v>0</v>
          </cell>
          <cell r="RI23">
            <v>0</v>
          </cell>
          <cell r="RJ23">
            <v>0</v>
          </cell>
          <cell r="RK23">
            <v>0</v>
          </cell>
          <cell r="RL23">
            <v>0</v>
          </cell>
          <cell r="RM23">
            <v>0</v>
          </cell>
          <cell r="RN23">
            <v>0</v>
          </cell>
          <cell r="RO23">
            <v>0</v>
          </cell>
          <cell r="RP23">
            <v>0</v>
          </cell>
          <cell r="RQ23">
            <v>0</v>
          </cell>
          <cell r="RR23">
            <v>0</v>
          </cell>
          <cell r="RS23">
            <v>0</v>
          </cell>
          <cell r="RT23">
            <v>0</v>
          </cell>
          <cell r="RU23">
            <v>0</v>
          </cell>
          <cell r="RV23">
            <v>0</v>
          </cell>
          <cell r="RW23">
            <v>0</v>
          </cell>
          <cell r="RX23">
            <v>0</v>
          </cell>
          <cell r="RY23">
            <v>0</v>
          </cell>
          <cell r="RZ23">
            <v>0</v>
          </cell>
          <cell r="SA23">
            <v>0</v>
          </cell>
          <cell r="SB23">
            <v>0</v>
          </cell>
          <cell r="SC23">
            <v>0</v>
          </cell>
          <cell r="SD23">
            <v>0</v>
          </cell>
          <cell r="SE23">
            <v>0</v>
          </cell>
          <cell r="SF23">
            <v>0</v>
          </cell>
          <cell r="SG23">
            <v>0</v>
          </cell>
          <cell r="SH23">
            <v>0</v>
          </cell>
          <cell r="SI23">
            <v>0</v>
          </cell>
          <cell r="SJ23">
            <v>0</v>
          </cell>
          <cell r="SK23">
            <v>0</v>
          </cell>
          <cell r="SL23">
            <v>0</v>
          </cell>
          <cell r="SM23">
            <v>0</v>
          </cell>
          <cell r="SN23">
            <v>0</v>
          </cell>
          <cell r="SO23">
            <v>0</v>
          </cell>
          <cell r="SP23">
            <v>0</v>
          </cell>
          <cell r="SQ23">
            <v>0</v>
          </cell>
          <cell r="SR23">
            <v>0</v>
          </cell>
          <cell r="SS23">
            <v>0</v>
          </cell>
          <cell r="ST23">
            <v>0</v>
          </cell>
          <cell r="SU23">
            <v>0</v>
          </cell>
          <cell r="SV23">
            <v>0</v>
          </cell>
          <cell r="SW23">
            <v>0</v>
          </cell>
          <cell r="SX23">
            <v>0</v>
          </cell>
          <cell r="SY23">
            <v>0</v>
          </cell>
          <cell r="SZ23">
            <v>0</v>
          </cell>
          <cell r="TA23">
            <v>0</v>
          </cell>
          <cell r="TB23">
            <v>0</v>
          </cell>
          <cell r="TC23">
            <v>0</v>
          </cell>
          <cell r="TD23">
            <v>0</v>
          </cell>
          <cell r="TE23">
            <v>0</v>
          </cell>
          <cell r="TF23">
            <v>0</v>
          </cell>
          <cell r="TG23">
            <v>0</v>
          </cell>
          <cell r="TH23">
            <v>0</v>
          </cell>
          <cell r="TI23">
            <v>0</v>
          </cell>
          <cell r="TJ23">
            <v>0</v>
          </cell>
          <cell r="TK23">
            <v>0</v>
          </cell>
          <cell r="TL23">
            <v>0</v>
          </cell>
          <cell r="TM23">
            <v>0</v>
          </cell>
          <cell r="TN23">
            <v>0</v>
          </cell>
          <cell r="TO23">
            <v>0</v>
          </cell>
          <cell r="TP23">
            <v>0</v>
          </cell>
          <cell r="TQ23">
            <v>0</v>
          </cell>
          <cell r="TR23">
            <v>0</v>
          </cell>
          <cell r="TS23">
            <v>0</v>
          </cell>
          <cell r="TT23">
            <v>0</v>
          </cell>
          <cell r="TU23">
            <v>0</v>
          </cell>
          <cell r="TV23">
            <v>0</v>
          </cell>
          <cell r="TW23">
            <v>0</v>
          </cell>
          <cell r="TX23">
            <v>0</v>
          </cell>
          <cell r="TY23">
            <v>0</v>
          </cell>
          <cell r="TZ23">
            <v>0</v>
          </cell>
          <cell r="UA23">
            <v>0</v>
          </cell>
          <cell r="UB23">
            <v>0</v>
          </cell>
          <cell r="UC23">
            <v>0</v>
          </cell>
          <cell r="UD23">
            <v>0</v>
          </cell>
          <cell r="UE23">
            <v>0</v>
          </cell>
          <cell r="UF23">
            <v>0</v>
          </cell>
          <cell r="UG23">
            <v>0</v>
          </cell>
          <cell r="UH23">
            <v>0</v>
          </cell>
          <cell r="UI23">
            <v>0</v>
          </cell>
          <cell r="UJ23">
            <v>0</v>
          </cell>
          <cell r="UK23">
            <v>0</v>
          </cell>
          <cell r="UL23">
            <v>0</v>
          </cell>
          <cell r="UM23">
            <v>0</v>
          </cell>
          <cell r="UN23">
            <v>0</v>
          </cell>
          <cell r="UO23">
            <v>0</v>
          </cell>
          <cell r="UP23">
            <v>0</v>
          </cell>
          <cell r="UQ23">
            <v>0</v>
          </cell>
          <cell r="UR23">
            <v>0</v>
          </cell>
          <cell r="US23">
            <v>0</v>
          </cell>
          <cell r="UT23">
            <v>0</v>
          </cell>
          <cell r="UU23">
            <v>0</v>
          </cell>
          <cell r="UV23">
            <v>0</v>
          </cell>
          <cell r="UW23">
            <v>0</v>
          </cell>
          <cell r="UX23">
            <v>0</v>
          </cell>
          <cell r="UY23">
            <v>0</v>
          </cell>
          <cell r="UZ23">
            <v>0</v>
          </cell>
          <cell r="VA23">
            <v>0</v>
          </cell>
          <cell r="VB23">
            <v>0</v>
          </cell>
          <cell r="VC23">
            <v>0</v>
          </cell>
          <cell r="VD23">
            <v>0</v>
          </cell>
          <cell r="VE23">
            <v>0</v>
          </cell>
          <cell r="VF23">
            <v>0</v>
          </cell>
          <cell r="VG23">
            <v>0</v>
          </cell>
          <cell r="VH23">
            <v>0</v>
          </cell>
          <cell r="VI23">
            <v>0</v>
          </cell>
          <cell r="VJ23">
            <v>0</v>
          </cell>
          <cell r="VK23">
            <v>0</v>
          </cell>
          <cell r="VL23">
            <v>0</v>
          </cell>
          <cell r="VM23">
            <v>0</v>
          </cell>
          <cell r="VN23">
            <v>0</v>
          </cell>
          <cell r="VO23">
            <v>0</v>
          </cell>
          <cell r="VP23">
            <v>0</v>
          </cell>
          <cell r="VQ23">
            <v>0</v>
          </cell>
          <cell r="VR23">
            <v>0</v>
          </cell>
          <cell r="VS23">
            <v>0</v>
          </cell>
          <cell r="VT23">
            <v>0</v>
          </cell>
          <cell r="VU23">
            <v>0</v>
          </cell>
          <cell r="VV23">
            <v>0</v>
          </cell>
          <cell r="VW23">
            <v>0</v>
          </cell>
          <cell r="VX23">
            <v>0</v>
          </cell>
          <cell r="VY23">
            <v>0</v>
          </cell>
          <cell r="VZ23">
            <v>0</v>
          </cell>
          <cell r="WA23">
            <v>0</v>
          </cell>
          <cell r="WB23">
            <v>0</v>
          </cell>
          <cell r="WC23">
            <v>0</v>
          </cell>
          <cell r="WD23">
            <v>0</v>
          </cell>
          <cell r="WE23">
            <v>0</v>
          </cell>
          <cell r="WF23">
            <v>0</v>
          </cell>
        </row>
        <row r="24">
          <cell r="E24">
            <v>0</v>
          </cell>
          <cell r="F24">
            <v>0</v>
          </cell>
          <cell r="G24">
            <v>0</v>
          </cell>
          <cell r="H24">
            <v>0</v>
          </cell>
          <cell r="I24">
            <v>0.86948806177774918</v>
          </cell>
          <cell r="J24">
            <v>0.83180349047481328</v>
          </cell>
          <cell r="K24">
            <v>1.046545810302989</v>
          </cell>
          <cell r="L24">
            <v>0.86454544305859238</v>
          </cell>
          <cell r="M24">
            <v>0</v>
          </cell>
          <cell r="N24">
            <v>0</v>
          </cell>
          <cell r="O24">
            <v>0.97150474948737198</v>
          </cell>
          <cell r="P24">
            <v>1.0964042178220275</v>
          </cell>
          <cell r="Q24">
            <v>0.83941187338065615</v>
          </cell>
          <cell r="R24">
            <v>1.0009974244964421</v>
          </cell>
          <cell r="S24">
            <v>1.006497281784972</v>
          </cell>
          <cell r="T24">
            <v>1.0912051858178586</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v>0</v>
          </cell>
          <cell r="OE24">
            <v>0</v>
          </cell>
          <cell r="OF24">
            <v>0</v>
          </cell>
          <cell r="OG24">
            <v>0</v>
          </cell>
          <cell r="OH24">
            <v>0</v>
          </cell>
          <cell r="OI24">
            <v>0</v>
          </cell>
          <cell r="OJ24">
            <v>0</v>
          </cell>
          <cell r="OK24">
            <v>0</v>
          </cell>
          <cell r="OL24">
            <v>0</v>
          </cell>
          <cell r="OM24">
            <v>0</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0</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0</v>
          </cell>
          <cell r="QY24">
            <v>0</v>
          </cell>
          <cell r="QZ24">
            <v>0</v>
          </cell>
          <cell r="RA24">
            <v>0</v>
          </cell>
          <cell r="RB24">
            <v>0</v>
          </cell>
          <cell r="RC24">
            <v>0</v>
          </cell>
          <cell r="RD24">
            <v>0</v>
          </cell>
          <cell r="RE24">
            <v>0</v>
          </cell>
          <cell r="RF24">
            <v>0</v>
          </cell>
          <cell r="RG24">
            <v>0</v>
          </cell>
          <cell r="RH24">
            <v>0</v>
          </cell>
          <cell r="RI24">
            <v>0</v>
          </cell>
          <cell r="RJ24">
            <v>0</v>
          </cell>
          <cell r="RK24">
            <v>0</v>
          </cell>
          <cell r="RL24">
            <v>0</v>
          </cell>
          <cell r="RM24">
            <v>0</v>
          </cell>
          <cell r="RN24">
            <v>0</v>
          </cell>
          <cell r="RO24">
            <v>0</v>
          </cell>
          <cell r="RP24">
            <v>0</v>
          </cell>
          <cell r="RQ24">
            <v>0</v>
          </cell>
          <cell r="RR24">
            <v>0</v>
          </cell>
          <cell r="RS24">
            <v>0</v>
          </cell>
          <cell r="RT24">
            <v>0</v>
          </cell>
          <cell r="RU24">
            <v>0</v>
          </cell>
          <cell r="RV24">
            <v>0</v>
          </cell>
          <cell r="RW24">
            <v>0</v>
          </cell>
          <cell r="RX24">
            <v>0</v>
          </cell>
          <cell r="RY24">
            <v>0</v>
          </cell>
          <cell r="RZ24">
            <v>0</v>
          </cell>
          <cell r="SA24">
            <v>0</v>
          </cell>
          <cell r="SB24">
            <v>0</v>
          </cell>
          <cell r="SC24">
            <v>0</v>
          </cell>
          <cell r="SD24">
            <v>0</v>
          </cell>
          <cell r="SE24">
            <v>0</v>
          </cell>
          <cell r="SF24">
            <v>0</v>
          </cell>
          <cell r="SG24">
            <v>0</v>
          </cell>
          <cell r="SH24">
            <v>0</v>
          </cell>
          <cell r="SI24">
            <v>0</v>
          </cell>
          <cell r="SJ24">
            <v>0</v>
          </cell>
          <cell r="SK24">
            <v>0</v>
          </cell>
          <cell r="SL24">
            <v>0</v>
          </cell>
          <cell r="SM24">
            <v>0</v>
          </cell>
          <cell r="SN24">
            <v>0</v>
          </cell>
          <cell r="SO24">
            <v>0</v>
          </cell>
          <cell r="SP24">
            <v>0</v>
          </cell>
          <cell r="SQ24">
            <v>0</v>
          </cell>
          <cell r="SR24">
            <v>0</v>
          </cell>
          <cell r="SS24">
            <v>0</v>
          </cell>
          <cell r="ST24">
            <v>0</v>
          </cell>
          <cell r="SU24">
            <v>0</v>
          </cell>
          <cell r="SV24">
            <v>0</v>
          </cell>
          <cell r="SW24">
            <v>0</v>
          </cell>
          <cell r="SX24">
            <v>0</v>
          </cell>
          <cell r="SY24">
            <v>0</v>
          </cell>
          <cell r="SZ24">
            <v>0</v>
          </cell>
          <cell r="TA24">
            <v>0</v>
          </cell>
          <cell r="TB24">
            <v>0</v>
          </cell>
          <cell r="TC24">
            <v>0</v>
          </cell>
          <cell r="TD24">
            <v>0</v>
          </cell>
          <cell r="TE24">
            <v>0</v>
          </cell>
          <cell r="TF24">
            <v>0</v>
          </cell>
          <cell r="TG24">
            <v>0</v>
          </cell>
          <cell r="TH24">
            <v>0</v>
          </cell>
          <cell r="TI24">
            <v>0</v>
          </cell>
          <cell r="TJ24">
            <v>0</v>
          </cell>
          <cell r="TK24">
            <v>0</v>
          </cell>
          <cell r="TL24">
            <v>0</v>
          </cell>
          <cell r="TM24">
            <v>0</v>
          </cell>
          <cell r="TN24">
            <v>0</v>
          </cell>
          <cell r="TO24">
            <v>0</v>
          </cell>
          <cell r="TP24">
            <v>0</v>
          </cell>
          <cell r="TQ24">
            <v>0</v>
          </cell>
          <cell r="TR24">
            <v>0</v>
          </cell>
          <cell r="TS24">
            <v>0</v>
          </cell>
          <cell r="TT24">
            <v>0</v>
          </cell>
          <cell r="TU24">
            <v>0</v>
          </cell>
          <cell r="TV24">
            <v>0</v>
          </cell>
          <cell r="TW24">
            <v>0</v>
          </cell>
          <cell r="TX24">
            <v>0</v>
          </cell>
          <cell r="TY24">
            <v>0</v>
          </cell>
          <cell r="TZ24">
            <v>0</v>
          </cell>
          <cell r="UA24">
            <v>0</v>
          </cell>
          <cell r="UB24">
            <v>0</v>
          </cell>
          <cell r="UC24">
            <v>0</v>
          </cell>
          <cell r="UD24">
            <v>0</v>
          </cell>
          <cell r="UE24">
            <v>0</v>
          </cell>
          <cell r="UF24">
            <v>0</v>
          </cell>
          <cell r="UG24">
            <v>0</v>
          </cell>
          <cell r="UH24">
            <v>0</v>
          </cell>
          <cell r="UI24">
            <v>0</v>
          </cell>
          <cell r="UJ24">
            <v>0</v>
          </cell>
          <cell r="UK24">
            <v>0</v>
          </cell>
          <cell r="UL24">
            <v>0</v>
          </cell>
          <cell r="UM24">
            <v>0</v>
          </cell>
          <cell r="UN24">
            <v>0</v>
          </cell>
          <cell r="UO24">
            <v>0</v>
          </cell>
          <cell r="UP24">
            <v>0</v>
          </cell>
          <cell r="UQ24">
            <v>0</v>
          </cell>
          <cell r="UR24">
            <v>0</v>
          </cell>
          <cell r="US24">
            <v>0</v>
          </cell>
          <cell r="UT24">
            <v>0</v>
          </cell>
          <cell r="UU24">
            <v>0</v>
          </cell>
          <cell r="UV24">
            <v>0</v>
          </cell>
          <cell r="UW24">
            <v>0</v>
          </cell>
          <cell r="UX24">
            <v>0</v>
          </cell>
          <cell r="UY24">
            <v>0</v>
          </cell>
          <cell r="UZ24">
            <v>0</v>
          </cell>
          <cell r="VA24">
            <v>0</v>
          </cell>
          <cell r="VB24">
            <v>0</v>
          </cell>
          <cell r="VC24">
            <v>0</v>
          </cell>
          <cell r="VD24">
            <v>0</v>
          </cell>
          <cell r="VE24">
            <v>0</v>
          </cell>
          <cell r="VF24">
            <v>0</v>
          </cell>
          <cell r="VG24">
            <v>0</v>
          </cell>
          <cell r="VH24">
            <v>0</v>
          </cell>
          <cell r="VI24">
            <v>0</v>
          </cell>
          <cell r="VJ24">
            <v>0</v>
          </cell>
          <cell r="VK24">
            <v>0</v>
          </cell>
          <cell r="VL24">
            <v>0</v>
          </cell>
          <cell r="VM24">
            <v>0</v>
          </cell>
          <cell r="VN24">
            <v>0</v>
          </cell>
          <cell r="VO24">
            <v>0</v>
          </cell>
          <cell r="VP24">
            <v>0</v>
          </cell>
          <cell r="VQ24">
            <v>0</v>
          </cell>
          <cell r="VR24">
            <v>0</v>
          </cell>
          <cell r="VS24">
            <v>0</v>
          </cell>
          <cell r="VT24">
            <v>0</v>
          </cell>
          <cell r="VU24">
            <v>0</v>
          </cell>
          <cell r="VV24">
            <v>0</v>
          </cell>
          <cell r="VW24">
            <v>0</v>
          </cell>
          <cell r="VX24">
            <v>0</v>
          </cell>
          <cell r="VY24">
            <v>0</v>
          </cell>
          <cell r="VZ24">
            <v>0</v>
          </cell>
          <cell r="WA24">
            <v>0</v>
          </cell>
          <cell r="WB24">
            <v>0</v>
          </cell>
          <cell r="WC24">
            <v>0</v>
          </cell>
          <cell r="WD24">
            <v>0</v>
          </cell>
          <cell r="WE24">
            <v>0</v>
          </cell>
          <cell r="WF24">
            <v>0</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0.86312779475149759</v>
          </cell>
          <cell r="V25">
            <v>1.0099898787998947</v>
          </cell>
          <cell r="W25">
            <v>1.1455507347175895</v>
          </cell>
          <cell r="X25">
            <v>0.98577811264556259</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cell r="LJ25">
            <v>0</v>
          </cell>
          <cell r="LK25">
            <v>0</v>
          </cell>
          <cell r="LL25">
            <v>0</v>
          </cell>
          <cell r="LM25">
            <v>0</v>
          </cell>
          <cell r="LN25">
            <v>0</v>
          </cell>
          <cell r="LO25">
            <v>0</v>
          </cell>
          <cell r="LP25">
            <v>0</v>
          </cell>
          <cell r="LQ25">
            <v>0</v>
          </cell>
          <cell r="LR25">
            <v>0</v>
          </cell>
          <cell r="LS25">
            <v>0</v>
          </cell>
          <cell r="LT25">
            <v>0</v>
          </cell>
          <cell r="LU25">
            <v>0</v>
          </cell>
          <cell r="LV25">
            <v>0</v>
          </cell>
          <cell r="LW25">
            <v>0</v>
          </cell>
          <cell r="LX25">
            <v>0</v>
          </cell>
          <cell r="LY25">
            <v>0</v>
          </cell>
          <cell r="LZ25">
            <v>0</v>
          </cell>
          <cell r="MA25">
            <v>0</v>
          </cell>
          <cell r="MB25">
            <v>0</v>
          </cell>
          <cell r="MC25">
            <v>0</v>
          </cell>
          <cell r="MD25">
            <v>0</v>
          </cell>
          <cell r="ME25">
            <v>0</v>
          </cell>
          <cell r="MF25">
            <v>0</v>
          </cell>
          <cell r="MG25">
            <v>0</v>
          </cell>
          <cell r="MH25">
            <v>0</v>
          </cell>
          <cell r="MI25">
            <v>0</v>
          </cell>
          <cell r="MJ25">
            <v>0</v>
          </cell>
          <cell r="MK25">
            <v>0</v>
          </cell>
          <cell r="ML25">
            <v>0</v>
          </cell>
          <cell r="MM25">
            <v>0</v>
          </cell>
          <cell r="MN25">
            <v>0</v>
          </cell>
          <cell r="MO25">
            <v>0</v>
          </cell>
          <cell r="MP25">
            <v>0</v>
          </cell>
          <cell r="MQ25">
            <v>0</v>
          </cell>
          <cell r="MR25">
            <v>0</v>
          </cell>
          <cell r="MS25">
            <v>0</v>
          </cell>
          <cell r="MT25">
            <v>0</v>
          </cell>
          <cell r="MU25">
            <v>0</v>
          </cell>
          <cell r="MV25">
            <v>0</v>
          </cell>
          <cell r="MW25">
            <v>0</v>
          </cell>
          <cell r="MX25">
            <v>0</v>
          </cell>
          <cell r="MY25">
            <v>0</v>
          </cell>
          <cell r="MZ25">
            <v>0</v>
          </cell>
          <cell r="NA25">
            <v>0</v>
          </cell>
          <cell r="NB25">
            <v>0</v>
          </cell>
          <cell r="NC25">
            <v>0</v>
          </cell>
          <cell r="ND25">
            <v>0</v>
          </cell>
          <cell r="NE25">
            <v>0</v>
          </cell>
          <cell r="NF25">
            <v>0</v>
          </cell>
          <cell r="NG25">
            <v>0</v>
          </cell>
          <cell r="NH25">
            <v>0</v>
          </cell>
          <cell r="NI25">
            <v>0</v>
          </cell>
          <cell r="NJ25">
            <v>0</v>
          </cell>
          <cell r="NK25">
            <v>0</v>
          </cell>
          <cell r="NL25">
            <v>0</v>
          </cell>
          <cell r="NM25">
            <v>0</v>
          </cell>
          <cell r="NN25">
            <v>0</v>
          </cell>
          <cell r="NO25">
            <v>0</v>
          </cell>
          <cell r="NP25">
            <v>0</v>
          </cell>
          <cell r="NQ25">
            <v>0</v>
          </cell>
          <cell r="NR25">
            <v>0</v>
          </cell>
          <cell r="NS25">
            <v>0</v>
          </cell>
          <cell r="NT25">
            <v>0</v>
          </cell>
          <cell r="NU25">
            <v>0</v>
          </cell>
          <cell r="NV25">
            <v>0</v>
          </cell>
          <cell r="NW25">
            <v>0</v>
          </cell>
          <cell r="NX25">
            <v>0</v>
          </cell>
          <cell r="NY25">
            <v>0</v>
          </cell>
          <cell r="NZ25">
            <v>0</v>
          </cell>
          <cell r="OA25">
            <v>0</v>
          </cell>
          <cell r="OB25">
            <v>0</v>
          </cell>
          <cell r="OC25">
            <v>0</v>
          </cell>
          <cell r="OD25">
            <v>0</v>
          </cell>
          <cell r="OE25">
            <v>0</v>
          </cell>
          <cell r="OF25">
            <v>0</v>
          </cell>
          <cell r="OG25">
            <v>0</v>
          </cell>
          <cell r="OH25">
            <v>0</v>
          </cell>
          <cell r="OI25">
            <v>0</v>
          </cell>
          <cell r="OJ25">
            <v>0</v>
          </cell>
          <cell r="OK25">
            <v>0</v>
          </cell>
          <cell r="OL25">
            <v>0</v>
          </cell>
          <cell r="OM25">
            <v>0</v>
          </cell>
          <cell r="ON25">
            <v>0</v>
          </cell>
          <cell r="OO25">
            <v>0</v>
          </cell>
          <cell r="OP25">
            <v>0</v>
          </cell>
          <cell r="OQ25">
            <v>0</v>
          </cell>
          <cell r="OR25">
            <v>0</v>
          </cell>
          <cell r="OS25">
            <v>0</v>
          </cell>
          <cell r="OT25">
            <v>0</v>
          </cell>
          <cell r="OU25">
            <v>0</v>
          </cell>
          <cell r="OV25">
            <v>0</v>
          </cell>
          <cell r="OW25">
            <v>0</v>
          </cell>
          <cell r="OX25">
            <v>0</v>
          </cell>
          <cell r="OY25">
            <v>0</v>
          </cell>
          <cell r="OZ25">
            <v>0</v>
          </cell>
          <cell r="PA25">
            <v>0</v>
          </cell>
          <cell r="PB25">
            <v>0</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0</v>
          </cell>
          <cell r="PS25">
            <v>0</v>
          </cell>
          <cell r="PT25">
            <v>0</v>
          </cell>
          <cell r="PU25">
            <v>0</v>
          </cell>
          <cell r="PV25">
            <v>0</v>
          </cell>
          <cell r="PW25">
            <v>0</v>
          </cell>
          <cell r="PX25">
            <v>0</v>
          </cell>
          <cell r="PY25">
            <v>0</v>
          </cell>
          <cell r="PZ25">
            <v>0</v>
          </cell>
          <cell r="QA25">
            <v>0</v>
          </cell>
          <cell r="QB25">
            <v>0</v>
          </cell>
          <cell r="QC25">
            <v>0</v>
          </cell>
          <cell r="QD25">
            <v>0</v>
          </cell>
          <cell r="QE25">
            <v>0</v>
          </cell>
          <cell r="QF25">
            <v>0</v>
          </cell>
          <cell r="QG25">
            <v>0</v>
          </cell>
          <cell r="QH25">
            <v>0</v>
          </cell>
          <cell r="QI25">
            <v>0</v>
          </cell>
          <cell r="QJ25">
            <v>0</v>
          </cell>
          <cell r="QK25">
            <v>0</v>
          </cell>
          <cell r="QL25">
            <v>0</v>
          </cell>
          <cell r="QM25">
            <v>0</v>
          </cell>
          <cell r="QN25">
            <v>0</v>
          </cell>
          <cell r="QO25">
            <v>0</v>
          </cell>
          <cell r="QP25">
            <v>0</v>
          </cell>
          <cell r="QQ25">
            <v>0</v>
          </cell>
          <cell r="QR25">
            <v>0</v>
          </cell>
          <cell r="QS25">
            <v>0</v>
          </cell>
          <cell r="QT25">
            <v>0</v>
          </cell>
          <cell r="QU25">
            <v>0</v>
          </cell>
          <cell r="QV25">
            <v>0</v>
          </cell>
          <cell r="QW25">
            <v>0</v>
          </cell>
          <cell r="QX25">
            <v>0</v>
          </cell>
          <cell r="QY25">
            <v>0</v>
          </cell>
          <cell r="QZ25">
            <v>0</v>
          </cell>
          <cell r="RA25">
            <v>0</v>
          </cell>
          <cell r="RB25">
            <v>0</v>
          </cell>
          <cell r="RC25">
            <v>0</v>
          </cell>
          <cell r="RD25">
            <v>0</v>
          </cell>
          <cell r="RE25">
            <v>0</v>
          </cell>
          <cell r="RF25">
            <v>0</v>
          </cell>
          <cell r="RG25">
            <v>0</v>
          </cell>
          <cell r="RH25">
            <v>0</v>
          </cell>
          <cell r="RI25">
            <v>0</v>
          </cell>
          <cell r="RJ25">
            <v>0</v>
          </cell>
          <cell r="RK25">
            <v>0</v>
          </cell>
          <cell r="RL25">
            <v>0</v>
          </cell>
          <cell r="RM25">
            <v>0</v>
          </cell>
          <cell r="RN25">
            <v>0</v>
          </cell>
          <cell r="RO25">
            <v>0</v>
          </cell>
          <cell r="RP25">
            <v>0</v>
          </cell>
          <cell r="RQ25">
            <v>0</v>
          </cell>
          <cell r="RR25">
            <v>0</v>
          </cell>
          <cell r="RS25">
            <v>0</v>
          </cell>
          <cell r="RT25">
            <v>0</v>
          </cell>
          <cell r="RU25">
            <v>0</v>
          </cell>
          <cell r="RV25">
            <v>0</v>
          </cell>
          <cell r="RW25">
            <v>0</v>
          </cell>
          <cell r="RX25">
            <v>0</v>
          </cell>
          <cell r="RY25">
            <v>0</v>
          </cell>
          <cell r="RZ25">
            <v>0</v>
          </cell>
          <cell r="SA25">
            <v>0</v>
          </cell>
          <cell r="SB25">
            <v>0</v>
          </cell>
          <cell r="SC25">
            <v>0</v>
          </cell>
          <cell r="SD25">
            <v>0</v>
          </cell>
          <cell r="SE25">
            <v>0</v>
          </cell>
          <cell r="SF25">
            <v>0</v>
          </cell>
          <cell r="SG25">
            <v>0</v>
          </cell>
          <cell r="SH25">
            <v>0</v>
          </cell>
          <cell r="SI25">
            <v>0</v>
          </cell>
          <cell r="SJ25">
            <v>0</v>
          </cell>
          <cell r="SK25">
            <v>0</v>
          </cell>
          <cell r="SL25">
            <v>0</v>
          </cell>
          <cell r="SM25">
            <v>0</v>
          </cell>
          <cell r="SN25">
            <v>0</v>
          </cell>
          <cell r="SO25">
            <v>0</v>
          </cell>
          <cell r="SP25">
            <v>0</v>
          </cell>
          <cell r="SQ25">
            <v>0</v>
          </cell>
          <cell r="SR25">
            <v>0</v>
          </cell>
          <cell r="SS25">
            <v>0</v>
          </cell>
          <cell r="ST25">
            <v>0</v>
          </cell>
          <cell r="SU25">
            <v>0</v>
          </cell>
          <cell r="SV25">
            <v>0</v>
          </cell>
          <cell r="SW25">
            <v>0</v>
          </cell>
          <cell r="SX25">
            <v>0</v>
          </cell>
          <cell r="SY25">
            <v>0</v>
          </cell>
          <cell r="SZ25">
            <v>0</v>
          </cell>
          <cell r="TA25">
            <v>0</v>
          </cell>
          <cell r="TB25">
            <v>0</v>
          </cell>
          <cell r="TC25">
            <v>0</v>
          </cell>
          <cell r="TD25">
            <v>0</v>
          </cell>
          <cell r="TE25">
            <v>0</v>
          </cell>
          <cell r="TF25">
            <v>0</v>
          </cell>
          <cell r="TG25">
            <v>0</v>
          </cell>
          <cell r="TH25">
            <v>0</v>
          </cell>
          <cell r="TI25">
            <v>0</v>
          </cell>
          <cell r="TJ25">
            <v>0</v>
          </cell>
          <cell r="TK25">
            <v>0</v>
          </cell>
          <cell r="TL25">
            <v>0</v>
          </cell>
          <cell r="TM25">
            <v>0</v>
          </cell>
          <cell r="TN25">
            <v>0</v>
          </cell>
          <cell r="TO25">
            <v>0</v>
          </cell>
          <cell r="TP25">
            <v>0</v>
          </cell>
          <cell r="TQ25">
            <v>0</v>
          </cell>
          <cell r="TR25">
            <v>0</v>
          </cell>
          <cell r="TS25">
            <v>0</v>
          </cell>
          <cell r="TT25">
            <v>0</v>
          </cell>
          <cell r="TU25">
            <v>0</v>
          </cell>
          <cell r="TV25">
            <v>0</v>
          </cell>
          <cell r="TW25">
            <v>0</v>
          </cell>
          <cell r="TX25">
            <v>0</v>
          </cell>
          <cell r="TY25">
            <v>0</v>
          </cell>
          <cell r="TZ25">
            <v>0</v>
          </cell>
          <cell r="UA25">
            <v>0</v>
          </cell>
          <cell r="UB25">
            <v>0</v>
          </cell>
          <cell r="UC25">
            <v>0</v>
          </cell>
          <cell r="UD25">
            <v>0</v>
          </cell>
          <cell r="UE25">
            <v>0</v>
          </cell>
          <cell r="UF25">
            <v>0</v>
          </cell>
          <cell r="UG25">
            <v>0</v>
          </cell>
          <cell r="UH25">
            <v>0</v>
          </cell>
          <cell r="UI25">
            <v>0</v>
          </cell>
          <cell r="UJ25">
            <v>0</v>
          </cell>
          <cell r="UK25">
            <v>0</v>
          </cell>
          <cell r="UL25">
            <v>0</v>
          </cell>
          <cell r="UM25">
            <v>0</v>
          </cell>
          <cell r="UN25">
            <v>0</v>
          </cell>
          <cell r="UO25">
            <v>0</v>
          </cell>
          <cell r="UP25">
            <v>0</v>
          </cell>
          <cell r="UQ25">
            <v>0</v>
          </cell>
          <cell r="UR25">
            <v>0</v>
          </cell>
          <cell r="US25">
            <v>0</v>
          </cell>
          <cell r="UT25">
            <v>0</v>
          </cell>
          <cell r="UU25">
            <v>0</v>
          </cell>
          <cell r="UV25">
            <v>0</v>
          </cell>
          <cell r="UW25">
            <v>0</v>
          </cell>
          <cell r="UX25">
            <v>0</v>
          </cell>
          <cell r="UY25">
            <v>0</v>
          </cell>
          <cell r="UZ25">
            <v>0</v>
          </cell>
          <cell r="VA25">
            <v>0</v>
          </cell>
          <cell r="VB25">
            <v>0</v>
          </cell>
          <cell r="VC25">
            <v>0</v>
          </cell>
          <cell r="VD25">
            <v>0</v>
          </cell>
          <cell r="VE25">
            <v>0</v>
          </cell>
          <cell r="VF25">
            <v>0</v>
          </cell>
          <cell r="VG25">
            <v>0</v>
          </cell>
          <cell r="VH25">
            <v>0</v>
          </cell>
          <cell r="VI25">
            <v>0</v>
          </cell>
          <cell r="VJ25">
            <v>0</v>
          </cell>
          <cell r="VK25">
            <v>0</v>
          </cell>
          <cell r="VL25">
            <v>0</v>
          </cell>
          <cell r="VM25">
            <v>0</v>
          </cell>
          <cell r="VN25">
            <v>0</v>
          </cell>
          <cell r="VO25">
            <v>0</v>
          </cell>
          <cell r="VP25">
            <v>0</v>
          </cell>
          <cell r="VQ25">
            <v>0</v>
          </cell>
          <cell r="VR25">
            <v>0</v>
          </cell>
          <cell r="VS25">
            <v>0</v>
          </cell>
          <cell r="VT25">
            <v>0</v>
          </cell>
          <cell r="VU25">
            <v>0</v>
          </cell>
          <cell r="VV25">
            <v>0</v>
          </cell>
          <cell r="VW25">
            <v>0</v>
          </cell>
          <cell r="VX25">
            <v>0</v>
          </cell>
          <cell r="VY25">
            <v>0</v>
          </cell>
          <cell r="VZ25">
            <v>0</v>
          </cell>
          <cell r="WA25">
            <v>0</v>
          </cell>
          <cell r="WB25">
            <v>0</v>
          </cell>
          <cell r="WC25">
            <v>0</v>
          </cell>
          <cell r="WD25">
            <v>0</v>
          </cell>
          <cell r="WE25">
            <v>0</v>
          </cell>
          <cell r="WF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0.85766165799733318</v>
          </cell>
          <cell r="AD26">
            <v>1.0909314638273102</v>
          </cell>
          <cell r="AE26">
            <v>1.1534433980672887</v>
          </cell>
          <cell r="AF26">
            <v>1.1169454284145601</v>
          </cell>
          <cell r="AG26">
            <v>1.1047951370087621</v>
          </cell>
          <cell r="AH26">
            <v>0.91288186839879559</v>
          </cell>
          <cell r="AI26">
            <v>1.1949544032070196</v>
          </cell>
          <cell r="AJ26">
            <v>0.90641975174212708</v>
          </cell>
          <cell r="AK26">
            <v>0.93160464047522973</v>
          </cell>
          <cell r="AL26">
            <v>0.89955834903021181</v>
          </cell>
          <cell r="AM26">
            <v>1.0017613411162036</v>
          </cell>
          <cell r="AN26">
            <v>1.2984297730923484</v>
          </cell>
          <cell r="AO26">
            <v>1.0751195652908685</v>
          </cell>
          <cell r="AP26">
            <v>0.8903206675824582</v>
          </cell>
          <cell r="AQ26">
            <v>1.1119641119225359</v>
          </cell>
          <cell r="AR26">
            <v>0.84817977879270468</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1.0702854496520982</v>
          </cell>
          <cell r="CQ26">
            <v>0.97032291246522828</v>
          </cell>
          <cell r="CR26">
            <v>0.93688419248765364</v>
          </cell>
          <cell r="CS26">
            <v>0.92318951047540909</v>
          </cell>
          <cell r="CT26">
            <v>1.0592074932295064</v>
          </cell>
          <cell r="CU26">
            <v>1.1020373161953358</v>
          </cell>
          <cell r="CV26">
            <v>0.90020035055190806</v>
          </cell>
          <cell r="CW26">
            <v>1.0716807348454935</v>
          </cell>
          <cell r="CX26">
            <v>0.85407309488039163</v>
          </cell>
          <cell r="CY26">
            <v>0.8645139796767386</v>
          </cell>
          <cell r="CZ26">
            <v>1.0060027835708527</v>
          </cell>
          <cell r="DA26">
            <v>1.0525632910948846</v>
          </cell>
          <cell r="DB26">
            <v>1.0355358614598369</v>
          </cell>
          <cell r="DC26">
            <v>0.82335089584093846</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0.93098444195578667</v>
          </cell>
          <cell r="EX26">
            <v>0.94151150645915627</v>
          </cell>
          <cell r="EY26">
            <v>0</v>
          </cell>
          <cell r="EZ26">
            <v>0</v>
          </cell>
          <cell r="FA26">
            <v>0</v>
          </cell>
          <cell r="FB26">
            <v>0</v>
          </cell>
          <cell r="FC26">
            <v>0.93730143302312408</v>
          </cell>
          <cell r="FD26">
            <v>0.89313092543257833</v>
          </cell>
          <cell r="FE26">
            <v>0.88703539102746709</v>
          </cell>
          <cell r="FF26">
            <v>0.98749677796472679</v>
          </cell>
          <cell r="FG26">
            <v>0.92281410920750284</v>
          </cell>
          <cell r="FH26">
            <v>0.82379251732765413</v>
          </cell>
          <cell r="FI26">
            <v>1.0752008793134276</v>
          </cell>
          <cell r="FJ26">
            <v>1.3945350799380845</v>
          </cell>
          <cell r="FK26">
            <v>0.92712650525543949</v>
          </cell>
          <cell r="FL26">
            <v>0.89441160245995222</v>
          </cell>
          <cell r="FM26">
            <v>0.99413713831526751</v>
          </cell>
          <cell r="FN26">
            <v>0.96383576356470591</v>
          </cell>
          <cell r="FO26">
            <v>1.0096316154309863</v>
          </cell>
          <cell r="FP26">
            <v>1.0556340612163759</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0.83800132941337779</v>
          </cell>
          <cell r="HN26">
            <v>0.91052594334689085</v>
          </cell>
          <cell r="HO26">
            <v>0.93603112065675087</v>
          </cell>
          <cell r="HP26">
            <v>1.1067448702886447</v>
          </cell>
          <cell r="HQ26">
            <v>1.0549061454791637</v>
          </cell>
          <cell r="HR26">
            <v>0.96234510645832838</v>
          </cell>
          <cell r="HS26">
            <v>0.81766472892614073</v>
          </cell>
          <cell r="HT26">
            <v>0.93315534735786643</v>
          </cell>
          <cell r="HU26">
            <v>0.83289426083391083</v>
          </cell>
          <cell r="HV26">
            <v>0.89226713882048292</v>
          </cell>
          <cell r="HW26">
            <v>0.90768730398318997</v>
          </cell>
          <cell r="HX26">
            <v>0.9082902844300037</v>
          </cell>
          <cell r="HY26">
            <v>0.95371539749931333</v>
          </cell>
          <cell r="HZ26">
            <v>0</v>
          </cell>
          <cell r="IA26">
            <v>0</v>
          </cell>
          <cell r="IB26">
            <v>1.04619853502644</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1.0171593758673438</v>
          </cell>
          <cell r="JQ26">
            <v>1.0889843724480364</v>
          </cell>
          <cell r="JR26">
            <v>1.1150570341887966</v>
          </cell>
          <cell r="JS26">
            <v>1.2497678094400642</v>
          </cell>
          <cell r="JT26">
            <v>1.1918372732258686</v>
          </cell>
          <cell r="JU26">
            <v>0.94400869027807455</v>
          </cell>
          <cell r="JV26">
            <v>0.84108212057500853</v>
          </cell>
          <cell r="JW26">
            <v>1.0532611603298576</v>
          </cell>
          <cell r="JX26">
            <v>1.0277504693695705</v>
          </cell>
          <cell r="JY26">
            <v>1.1874829094208061</v>
          </cell>
          <cell r="JZ26">
            <v>1.1099782518851746</v>
          </cell>
          <cell r="KA26">
            <v>0.99433265673880233</v>
          </cell>
          <cell r="KB26">
            <v>1.1158718200955695</v>
          </cell>
          <cell r="KC26">
            <v>1.1236952242992173</v>
          </cell>
          <cell r="KD26">
            <v>0.85109117674676815</v>
          </cell>
          <cell r="KE26">
            <v>1.0520337485068976</v>
          </cell>
          <cell r="KF26">
            <v>0</v>
          </cell>
          <cell r="KG26">
            <v>0</v>
          </cell>
          <cell r="KH26">
            <v>0.85170662659891982</v>
          </cell>
          <cell r="KI26">
            <v>0.96263044204906323</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cell r="LJ26">
            <v>0</v>
          </cell>
          <cell r="LK26">
            <v>0</v>
          </cell>
          <cell r="LL26">
            <v>0</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v>
          </cell>
          <cell r="MA26">
            <v>0</v>
          </cell>
          <cell r="MB26">
            <v>0</v>
          </cell>
          <cell r="MC26">
            <v>0</v>
          </cell>
          <cell r="MD26">
            <v>0</v>
          </cell>
          <cell r="ME26">
            <v>0</v>
          </cell>
          <cell r="MF26">
            <v>0</v>
          </cell>
          <cell r="MG26">
            <v>0</v>
          </cell>
          <cell r="MH26">
            <v>1.0563603874517424</v>
          </cell>
          <cell r="MI26">
            <v>0.87478781529758087</v>
          </cell>
          <cell r="MJ26">
            <v>0.93950395663376363</v>
          </cell>
          <cell r="MK26">
            <v>1.1680098836067689</v>
          </cell>
          <cell r="ML26">
            <v>1.031771545259466</v>
          </cell>
          <cell r="MM26">
            <v>0.97137463757590736</v>
          </cell>
          <cell r="MN26">
            <v>1.179158814650632</v>
          </cell>
          <cell r="MO26">
            <v>1.2423530372538842</v>
          </cell>
          <cell r="MP26">
            <v>1.3188602151711877</v>
          </cell>
          <cell r="MQ26">
            <v>0.98036401393168571</v>
          </cell>
          <cell r="MR26">
            <v>1.0000570884088553</v>
          </cell>
          <cell r="MS26">
            <v>0.95692299479961529</v>
          </cell>
          <cell r="MT26">
            <v>1.1837839381176067</v>
          </cell>
          <cell r="MU26">
            <v>0.82345629322088421</v>
          </cell>
          <cell r="MV26">
            <v>0.85808502048979474</v>
          </cell>
          <cell r="MW26">
            <v>0</v>
          </cell>
          <cell r="MX26">
            <v>0</v>
          </cell>
          <cell r="MY26">
            <v>1.1200282569714166</v>
          </cell>
          <cell r="MZ26">
            <v>0.8845025200069524</v>
          </cell>
          <cell r="NA26">
            <v>1.0836111990531607</v>
          </cell>
          <cell r="NB26">
            <v>0</v>
          </cell>
          <cell r="NC26">
            <v>0</v>
          </cell>
          <cell r="ND26">
            <v>0</v>
          </cell>
          <cell r="NE26">
            <v>0</v>
          </cell>
          <cell r="NF26">
            <v>0</v>
          </cell>
          <cell r="NG26">
            <v>0</v>
          </cell>
          <cell r="NH26">
            <v>0</v>
          </cell>
          <cell r="NI26">
            <v>0</v>
          </cell>
          <cell r="NJ26">
            <v>0</v>
          </cell>
          <cell r="NK26">
            <v>0</v>
          </cell>
          <cell r="NL26">
            <v>0</v>
          </cell>
          <cell r="NM26">
            <v>0</v>
          </cell>
          <cell r="NN26">
            <v>0</v>
          </cell>
          <cell r="NO26">
            <v>0</v>
          </cell>
          <cell r="NP26">
            <v>0</v>
          </cell>
          <cell r="NQ26">
            <v>0</v>
          </cell>
          <cell r="NR26">
            <v>0</v>
          </cell>
          <cell r="NS26">
            <v>0</v>
          </cell>
          <cell r="NT26">
            <v>0</v>
          </cell>
          <cell r="NU26">
            <v>0</v>
          </cell>
          <cell r="NV26">
            <v>0</v>
          </cell>
          <cell r="NW26">
            <v>0</v>
          </cell>
          <cell r="NX26">
            <v>0</v>
          </cell>
          <cell r="NY26">
            <v>0</v>
          </cell>
          <cell r="NZ26">
            <v>0</v>
          </cell>
          <cell r="OA26">
            <v>0</v>
          </cell>
          <cell r="OB26">
            <v>0</v>
          </cell>
          <cell r="OC26">
            <v>0</v>
          </cell>
          <cell r="OD26">
            <v>0</v>
          </cell>
          <cell r="OE26">
            <v>0</v>
          </cell>
          <cell r="OF26">
            <v>0</v>
          </cell>
          <cell r="OG26">
            <v>0</v>
          </cell>
          <cell r="OH26">
            <v>0</v>
          </cell>
          <cell r="OI26">
            <v>0</v>
          </cell>
          <cell r="OJ26">
            <v>0</v>
          </cell>
          <cell r="OK26">
            <v>0</v>
          </cell>
          <cell r="OL26">
            <v>0</v>
          </cell>
          <cell r="OM26">
            <v>0</v>
          </cell>
          <cell r="ON26">
            <v>0</v>
          </cell>
          <cell r="OO26">
            <v>0</v>
          </cell>
          <cell r="OP26">
            <v>0</v>
          </cell>
          <cell r="OQ26">
            <v>0</v>
          </cell>
          <cell r="OR26">
            <v>0</v>
          </cell>
          <cell r="OS26">
            <v>0</v>
          </cell>
          <cell r="OT26">
            <v>0</v>
          </cell>
          <cell r="OU26">
            <v>0</v>
          </cell>
          <cell r="OV26">
            <v>0</v>
          </cell>
          <cell r="OW26">
            <v>0</v>
          </cell>
          <cell r="OX26">
            <v>0</v>
          </cell>
          <cell r="OY26">
            <v>0</v>
          </cell>
          <cell r="OZ26">
            <v>0</v>
          </cell>
          <cell r="PA26">
            <v>0</v>
          </cell>
          <cell r="PB26">
            <v>1.2050635113101553</v>
          </cell>
          <cell r="PC26">
            <v>0.97941742432169643</v>
          </cell>
          <cell r="PD26">
            <v>1.2474413782023153</v>
          </cell>
          <cell r="PE26">
            <v>1.2112764465022874</v>
          </cell>
          <cell r="PF26">
            <v>1.1397532762082534</v>
          </cell>
          <cell r="PG26">
            <v>0.97057351013479187</v>
          </cell>
          <cell r="PH26">
            <v>1.0477378107708837</v>
          </cell>
          <cell r="PI26">
            <v>0.81310827741844494</v>
          </cell>
          <cell r="PJ26">
            <v>1.1995323487319256</v>
          </cell>
          <cell r="PK26">
            <v>1.1449514308038982</v>
          </cell>
          <cell r="PL26">
            <v>0.91815691536216815</v>
          </cell>
          <cell r="PM26">
            <v>0.80678856241182162</v>
          </cell>
          <cell r="PN26">
            <v>0.82414816148730197</v>
          </cell>
          <cell r="PO26">
            <v>1.155320731919768</v>
          </cell>
          <cell r="PP26">
            <v>0</v>
          </cell>
          <cell r="PQ26">
            <v>0</v>
          </cell>
          <cell r="PR26">
            <v>1.0823037839416709</v>
          </cell>
          <cell r="PS26">
            <v>1.0720789881165136</v>
          </cell>
          <cell r="PT26">
            <v>0</v>
          </cell>
          <cell r="PU26">
            <v>0</v>
          </cell>
          <cell r="PV26">
            <v>0</v>
          </cell>
          <cell r="PW26">
            <v>0</v>
          </cell>
          <cell r="PX26">
            <v>0</v>
          </cell>
          <cell r="PY26">
            <v>0</v>
          </cell>
          <cell r="PZ26">
            <v>0</v>
          </cell>
          <cell r="QA26">
            <v>0</v>
          </cell>
          <cell r="QB26">
            <v>0</v>
          </cell>
          <cell r="QC26">
            <v>0</v>
          </cell>
          <cell r="QD26">
            <v>0</v>
          </cell>
          <cell r="QE26">
            <v>0</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v>0</v>
          </cell>
          <cell r="QU26">
            <v>0</v>
          </cell>
          <cell r="QV26">
            <v>0</v>
          </cell>
          <cell r="QW26">
            <v>0</v>
          </cell>
          <cell r="QX26">
            <v>0</v>
          </cell>
          <cell r="QY26">
            <v>0</v>
          </cell>
          <cell r="QZ26">
            <v>0</v>
          </cell>
          <cell r="RA26">
            <v>0</v>
          </cell>
          <cell r="RB26">
            <v>0</v>
          </cell>
          <cell r="RC26">
            <v>0</v>
          </cell>
          <cell r="RD26">
            <v>0</v>
          </cell>
          <cell r="RE26">
            <v>0</v>
          </cell>
          <cell r="RF26">
            <v>0</v>
          </cell>
          <cell r="RG26">
            <v>0</v>
          </cell>
          <cell r="RH26">
            <v>0</v>
          </cell>
          <cell r="RI26">
            <v>0</v>
          </cell>
          <cell r="RJ26">
            <v>0</v>
          </cell>
          <cell r="RK26">
            <v>0</v>
          </cell>
          <cell r="RL26">
            <v>0</v>
          </cell>
          <cell r="RM26">
            <v>0</v>
          </cell>
          <cell r="RN26">
            <v>0</v>
          </cell>
          <cell r="RO26">
            <v>0</v>
          </cell>
          <cell r="RP26">
            <v>0</v>
          </cell>
          <cell r="RQ26">
            <v>0</v>
          </cell>
          <cell r="RR26">
            <v>0</v>
          </cell>
          <cell r="RS26">
            <v>0</v>
          </cell>
          <cell r="RT26">
            <v>0</v>
          </cell>
          <cell r="RU26">
            <v>0</v>
          </cell>
          <cell r="RV26">
            <v>0</v>
          </cell>
          <cell r="RW26">
            <v>0</v>
          </cell>
          <cell r="RX26">
            <v>0</v>
          </cell>
          <cell r="RY26">
            <v>0</v>
          </cell>
          <cell r="RZ26">
            <v>0</v>
          </cell>
          <cell r="SA26">
            <v>0</v>
          </cell>
          <cell r="SB26">
            <v>0</v>
          </cell>
          <cell r="SC26">
            <v>0</v>
          </cell>
          <cell r="SD26">
            <v>0</v>
          </cell>
          <cell r="SE26">
            <v>0</v>
          </cell>
          <cell r="SF26">
            <v>0</v>
          </cell>
          <cell r="SG26">
            <v>0</v>
          </cell>
          <cell r="SH26">
            <v>0</v>
          </cell>
          <cell r="SI26">
            <v>0</v>
          </cell>
          <cell r="SJ26">
            <v>0</v>
          </cell>
          <cell r="SK26">
            <v>0</v>
          </cell>
          <cell r="SL26">
            <v>0</v>
          </cell>
          <cell r="SM26">
            <v>0</v>
          </cell>
          <cell r="SN26">
            <v>0</v>
          </cell>
          <cell r="SO26">
            <v>0</v>
          </cell>
          <cell r="SP26">
            <v>0</v>
          </cell>
          <cell r="SQ26">
            <v>0</v>
          </cell>
          <cell r="SR26">
            <v>0</v>
          </cell>
          <cell r="SS26">
            <v>0</v>
          </cell>
          <cell r="ST26">
            <v>0</v>
          </cell>
          <cell r="SU26">
            <v>0</v>
          </cell>
          <cell r="SV26">
            <v>0</v>
          </cell>
          <cell r="SW26">
            <v>0</v>
          </cell>
          <cell r="SX26">
            <v>0</v>
          </cell>
          <cell r="SY26">
            <v>0</v>
          </cell>
          <cell r="SZ26">
            <v>0</v>
          </cell>
          <cell r="TA26">
            <v>0</v>
          </cell>
          <cell r="TB26">
            <v>0</v>
          </cell>
          <cell r="TC26">
            <v>0</v>
          </cell>
          <cell r="TD26">
            <v>0</v>
          </cell>
          <cell r="TE26">
            <v>0</v>
          </cell>
          <cell r="TF26">
            <v>0</v>
          </cell>
          <cell r="TG26">
            <v>0</v>
          </cell>
          <cell r="TH26">
            <v>0</v>
          </cell>
          <cell r="TI26">
            <v>0</v>
          </cell>
          <cell r="TJ26">
            <v>0</v>
          </cell>
          <cell r="TK26">
            <v>0</v>
          </cell>
          <cell r="TL26">
            <v>0</v>
          </cell>
          <cell r="TM26">
            <v>0</v>
          </cell>
          <cell r="TN26">
            <v>0</v>
          </cell>
          <cell r="TO26">
            <v>0</v>
          </cell>
          <cell r="TP26">
            <v>0</v>
          </cell>
          <cell r="TQ26">
            <v>0</v>
          </cell>
          <cell r="TR26">
            <v>0</v>
          </cell>
          <cell r="TS26">
            <v>0</v>
          </cell>
          <cell r="TT26">
            <v>0</v>
          </cell>
          <cell r="TU26">
            <v>0</v>
          </cell>
          <cell r="TV26">
            <v>0</v>
          </cell>
          <cell r="TW26">
            <v>0</v>
          </cell>
          <cell r="TX26">
            <v>0</v>
          </cell>
          <cell r="TY26">
            <v>0</v>
          </cell>
          <cell r="TZ26">
            <v>0</v>
          </cell>
          <cell r="UA26">
            <v>0</v>
          </cell>
          <cell r="UB26">
            <v>0</v>
          </cell>
          <cell r="UC26">
            <v>0</v>
          </cell>
          <cell r="UD26">
            <v>0</v>
          </cell>
          <cell r="UE26">
            <v>0</v>
          </cell>
          <cell r="UF26">
            <v>0</v>
          </cell>
          <cell r="UG26">
            <v>0</v>
          </cell>
          <cell r="UH26">
            <v>0</v>
          </cell>
          <cell r="UI26">
            <v>0</v>
          </cell>
          <cell r="UJ26">
            <v>0</v>
          </cell>
          <cell r="UK26">
            <v>0</v>
          </cell>
          <cell r="UL26">
            <v>0</v>
          </cell>
          <cell r="UM26">
            <v>0</v>
          </cell>
          <cell r="UN26">
            <v>0</v>
          </cell>
          <cell r="UO26">
            <v>0</v>
          </cell>
          <cell r="UP26">
            <v>0</v>
          </cell>
          <cell r="UQ26">
            <v>0</v>
          </cell>
          <cell r="UR26">
            <v>0</v>
          </cell>
          <cell r="US26">
            <v>0</v>
          </cell>
          <cell r="UT26">
            <v>0</v>
          </cell>
          <cell r="UU26">
            <v>0</v>
          </cell>
          <cell r="UV26">
            <v>0</v>
          </cell>
          <cell r="UW26">
            <v>0</v>
          </cell>
          <cell r="UX26">
            <v>0</v>
          </cell>
          <cell r="UY26">
            <v>0</v>
          </cell>
          <cell r="UZ26">
            <v>0</v>
          </cell>
          <cell r="VA26">
            <v>0</v>
          </cell>
          <cell r="VB26">
            <v>0</v>
          </cell>
          <cell r="VC26">
            <v>0</v>
          </cell>
          <cell r="VD26">
            <v>0</v>
          </cell>
          <cell r="VE26">
            <v>0</v>
          </cell>
          <cell r="VF26">
            <v>0</v>
          </cell>
          <cell r="VG26">
            <v>0</v>
          </cell>
          <cell r="VH26">
            <v>0</v>
          </cell>
          <cell r="VI26">
            <v>0</v>
          </cell>
          <cell r="VJ26">
            <v>0</v>
          </cell>
          <cell r="VK26">
            <v>0</v>
          </cell>
          <cell r="VL26">
            <v>0</v>
          </cell>
          <cell r="VM26">
            <v>0</v>
          </cell>
          <cell r="VN26">
            <v>0</v>
          </cell>
          <cell r="VO26">
            <v>0</v>
          </cell>
          <cell r="VP26">
            <v>0</v>
          </cell>
          <cell r="VQ26">
            <v>0</v>
          </cell>
          <cell r="VR26">
            <v>0</v>
          </cell>
          <cell r="VS26">
            <v>0</v>
          </cell>
          <cell r="VT26">
            <v>0</v>
          </cell>
          <cell r="VU26">
            <v>0</v>
          </cell>
          <cell r="VV26">
            <v>0</v>
          </cell>
          <cell r="VW26">
            <v>0</v>
          </cell>
          <cell r="VX26">
            <v>0</v>
          </cell>
          <cell r="VY26">
            <v>0</v>
          </cell>
          <cell r="VZ26">
            <v>0</v>
          </cell>
          <cell r="WA26">
            <v>0</v>
          </cell>
          <cell r="WB26">
            <v>0</v>
          </cell>
          <cell r="WC26">
            <v>0</v>
          </cell>
          <cell r="WD26">
            <v>0</v>
          </cell>
          <cell r="WE26">
            <v>0</v>
          </cell>
          <cell r="WF26">
            <v>0</v>
          </cell>
        </row>
        <row r="27">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v>0</v>
          </cell>
          <cell r="OE27">
            <v>0</v>
          </cell>
          <cell r="OF27">
            <v>0</v>
          </cell>
          <cell r="OG27">
            <v>0</v>
          </cell>
          <cell r="OH27">
            <v>0</v>
          </cell>
          <cell r="OI27">
            <v>0</v>
          </cell>
          <cell r="OJ27">
            <v>0</v>
          </cell>
          <cell r="OK27">
            <v>0</v>
          </cell>
          <cell r="OL27">
            <v>0</v>
          </cell>
          <cell r="OM27">
            <v>0</v>
          </cell>
          <cell r="ON27">
            <v>0</v>
          </cell>
          <cell r="OO27">
            <v>0</v>
          </cell>
          <cell r="OP27">
            <v>0</v>
          </cell>
          <cell r="OQ27">
            <v>0</v>
          </cell>
          <cell r="OR27">
            <v>0</v>
          </cell>
          <cell r="OS27">
            <v>0</v>
          </cell>
          <cell r="OT27">
            <v>0</v>
          </cell>
          <cell r="OU27">
            <v>0</v>
          </cell>
          <cell r="OV27">
            <v>0</v>
          </cell>
          <cell r="OW27">
            <v>0</v>
          </cell>
          <cell r="OX27">
            <v>0</v>
          </cell>
          <cell r="OY27">
            <v>0</v>
          </cell>
          <cell r="OZ27">
            <v>0</v>
          </cell>
          <cell r="PA27">
            <v>0</v>
          </cell>
          <cell r="PB27">
            <v>0</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v>
          </cell>
          <cell r="QY27">
            <v>0</v>
          </cell>
          <cell r="QZ27">
            <v>0</v>
          </cell>
          <cell r="RA27">
            <v>0</v>
          </cell>
          <cell r="RB27">
            <v>0</v>
          </cell>
          <cell r="RC27">
            <v>0</v>
          </cell>
          <cell r="RD27">
            <v>0</v>
          </cell>
          <cell r="RE27">
            <v>0</v>
          </cell>
          <cell r="RF27">
            <v>0</v>
          </cell>
          <cell r="RG27">
            <v>0</v>
          </cell>
          <cell r="RH27">
            <v>0</v>
          </cell>
          <cell r="RI27">
            <v>0</v>
          </cell>
          <cell r="RJ27">
            <v>0</v>
          </cell>
          <cell r="RK27">
            <v>0</v>
          </cell>
          <cell r="RL27">
            <v>0</v>
          </cell>
          <cell r="RM27">
            <v>0</v>
          </cell>
          <cell r="RN27">
            <v>0</v>
          </cell>
          <cell r="RO27">
            <v>0</v>
          </cell>
          <cell r="RP27">
            <v>0</v>
          </cell>
          <cell r="RQ27">
            <v>0</v>
          </cell>
          <cell r="RR27">
            <v>0</v>
          </cell>
          <cell r="RS27">
            <v>0</v>
          </cell>
          <cell r="RT27">
            <v>0</v>
          </cell>
          <cell r="RU27">
            <v>0</v>
          </cell>
          <cell r="RV27">
            <v>0</v>
          </cell>
          <cell r="RW27">
            <v>0</v>
          </cell>
          <cell r="RX27">
            <v>0</v>
          </cell>
          <cell r="RY27">
            <v>0</v>
          </cell>
          <cell r="RZ27">
            <v>0</v>
          </cell>
          <cell r="SA27">
            <v>0</v>
          </cell>
          <cell r="SB27">
            <v>0</v>
          </cell>
          <cell r="SC27">
            <v>0</v>
          </cell>
          <cell r="SD27">
            <v>0</v>
          </cell>
          <cell r="SE27">
            <v>0</v>
          </cell>
          <cell r="SF27">
            <v>0</v>
          </cell>
          <cell r="SG27">
            <v>0</v>
          </cell>
          <cell r="SH27">
            <v>0</v>
          </cell>
          <cell r="SI27">
            <v>0</v>
          </cell>
          <cell r="SJ27">
            <v>0</v>
          </cell>
          <cell r="SK27">
            <v>0</v>
          </cell>
          <cell r="SL27">
            <v>0</v>
          </cell>
          <cell r="SM27">
            <v>0</v>
          </cell>
          <cell r="SN27">
            <v>0</v>
          </cell>
          <cell r="SO27">
            <v>0</v>
          </cell>
          <cell r="SP27">
            <v>0</v>
          </cell>
          <cell r="SQ27">
            <v>0</v>
          </cell>
          <cell r="SR27">
            <v>0</v>
          </cell>
          <cell r="SS27">
            <v>0</v>
          </cell>
          <cell r="ST27">
            <v>0</v>
          </cell>
          <cell r="SU27">
            <v>0</v>
          </cell>
          <cell r="SV27">
            <v>0</v>
          </cell>
          <cell r="SW27">
            <v>0</v>
          </cell>
          <cell r="SX27">
            <v>0</v>
          </cell>
          <cell r="SY27">
            <v>0</v>
          </cell>
          <cell r="SZ27">
            <v>0</v>
          </cell>
          <cell r="TA27">
            <v>0</v>
          </cell>
          <cell r="TB27">
            <v>0</v>
          </cell>
          <cell r="TC27">
            <v>0</v>
          </cell>
          <cell r="TD27">
            <v>0</v>
          </cell>
          <cell r="TE27">
            <v>0</v>
          </cell>
          <cell r="TF27">
            <v>0</v>
          </cell>
          <cell r="TG27">
            <v>0</v>
          </cell>
          <cell r="TH27">
            <v>0</v>
          </cell>
          <cell r="TI27">
            <v>0</v>
          </cell>
          <cell r="TJ27">
            <v>0</v>
          </cell>
          <cell r="TK27">
            <v>0</v>
          </cell>
          <cell r="TL27">
            <v>0</v>
          </cell>
          <cell r="TM27">
            <v>0</v>
          </cell>
          <cell r="TN27">
            <v>0</v>
          </cell>
          <cell r="TO27">
            <v>0</v>
          </cell>
          <cell r="TP27">
            <v>0</v>
          </cell>
          <cell r="TQ27">
            <v>0</v>
          </cell>
          <cell r="TR27">
            <v>0</v>
          </cell>
          <cell r="TS27">
            <v>0</v>
          </cell>
          <cell r="TT27">
            <v>0</v>
          </cell>
          <cell r="TU27">
            <v>0</v>
          </cell>
          <cell r="TV27">
            <v>0</v>
          </cell>
          <cell r="TW27">
            <v>0</v>
          </cell>
          <cell r="TX27">
            <v>0</v>
          </cell>
          <cell r="TY27">
            <v>0</v>
          </cell>
          <cell r="TZ27">
            <v>0</v>
          </cell>
          <cell r="UA27">
            <v>0</v>
          </cell>
          <cell r="UB27">
            <v>0</v>
          </cell>
          <cell r="UC27">
            <v>0</v>
          </cell>
          <cell r="UD27">
            <v>0</v>
          </cell>
          <cell r="UE27">
            <v>0</v>
          </cell>
          <cell r="UF27">
            <v>0</v>
          </cell>
          <cell r="UG27">
            <v>0</v>
          </cell>
          <cell r="UH27">
            <v>0</v>
          </cell>
          <cell r="UI27">
            <v>0</v>
          </cell>
          <cell r="UJ27">
            <v>0</v>
          </cell>
          <cell r="UK27">
            <v>0</v>
          </cell>
          <cell r="UL27">
            <v>0</v>
          </cell>
          <cell r="UM27">
            <v>0</v>
          </cell>
          <cell r="UN27">
            <v>0</v>
          </cell>
          <cell r="UO27">
            <v>0</v>
          </cell>
          <cell r="UP27">
            <v>0</v>
          </cell>
          <cell r="UQ27">
            <v>0</v>
          </cell>
          <cell r="UR27">
            <v>0</v>
          </cell>
          <cell r="US27">
            <v>0</v>
          </cell>
          <cell r="UT27">
            <v>0</v>
          </cell>
          <cell r="UU27">
            <v>0</v>
          </cell>
          <cell r="UV27">
            <v>0</v>
          </cell>
          <cell r="UW27">
            <v>0</v>
          </cell>
          <cell r="UX27">
            <v>0</v>
          </cell>
          <cell r="UY27">
            <v>0</v>
          </cell>
          <cell r="UZ27">
            <v>0</v>
          </cell>
          <cell r="VA27">
            <v>0</v>
          </cell>
          <cell r="VB27">
            <v>0</v>
          </cell>
          <cell r="VC27">
            <v>0</v>
          </cell>
          <cell r="VD27">
            <v>0</v>
          </cell>
          <cell r="VE27">
            <v>0</v>
          </cell>
          <cell r="VF27">
            <v>0</v>
          </cell>
          <cell r="VG27">
            <v>0</v>
          </cell>
          <cell r="VH27">
            <v>0</v>
          </cell>
          <cell r="VI27">
            <v>0</v>
          </cell>
          <cell r="VJ27">
            <v>0</v>
          </cell>
          <cell r="VK27">
            <v>0</v>
          </cell>
          <cell r="VL27">
            <v>0</v>
          </cell>
          <cell r="VM27">
            <v>0</v>
          </cell>
          <cell r="VN27">
            <v>0</v>
          </cell>
          <cell r="VO27">
            <v>0</v>
          </cell>
          <cell r="VP27">
            <v>0</v>
          </cell>
          <cell r="VQ27">
            <v>0</v>
          </cell>
          <cell r="VR27">
            <v>0</v>
          </cell>
          <cell r="VS27">
            <v>0</v>
          </cell>
          <cell r="VT27">
            <v>0</v>
          </cell>
          <cell r="VU27">
            <v>0</v>
          </cell>
          <cell r="VV27">
            <v>0</v>
          </cell>
          <cell r="VW27">
            <v>0</v>
          </cell>
          <cell r="VX27">
            <v>0</v>
          </cell>
          <cell r="VY27">
            <v>0</v>
          </cell>
          <cell r="VZ27">
            <v>0</v>
          </cell>
          <cell r="WA27">
            <v>0</v>
          </cell>
          <cell r="WB27">
            <v>0</v>
          </cell>
          <cell r="WC27">
            <v>0</v>
          </cell>
          <cell r="WD27">
            <v>0</v>
          </cell>
          <cell r="WE27">
            <v>0</v>
          </cell>
          <cell r="WF27">
            <v>0</v>
          </cell>
        </row>
        <row r="28">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1.1333710843094165</v>
          </cell>
          <cell r="Z28">
            <v>1.116440531478599</v>
          </cell>
          <cell r="AA28">
            <v>0.80376755488786766</v>
          </cell>
          <cell r="AB28">
            <v>1.1138625741382162</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cell r="LJ28">
            <v>0</v>
          </cell>
          <cell r="LK28">
            <v>0</v>
          </cell>
          <cell r="LL28">
            <v>0</v>
          </cell>
          <cell r="LM28">
            <v>0</v>
          </cell>
          <cell r="LN28">
            <v>0</v>
          </cell>
          <cell r="LO28">
            <v>0</v>
          </cell>
          <cell r="LP28">
            <v>0</v>
          </cell>
          <cell r="LQ28">
            <v>0</v>
          </cell>
          <cell r="LR28">
            <v>0</v>
          </cell>
          <cell r="LS28">
            <v>0</v>
          </cell>
          <cell r="LT28">
            <v>0</v>
          </cell>
          <cell r="LU28">
            <v>0</v>
          </cell>
          <cell r="LV28">
            <v>0</v>
          </cell>
          <cell r="LW28">
            <v>0</v>
          </cell>
          <cell r="LX28">
            <v>0</v>
          </cell>
          <cell r="LY28">
            <v>0</v>
          </cell>
          <cell r="LZ28">
            <v>0</v>
          </cell>
          <cell r="MA28">
            <v>0</v>
          </cell>
          <cell r="MB28">
            <v>0</v>
          </cell>
          <cell r="MC28">
            <v>0</v>
          </cell>
          <cell r="MD28">
            <v>0</v>
          </cell>
          <cell r="ME28">
            <v>0</v>
          </cell>
          <cell r="MF28">
            <v>0</v>
          </cell>
          <cell r="MG28">
            <v>0</v>
          </cell>
          <cell r="MH28">
            <v>0</v>
          </cell>
          <cell r="MI28">
            <v>0</v>
          </cell>
          <cell r="MJ28">
            <v>0</v>
          </cell>
          <cell r="MK28">
            <v>0</v>
          </cell>
          <cell r="ML28">
            <v>0</v>
          </cell>
          <cell r="MM28">
            <v>0</v>
          </cell>
          <cell r="MN28">
            <v>0</v>
          </cell>
          <cell r="MO28">
            <v>0</v>
          </cell>
          <cell r="MP28">
            <v>0</v>
          </cell>
          <cell r="MQ28">
            <v>0</v>
          </cell>
          <cell r="MR28">
            <v>0</v>
          </cell>
          <cell r="MS28">
            <v>0</v>
          </cell>
          <cell r="MT28">
            <v>0</v>
          </cell>
          <cell r="MU28">
            <v>0</v>
          </cell>
          <cell r="MV28">
            <v>0</v>
          </cell>
          <cell r="MW28">
            <v>0</v>
          </cell>
          <cell r="MX28">
            <v>0</v>
          </cell>
          <cell r="MY28">
            <v>0</v>
          </cell>
          <cell r="MZ28">
            <v>0</v>
          </cell>
          <cell r="NA28">
            <v>0</v>
          </cell>
          <cell r="NB28">
            <v>0</v>
          </cell>
          <cell r="NC28">
            <v>0</v>
          </cell>
          <cell r="ND28">
            <v>0</v>
          </cell>
          <cell r="NE28">
            <v>0</v>
          </cell>
          <cell r="NF28">
            <v>0</v>
          </cell>
          <cell r="NG28">
            <v>0</v>
          </cell>
          <cell r="NH28">
            <v>0</v>
          </cell>
          <cell r="NI28">
            <v>0</v>
          </cell>
          <cell r="NJ28">
            <v>0</v>
          </cell>
          <cell r="NK28">
            <v>0</v>
          </cell>
          <cell r="NL28">
            <v>0</v>
          </cell>
          <cell r="NM28">
            <v>0</v>
          </cell>
          <cell r="NN28">
            <v>0</v>
          </cell>
          <cell r="NO28">
            <v>0</v>
          </cell>
          <cell r="NP28">
            <v>0</v>
          </cell>
          <cell r="NQ28">
            <v>0</v>
          </cell>
          <cell r="NR28">
            <v>0</v>
          </cell>
          <cell r="NS28">
            <v>0</v>
          </cell>
          <cell r="NT28">
            <v>0</v>
          </cell>
          <cell r="NU28">
            <v>0</v>
          </cell>
          <cell r="NV28">
            <v>0</v>
          </cell>
          <cell r="NW28">
            <v>0</v>
          </cell>
          <cell r="NX28">
            <v>0</v>
          </cell>
          <cell r="NY28">
            <v>0</v>
          </cell>
          <cell r="NZ28">
            <v>0</v>
          </cell>
          <cell r="OA28">
            <v>0</v>
          </cell>
          <cell r="OB28">
            <v>0</v>
          </cell>
          <cell r="OC28">
            <v>0</v>
          </cell>
          <cell r="OD28">
            <v>0</v>
          </cell>
          <cell r="OE28">
            <v>0</v>
          </cell>
          <cell r="OF28">
            <v>0</v>
          </cell>
          <cell r="OG28">
            <v>0</v>
          </cell>
          <cell r="OH28">
            <v>0</v>
          </cell>
          <cell r="OI28">
            <v>0</v>
          </cell>
          <cell r="OJ28">
            <v>0</v>
          </cell>
          <cell r="OK28">
            <v>0</v>
          </cell>
          <cell r="OL28">
            <v>0</v>
          </cell>
          <cell r="OM28">
            <v>0</v>
          </cell>
          <cell r="ON28">
            <v>0</v>
          </cell>
          <cell r="OO28">
            <v>0</v>
          </cell>
          <cell r="OP28">
            <v>0</v>
          </cell>
          <cell r="OQ28">
            <v>0</v>
          </cell>
          <cell r="OR28">
            <v>0</v>
          </cell>
          <cell r="OS28">
            <v>0</v>
          </cell>
          <cell r="OT28">
            <v>0</v>
          </cell>
          <cell r="OU28">
            <v>0</v>
          </cell>
          <cell r="OV28">
            <v>0</v>
          </cell>
          <cell r="OW28">
            <v>0</v>
          </cell>
          <cell r="OX28">
            <v>0</v>
          </cell>
          <cell r="OY28">
            <v>0</v>
          </cell>
          <cell r="OZ28">
            <v>0</v>
          </cell>
          <cell r="PA28">
            <v>0</v>
          </cell>
          <cell r="PB28">
            <v>0</v>
          </cell>
          <cell r="PC28">
            <v>0</v>
          </cell>
          <cell r="PD28">
            <v>0</v>
          </cell>
          <cell r="PE28">
            <v>0</v>
          </cell>
          <cell r="PF28">
            <v>0</v>
          </cell>
          <cell r="PG28">
            <v>0</v>
          </cell>
          <cell r="PH28">
            <v>0</v>
          </cell>
          <cell r="PI28">
            <v>0</v>
          </cell>
          <cell r="PJ28">
            <v>0</v>
          </cell>
          <cell r="PK28">
            <v>0</v>
          </cell>
          <cell r="PL28">
            <v>0</v>
          </cell>
          <cell r="PM28">
            <v>0</v>
          </cell>
          <cell r="PN28">
            <v>0</v>
          </cell>
          <cell r="PO28">
            <v>0</v>
          </cell>
          <cell r="PP28">
            <v>0</v>
          </cell>
          <cell r="PQ28">
            <v>0</v>
          </cell>
          <cell r="PR28">
            <v>0</v>
          </cell>
          <cell r="PS28">
            <v>0</v>
          </cell>
          <cell r="PT28">
            <v>0</v>
          </cell>
          <cell r="PU28">
            <v>0</v>
          </cell>
          <cell r="PV28">
            <v>0</v>
          </cell>
          <cell r="PW28">
            <v>0</v>
          </cell>
          <cell r="PX28">
            <v>0</v>
          </cell>
          <cell r="PY28">
            <v>0</v>
          </cell>
          <cell r="PZ28">
            <v>0</v>
          </cell>
          <cell r="QA28">
            <v>0</v>
          </cell>
          <cell r="QB28">
            <v>0</v>
          </cell>
          <cell r="QC28">
            <v>0</v>
          </cell>
          <cell r="QD28">
            <v>0</v>
          </cell>
          <cell r="QE28">
            <v>0</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v>0</v>
          </cell>
          <cell r="QU28">
            <v>0</v>
          </cell>
          <cell r="QV28">
            <v>0</v>
          </cell>
          <cell r="QW28">
            <v>0</v>
          </cell>
          <cell r="QX28">
            <v>0</v>
          </cell>
          <cell r="QY28">
            <v>0</v>
          </cell>
          <cell r="QZ28">
            <v>0</v>
          </cell>
          <cell r="RA28">
            <v>0</v>
          </cell>
          <cell r="RB28">
            <v>0</v>
          </cell>
          <cell r="RC28">
            <v>0</v>
          </cell>
          <cell r="RD28">
            <v>0</v>
          </cell>
          <cell r="RE28">
            <v>0</v>
          </cell>
          <cell r="RF28">
            <v>0</v>
          </cell>
          <cell r="RG28">
            <v>0</v>
          </cell>
          <cell r="RH28">
            <v>0</v>
          </cell>
          <cell r="RI28">
            <v>0</v>
          </cell>
          <cell r="RJ28">
            <v>0</v>
          </cell>
          <cell r="RK28">
            <v>0</v>
          </cell>
          <cell r="RL28">
            <v>0</v>
          </cell>
          <cell r="RM28">
            <v>0</v>
          </cell>
          <cell r="RN28">
            <v>0</v>
          </cell>
          <cell r="RO28">
            <v>0</v>
          </cell>
          <cell r="RP28">
            <v>0</v>
          </cell>
          <cell r="RQ28">
            <v>0</v>
          </cell>
          <cell r="RR28">
            <v>0</v>
          </cell>
          <cell r="RS28">
            <v>0</v>
          </cell>
          <cell r="RT28">
            <v>0</v>
          </cell>
          <cell r="RU28">
            <v>0</v>
          </cell>
          <cell r="RV28">
            <v>0</v>
          </cell>
          <cell r="RW28">
            <v>0</v>
          </cell>
          <cell r="RX28">
            <v>0</v>
          </cell>
          <cell r="RY28">
            <v>0</v>
          </cell>
          <cell r="RZ28">
            <v>0</v>
          </cell>
          <cell r="SA28">
            <v>0</v>
          </cell>
          <cell r="SB28">
            <v>0</v>
          </cell>
          <cell r="SC28">
            <v>0</v>
          </cell>
          <cell r="SD28">
            <v>0</v>
          </cell>
          <cell r="SE28">
            <v>0</v>
          </cell>
          <cell r="SF28">
            <v>0</v>
          </cell>
          <cell r="SG28">
            <v>0</v>
          </cell>
          <cell r="SH28">
            <v>0</v>
          </cell>
          <cell r="SI28">
            <v>0</v>
          </cell>
          <cell r="SJ28">
            <v>0</v>
          </cell>
          <cell r="SK28">
            <v>0</v>
          </cell>
          <cell r="SL28">
            <v>0</v>
          </cell>
          <cell r="SM28">
            <v>0</v>
          </cell>
          <cell r="SN28">
            <v>0</v>
          </cell>
          <cell r="SO28">
            <v>0</v>
          </cell>
          <cell r="SP28">
            <v>0</v>
          </cell>
          <cell r="SQ28">
            <v>0</v>
          </cell>
          <cell r="SR28">
            <v>0</v>
          </cell>
          <cell r="SS28">
            <v>0</v>
          </cell>
          <cell r="ST28">
            <v>0</v>
          </cell>
          <cell r="SU28">
            <v>0</v>
          </cell>
          <cell r="SV28">
            <v>0</v>
          </cell>
          <cell r="SW28">
            <v>0</v>
          </cell>
          <cell r="SX28">
            <v>0</v>
          </cell>
          <cell r="SY28">
            <v>0</v>
          </cell>
          <cell r="SZ28">
            <v>0</v>
          </cell>
          <cell r="TA28">
            <v>0</v>
          </cell>
          <cell r="TB28">
            <v>0</v>
          </cell>
          <cell r="TC28">
            <v>0</v>
          </cell>
          <cell r="TD28">
            <v>0</v>
          </cell>
          <cell r="TE28">
            <v>0</v>
          </cell>
          <cell r="TF28">
            <v>0</v>
          </cell>
          <cell r="TG28">
            <v>0</v>
          </cell>
          <cell r="TH28">
            <v>0</v>
          </cell>
          <cell r="TI28">
            <v>0</v>
          </cell>
          <cell r="TJ28">
            <v>0</v>
          </cell>
          <cell r="TK28">
            <v>0</v>
          </cell>
          <cell r="TL28">
            <v>0</v>
          </cell>
          <cell r="TM28">
            <v>0</v>
          </cell>
          <cell r="TN28">
            <v>0</v>
          </cell>
          <cell r="TO28">
            <v>0</v>
          </cell>
          <cell r="TP28">
            <v>0</v>
          </cell>
          <cell r="TQ28">
            <v>0</v>
          </cell>
          <cell r="TR28">
            <v>0</v>
          </cell>
          <cell r="TS28">
            <v>0</v>
          </cell>
          <cell r="TT28">
            <v>0</v>
          </cell>
          <cell r="TU28">
            <v>0</v>
          </cell>
          <cell r="TV28">
            <v>0</v>
          </cell>
          <cell r="TW28">
            <v>0</v>
          </cell>
          <cell r="TX28">
            <v>0</v>
          </cell>
          <cell r="TY28">
            <v>0</v>
          </cell>
          <cell r="TZ28">
            <v>0</v>
          </cell>
          <cell r="UA28">
            <v>0</v>
          </cell>
          <cell r="UB28">
            <v>0</v>
          </cell>
          <cell r="UC28">
            <v>0</v>
          </cell>
          <cell r="UD28">
            <v>0</v>
          </cell>
          <cell r="UE28">
            <v>0</v>
          </cell>
          <cell r="UF28">
            <v>0</v>
          </cell>
          <cell r="UG28">
            <v>0</v>
          </cell>
          <cell r="UH28">
            <v>0</v>
          </cell>
          <cell r="UI28">
            <v>0</v>
          </cell>
          <cell r="UJ28">
            <v>0</v>
          </cell>
          <cell r="UK28">
            <v>0</v>
          </cell>
          <cell r="UL28">
            <v>0</v>
          </cell>
          <cell r="UM28">
            <v>0</v>
          </cell>
          <cell r="UN28">
            <v>0</v>
          </cell>
          <cell r="UO28">
            <v>0</v>
          </cell>
          <cell r="UP28">
            <v>0</v>
          </cell>
          <cell r="UQ28">
            <v>0</v>
          </cell>
          <cell r="UR28">
            <v>0</v>
          </cell>
          <cell r="US28">
            <v>0</v>
          </cell>
          <cell r="UT28">
            <v>0</v>
          </cell>
          <cell r="UU28">
            <v>0</v>
          </cell>
          <cell r="UV28">
            <v>0</v>
          </cell>
          <cell r="UW28">
            <v>0</v>
          </cell>
          <cell r="UX28">
            <v>0</v>
          </cell>
          <cell r="UY28">
            <v>0</v>
          </cell>
          <cell r="UZ28">
            <v>0</v>
          </cell>
          <cell r="VA28">
            <v>0</v>
          </cell>
          <cell r="VB28">
            <v>0</v>
          </cell>
          <cell r="VC28">
            <v>0</v>
          </cell>
          <cell r="VD28">
            <v>0</v>
          </cell>
          <cell r="VE28">
            <v>0</v>
          </cell>
          <cell r="VF28">
            <v>0</v>
          </cell>
          <cell r="VG28">
            <v>0</v>
          </cell>
          <cell r="VH28">
            <v>0</v>
          </cell>
          <cell r="VI28">
            <v>0</v>
          </cell>
          <cell r="VJ28">
            <v>0</v>
          </cell>
          <cell r="VK28">
            <v>0</v>
          </cell>
          <cell r="VL28">
            <v>0</v>
          </cell>
          <cell r="VM28">
            <v>0</v>
          </cell>
          <cell r="VN28">
            <v>0</v>
          </cell>
          <cell r="VO28">
            <v>0</v>
          </cell>
          <cell r="VP28">
            <v>0</v>
          </cell>
          <cell r="VQ28">
            <v>0</v>
          </cell>
          <cell r="VR28">
            <v>0</v>
          </cell>
          <cell r="VS28">
            <v>0</v>
          </cell>
          <cell r="VT28">
            <v>0</v>
          </cell>
          <cell r="VU28">
            <v>0</v>
          </cell>
          <cell r="VV28">
            <v>0</v>
          </cell>
          <cell r="VW28">
            <v>0</v>
          </cell>
          <cell r="VX28">
            <v>0</v>
          </cell>
          <cell r="VY28">
            <v>0</v>
          </cell>
          <cell r="VZ28">
            <v>0</v>
          </cell>
          <cell r="WA28">
            <v>0</v>
          </cell>
          <cell r="WB28">
            <v>0</v>
          </cell>
          <cell r="WC28">
            <v>0</v>
          </cell>
          <cell r="WD28">
            <v>0</v>
          </cell>
          <cell r="WE28">
            <v>0</v>
          </cell>
          <cell r="WF28">
            <v>0</v>
          </cell>
        </row>
        <row r="29">
          <cell r="E29">
            <v>1.1557300226148282</v>
          </cell>
          <cell r="F29">
            <v>1.0618694602707872</v>
          </cell>
          <cell r="G29">
            <v>1.0527950071781174</v>
          </cell>
          <cell r="H29">
            <v>0.80805212428563888</v>
          </cell>
          <cell r="I29">
            <v>0</v>
          </cell>
          <cell r="J29">
            <v>0</v>
          </cell>
          <cell r="K29">
            <v>0</v>
          </cell>
          <cell r="L29">
            <v>0</v>
          </cell>
          <cell r="M29">
            <v>0.17146411158851096</v>
          </cell>
          <cell r="N29">
            <v>0.17058842671711349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cell r="LJ29">
            <v>0</v>
          </cell>
          <cell r="LK29">
            <v>0</v>
          </cell>
          <cell r="LL29">
            <v>0</v>
          </cell>
          <cell r="LM29">
            <v>0</v>
          </cell>
          <cell r="LN29">
            <v>0</v>
          </cell>
          <cell r="LO29">
            <v>0</v>
          </cell>
          <cell r="LP29">
            <v>0</v>
          </cell>
          <cell r="LQ29">
            <v>0</v>
          </cell>
          <cell r="LR29">
            <v>0</v>
          </cell>
          <cell r="LS29">
            <v>0</v>
          </cell>
          <cell r="LT29">
            <v>0</v>
          </cell>
          <cell r="LU29">
            <v>0</v>
          </cell>
          <cell r="LV29">
            <v>0</v>
          </cell>
          <cell r="LW29">
            <v>0</v>
          </cell>
          <cell r="LX29">
            <v>0</v>
          </cell>
          <cell r="LY29">
            <v>0</v>
          </cell>
          <cell r="LZ29">
            <v>0</v>
          </cell>
          <cell r="MA29">
            <v>0</v>
          </cell>
          <cell r="MB29">
            <v>0</v>
          </cell>
          <cell r="MC29">
            <v>0</v>
          </cell>
          <cell r="MD29">
            <v>0</v>
          </cell>
          <cell r="ME29">
            <v>0</v>
          </cell>
          <cell r="MF29">
            <v>0</v>
          </cell>
          <cell r="MG29">
            <v>0</v>
          </cell>
          <cell r="MH29">
            <v>0</v>
          </cell>
          <cell r="MI29">
            <v>0</v>
          </cell>
          <cell r="MJ29">
            <v>0</v>
          </cell>
          <cell r="MK29">
            <v>0</v>
          </cell>
          <cell r="ML29">
            <v>0</v>
          </cell>
          <cell r="MM29">
            <v>0</v>
          </cell>
          <cell r="MN29">
            <v>0</v>
          </cell>
          <cell r="MO29">
            <v>0</v>
          </cell>
          <cell r="MP29">
            <v>0</v>
          </cell>
          <cell r="MQ29">
            <v>0</v>
          </cell>
          <cell r="MR29">
            <v>0</v>
          </cell>
          <cell r="MS29">
            <v>0</v>
          </cell>
          <cell r="MT29">
            <v>0</v>
          </cell>
          <cell r="MU29">
            <v>0</v>
          </cell>
          <cell r="MV29">
            <v>0</v>
          </cell>
          <cell r="MW29">
            <v>0</v>
          </cell>
          <cell r="MX29">
            <v>0</v>
          </cell>
          <cell r="MY29">
            <v>0</v>
          </cell>
          <cell r="MZ29">
            <v>0</v>
          </cell>
          <cell r="NA29">
            <v>0</v>
          </cell>
          <cell r="NB29">
            <v>0</v>
          </cell>
          <cell r="NC29">
            <v>0</v>
          </cell>
          <cell r="ND29">
            <v>0</v>
          </cell>
          <cell r="NE29">
            <v>0</v>
          </cell>
          <cell r="NF29">
            <v>0</v>
          </cell>
          <cell r="NG29">
            <v>0</v>
          </cell>
          <cell r="NH29">
            <v>0</v>
          </cell>
          <cell r="NI29">
            <v>0</v>
          </cell>
          <cell r="NJ29">
            <v>0</v>
          </cell>
          <cell r="NK29">
            <v>0</v>
          </cell>
          <cell r="NL29">
            <v>0</v>
          </cell>
          <cell r="NM29">
            <v>0</v>
          </cell>
          <cell r="NN29">
            <v>0</v>
          </cell>
          <cell r="NO29">
            <v>0</v>
          </cell>
          <cell r="NP29">
            <v>0</v>
          </cell>
          <cell r="NQ29">
            <v>0</v>
          </cell>
          <cell r="NR29">
            <v>0</v>
          </cell>
          <cell r="NS29">
            <v>0</v>
          </cell>
          <cell r="NT29">
            <v>0</v>
          </cell>
          <cell r="NU29">
            <v>0</v>
          </cell>
          <cell r="NV29">
            <v>0</v>
          </cell>
          <cell r="NW29">
            <v>0</v>
          </cell>
          <cell r="NX29">
            <v>0</v>
          </cell>
          <cell r="NY29">
            <v>0</v>
          </cell>
          <cell r="NZ29">
            <v>0</v>
          </cell>
          <cell r="OA29">
            <v>0</v>
          </cell>
          <cell r="OB29">
            <v>0</v>
          </cell>
          <cell r="OC29">
            <v>0</v>
          </cell>
          <cell r="OD29">
            <v>0</v>
          </cell>
          <cell r="OE29">
            <v>0</v>
          </cell>
          <cell r="OF29">
            <v>0</v>
          </cell>
          <cell r="OG29">
            <v>0</v>
          </cell>
          <cell r="OH29">
            <v>0</v>
          </cell>
          <cell r="OI29">
            <v>0</v>
          </cell>
          <cell r="OJ29">
            <v>0</v>
          </cell>
          <cell r="OK29">
            <v>0</v>
          </cell>
          <cell r="OL29">
            <v>0</v>
          </cell>
          <cell r="OM29">
            <v>0</v>
          </cell>
          <cell r="ON29">
            <v>0</v>
          </cell>
          <cell r="OO29">
            <v>0</v>
          </cell>
          <cell r="OP29">
            <v>0</v>
          </cell>
          <cell r="OQ29">
            <v>0</v>
          </cell>
          <cell r="OR29">
            <v>0</v>
          </cell>
          <cell r="OS29">
            <v>0</v>
          </cell>
          <cell r="OT29">
            <v>0</v>
          </cell>
          <cell r="OU29">
            <v>0</v>
          </cell>
          <cell r="OV29">
            <v>0</v>
          </cell>
          <cell r="OW29">
            <v>0</v>
          </cell>
          <cell r="OX29">
            <v>0</v>
          </cell>
          <cell r="OY29">
            <v>0</v>
          </cell>
          <cell r="OZ29">
            <v>0</v>
          </cell>
          <cell r="PA29">
            <v>0</v>
          </cell>
          <cell r="PB29">
            <v>0</v>
          </cell>
          <cell r="PC29">
            <v>0</v>
          </cell>
          <cell r="PD29">
            <v>0</v>
          </cell>
          <cell r="PE29">
            <v>0</v>
          </cell>
          <cell r="PF29">
            <v>0</v>
          </cell>
          <cell r="PG29">
            <v>0</v>
          </cell>
          <cell r="PH29">
            <v>0</v>
          </cell>
          <cell r="PI29">
            <v>0</v>
          </cell>
          <cell r="PJ29">
            <v>0</v>
          </cell>
          <cell r="PK29">
            <v>0</v>
          </cell>
          <cell r="PL29">
            <v>0</v>
          </cell>
          <cell r="PM29">
            <v>0</v>
          </cell>
          <cell r="PN29">
            <v>0</v>
          </cell>
          <cell r="PO29">
            <v>0</v>
          </cell>
          <cell r="PP29">
            <v>0</v>
          </cell>
          <cell r="PQ29">
            <v>0</v>
          </cell>
          <cell r="PR29">
            <v>0</v>
          </cell>
          <cell r="PS29">
            <v>0</v>
          </cell>
          <cell r="PT29">
            <v>0</v>
          </cell>
          <cell r="PU29">
            <v>0</v>
          </cell>
          <cell r="PV29">
            <v>0</v>
          </cell>
          <cell r="PW29">
            <v>0</v>
          </cell>
          <cell r="PX29">
            <v>0</v>
          </cell>
          <cell r="PY29">
            <v>0</v>
          </cell>
          <cell r="PZ29">
            <v>0</v>
          </cell>
          <cell r="QA29">
            <v>0</v>
          </cell>
          <cell r="QB29">
            <v>0</v>
          </cell>
          <cell r="QC29">
            <v>0</v>
          </cell>
          <cell r="QD29">
            <v>0</v>
          </cell>
          <cell r="QE29">
            <v>0</v>
          </cell>
          <cell r="QF29">
            <v>0</v>
          </cell>
          <cell r="QG29">
            <v>0</v>
          </cell>
          <cell r="QH29">
            <v>0</v>
          </cell>
          <cell r="QI29">
            <v>0</v>
          </cell>
          <cell r="QJ29">
            <v>0</v>
          </cell>
          <cell r="QK29">
            <v>0</v>
          </cell>
          <cell r="QL29">
            <v>0</v>
          </cell>
          <cell r="QM29">
            <v>0</v>
          </cell>
          <cell r="QN29">
            <v>0</v>
          </cell>
          <cell r="QO29">
            <v>0</v>
          </cell>
          <cell r="QP29">
            <v>0</v>
          </cell>
          <cell r="QQ29">
            <v>0</v>
          </cell>
          <cell r="QR29">
            <v>0</v>
          </cell>
          <cell r="QS29">
            <v>0</v>
          </cell>
          <cell r="QT29">
            <v>0</v>
          </cell>
          <cell r="QU29">
            <v>0</v>
          </cell>
          <cell r="QV29">
            <v>0</v>
          </cell>
          <cell r="QW29">
            <v>0</v>
          </cell>
          <cell r="QX29">
            <v>0</v>
          </cell>
          <cell r="QY29">
            <v>0</v>
          </cell>
          <cell r="QZ29">
            <v>0</v>
          </cell>
          <cell r="RA29">
            <v>0</v>
          </cell>
          <cell r="RB29">
            <v>0</v>
          </cell>
          <cell r="RC29">
            <v>0</v>
          </cell>
          <cell r="RD29">
            <v>0</v>
          </cell>
          <cell r="RE29">
            <v>0</v>
          </cell>
          <cell r="RF29">
            <v>0</v>
          </cell>
          <cell r="RG29">
            <v>0</v>
          </cell>
          <cell r="RH29">
            <v>0</v>
          </cell>
          <cell r="RI29">
            <v>0</v>
          </cell>
          <cell r="RJ29">
            <v>0</v>
          </cell>
          <cell r="RK29">
            <v>0</v>
          </cell>
          <cell r="RL29">
            <v>0</v>
          </cell>
          <cell r="RM29">
            <v>0</v>
          </cell>
          <cell r="RN29">
            <v>0</v>
          </cell>
          <cell r="RO29">
            <v>0</v>
          </cell>
          <cell r="RP29">
            <v>0</v>
          </cell>
          <cell r="RQ29">
            <v>0</v>
          </cell>
          <cell r="RR29">
            <v>0</v>
          </cell>
          <cell r="RS29">
            <v>0</v>
          </cell>
          <cell r="RT29">
            <v>0</v>
          </cell>
          <cell r="RU29">
            <v>0</v>
          </cell>
          <cell r="RV29">
            <v>0</v>
          </cell>
          <cell r="RW29">
            <v>0</v>
          </cell>
          <cell r="RX29">
            <v>0</v>
          </cell>
          <cell r="RY29">
            <v>0</v>
          </cell>
          <cell r="RZ29">
            <v>0</v>
          </cell>
          <cell r="SA29">
            <v>0</v>
          </cell>
          <cell r="SB29">
            <v>0</v>
          </cell>
          <cell r="SC29">
            <v>0</v>
          </cell>
          <cell r="SD29">
            <v>0</v>
          </cell>
          <cell r="SE29">
            <v>0</v>
          </cell>
          <cell r="SF29">
            <v>0</v>
          </cell>
          <cell r="SG29">
            <v>0</v>
          </cell>
          <cell r="SH29">
            <v>0</v>
          </cell>
          <cell r="SI29">
            <v>0</v>
          </cell>
          <cell r="SJ29">
            <v>0</v>
          </cell>
          <cell r="SK29">
            <v>0</v>
          </cell>
          <cell r="SL29">
            <v>0</v>
          </cell>
          <cell r="SM29">
            <v>0</v>
          </cell>
          <cell r="SN29">
            <v>0</v>
          </cell>
          <cell r="SO29">
            <v>0</v>
          </cell>
          <cell r="SP29">
            <v>0</v>
          </cell>
          <cell r="SQ29">
            <v>0</v>
          </cell>
          <cell r="SR29">
            <v>0</v>
          </cell>
          <cell r="SS29">
            <v>0</v>
          </cell>
          <cell r="ST29">
            <v>0</v>
          </cell>
          <cell r="SU29">
            <v>0</v>
          </cell>
          <cell r="SV29">
            <v>0</v>
          </cell>
          <cell r="SW29">
            <v>0</v>
          </cell>
          <cell r="SX29">
            <v>0</v>
          </cell>
          <cell r="SY29">
            <v>0</v>
          </cell>
          <cell r="SZ29">
            <v>0</v>
          </cell>
          <cell r="TA29">
            <v>0</v>
          </cell>
          <cell r="TB29">
            <v>0</v>
          </cell>
          <cell r="TC29">
            <v>0</v>
          </cell>
          <cell r="TD29">
            <v>0</v>
          </cell>
          <cell r="TE29">
            <v>0</v>
          </cell>
          <cell r="TF29">
            <v>0</v>
          </cell>
          <cell r="TG29">
            <v>0</v>
          </cell>
          <cell r="TH29">
            <v>0</v>
          </cell>
          <cell r="TI29">
            <v>0</v>
          </cell>
          <cell r="TJ29">
            <v>0</v>
          </cell>
          <cell r="TK29">
            <v>0</v>
          </cell>
          <cell r="TL29">
            <v>0</v>
          </cell>
          <cell r="TM29">
            <v>0</v>
          </cell>
          <cell r="TN29">
            <v>0</v>
          </cell>
          <cell r="TO29">
            <v>0</v>
          </cell>
          <cell r="TP29">
            <v>0</v>
          </cell>
          <cell r="TQ29">
            <v>0</v>
          </cell>
          <cell r="TR29">
            <v>0</v>
          </cell>
          <cell r="TS29">
            <v>0</v>
          </cell>
          <cell r="TT29">
            <v>0</v>
          </cell>
          <cell r="TU29">
            <v>0</v>
          </cell>
          <cell r="TV29">
            <v>0</v>
          </cell>
          <cell r="TW29">
            <v>0</v>
          </cell>
          <cell r="TX29">
            <v>0</v>
          </cell>
          <cell r="TY29">
            <v>0</v>
          </cell>
          <cell r="TZ29">
            <v>0</v>
          </cell>
          <cell r="UA29">
            <v>0</v>
          </cell>
          <cell r="UB29">
            <v>0</v>
          </cell>
          <cell r="UC29">
            <v>0</v>
          </cell>
          <cell r="UD29">
            <v>0</v>
          </cell>
          <cell r="UE29">
            <v>0</v>
          </cell>
          <cell r="UF29">
            <v>0</v>
          </cell>
          <cell r="UG29">
            <v>0</v>
          </cell>
          <cell r="UH29">
            <v>0</v>
          </cell>
          <cell r="UI29">
            <v>0</v>
          </cell>
          <cell r="UJ29">
            <v>0</v>
          </cell>
          <cell r="UK29">
            <v>0</v>
          </cell>
          <cell r="UL29">
            <v>0</v>
          </cell>
          <cell r="UM29">
            <v>0</v>
          </cell>
          <cell r="UN29">
            <v>0</v>
          </cell>
          <cell r="UO29">
            <v>0</v>
          </cell>
          <cell r="UP29">
            <v>0</v>
          </cell>
          <cell r="UQ29">
            <v>0</v>
          </cell>
          <cell r="UR29">
            <v>0</v>
          </cell>
          <cell r="US29">
            <v>0</v>
          </cell>
          <cell r="UT29">
            <v>0</v>
          </cell>
          <cell r="UU29">
            <v>0</v>
          </cell>
          <cell r="UV29">
            <v>0</v>
          </cell>
          <cell r="UW29">
            <v>0</v>
          </cell>
          <cell r="UX29">
            <v>0</v>
          </cell>
          <cell r="UY29">
            <v>0</v>
          </cell>
          <cell r="UZ29">
            <v>0</v>
          </cell>
          <cell r="VA29">
            <v>0</v>
          </cell>
          <cell r="VB29">
            <v>0</v>
          </cell>
          <cell r="VC29">
            <v>0</v>
          </cell>
          <cell r="VD29">
            <v>0</v>
          </cell>
          <cell r="VE29">
            <v>0</v>
          </cell>
          <cell r="VF29">
            <v>0</v>
          </cell>
          <cell r="VG29">
            <v>0</v>
          </cell>
          <cell r="VH29">
            <v>0</v>
          </cell>
          <cell r="VI29">
            <v>0</v>
          </cell>
          <cell r="VJ29">
            <v>0</v>
          </cell>
          <cell r="VK29">
            <v>0</v>
          </cell>
          <cell r="VL29">
            <v>0</v>
          </cell>
          <cell r="VM29">
            <v>0</v>
          </cell>
          <cell r="VN29">
            <v>0</v>
          </cell>
          <cell r="VO29">
            <v>0</v>
          </cell>
          <cell r="VP29">
            <v>0</v>
          </cell>
          <cell r="VQ29">
            <v>0</v>
          </cell>
          <cell r="VR29">
            <v>0</v>
          </cell>
          <cell r="VS29">
            <v>0</v>
          </cell>
          <cell r="VT29">
            <v>0</v>
          </cell>
          <cell r="VU29">
            <v>0</v>
          </cell>
          <cell r="VV29">
            <v>0</v>
          </cell>
          <cell r="VW29">
            <v>0</v>
          </cell>
          <cell r="VX29">
            <v>0</v>
          </cell>
          <cell r="VY29">
            <v>0</v>
          </cell>
          <cell r="VZ29">
            <v>0</v>
          </cell>
          <cell r="WA29">
            <v>0</v>
          </cell>
          <cell r="WB29">
            <v>0</v>
          </cell>
          <cell r="WC29">
            <v>0</v>
          </cell>
          <cell r="WD29">
            <v>0</v>
          </cell>
          <cell r="WE29">
            <v>0</v>
          </cell>
          <cell r="WF29">
            <v>0</v>
          </cell>
        </row>
        <row r="30">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1.1404177251816565</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1.2403993992895157</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0.94355345012943614</v>
          </cell>
          <cell r="KK30">
            <v>0.78803030152402964</v>
          </cell>
          <cell r="KL30">
            <v>0.94070175821382607</v>
          </cell>
          <cell r="KM30">
            <v>1.0079515275256747</v>
          </cell>
          <cell r="KN30">
            <v>1.1215667548359092</v>
          </cell>
          <cell r="KO30">
            <v>1.2521970834473972</v>
          </cell>
          <cell r="KP30">
            <v>0.91965234126393758</v>
          </cell>
          <cell r="KQ30">
            <v>1.1639230746278897</v>
          </cell>
          <cell r="KR30">
            <v>0.92716408130427697</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cell r="LJ30">
            <v>0</v>
          </cell>
          <cell r="LK30">
            <v>0</v>
          </cell>
          <cell r="LL30">
            <v>0</v>
          </cell>
          <cell r="LM30">
            <v>0</v>
          </cell>
          <cell r="LN30">
            <v>0</v>
          </cell>
          <cell r="LO30">
            <v>0</v>
          </cell>
          <cell r="LP30">
            <v>0</v>
          </cell>
          <cell r="LQ30">
            <v>0</v>
          </cell>
          <cell r="LR30">
            <v>0</v>
          </cell>
          <cell r="LS30">
            <v>0</v>
          </cell>
          <cell r="LT30">
            <v>0</v>
          </cell>
          <cell r="LU30">
            <v>0</v>
          </cell>
          <cell r="LV30">
            <v>0</v>
          </cell>
          <cell r="LW30">
            <v>0</v>
          </cell>
          <cell r="LX30">
            <v>0</v>
          </cell>
          <cell r="LY30">
            <v>0</v>
          </cell>
          <cell r="LZ30">
            <v>0</v>
          </cell>
          <cell r="MA30">
            <v>0</v>
          </cell>
          <cell r="MB30">
            <v>0</v>
          </cell>
          <cell r="MC30">
            <v>0</v>
          </cell>
          <cell r="MD30">
            <v>0</v>
          </cell>
          <cell r="ME30">
            <v>0</v>
          </cell>
          <cell r="MF30">
            <v>0</v>
          </cell>
          <cell r="MG30">
            <v>0</v>
          </cell>
          <cell r="MH30">
            <v>0</v>
          </cell>
          <cell r="MI30">
            <v>0</v>
          </cell>
          <cell r="MJ30">
            <v>0</v>
          </cell>
          <cell r="MK30">
            <v>0</v>
          </cell>
          <cell r="ML30">
            <v>0</v>
          </cell>
          <cell r="MM30">
            <v>0</v>
          </cell>
          <cell r="MN30">
            <v>0</v>
          </cell>
          <cell r="MO30">
            <v>0</v>
          </cell>
          <cell r="MP30">
            <v>0</v>
          </cell>
          <cell r="MQ30">
            <v>0</v>
          </cell>
          <cell r="MR30">
            <v>0</v>
          </cell>
          <cell r="MS30">
            <v>0</v>
          </cell>
          <cell r="MT30">
            <v>0</v>
          </cell>
          <cell r="MU30">
            <v>0</v>
          </cell>
          <cell r="MV30">
            <v>0</v>
          </cell>
          <cell r="MW30">
            <v>0</v>
          </cell>
          <cell r="MX30">
            <v>0</v>
          </cell>
          <cell r="MY30">
            <v>0</v>
          </cell>
          <cell r="MZ30">
            <v>0</v>
          </cell>
          <cell r="NA30">
            <v>0</v>
          </cell>
          <cell r="NB30">
            <v>0.93455735605786328</v>
          </cell>
          <cell r="NC30">
            <v>0.78767242228510304</v>
          </cell>
          <cell r="ND30">
            <v>0.96564319322057246</v>
          </cell>
          <cell r="NE30">
            <v>0.93268066203171318</v>
          </cell>
          <cell r="NF30">
            <v>0.83017973604350659</v>
          </cell>
          <cell r="NG30">
            <v>1.1802994515063994</v>
          </cell>
          <cell r="NH30">
            <v>1.0764158770276624</v>
          </cell>
          <cell r="NI30">
            <v>1.0480460959487006</v>
          </cell>
          <cell r="NJ30">
            <v>1.0535663680823044</v>
          </cell>
          <cell r="NK30">
            <v>1.1117600807665775</v>
          </cell>
          <cell r="NL30">
            <v>1.1199547626379898</v>
          </cell>
          <cell r="NM30">
            <v>0</v>
          </cell>
          <cell r="NN30">
            <v>0</v>
          </cell>
          <cell r="NO30">
            <v>0</v>
          </cell>
          <cell r="NP30">
            <v>0</v>
          </cell>
          <cell r="NQ30">
            <v>0</v>
          </cell>
          <cell r="NR30">
            <v>0</v>
          </cell>
          <cell r="NS30">
            <v>0</v>
          </cell>
          <cell r="NT30">
            <v>0</v>
          </cell>
          <cell r="NU30">
            <v>0</v>
          </cell>
          <cell r="NV30">
            <v>0</v>
          </cell>
          <cell r="NW30">
            <v>0</v>
          </cell>
          <cell r="NX30">
            <v>0</v>
          </cell>
          <cell r="NY30">
            <v>0</v>
          </cell>
          <cell r="NZ30">
            <v>0</v>
          </cell>
          <cell r="OA30">
            <v>0</v>
          </cell>
          <cell r="OB30">
            <v>0</v>
          </cell>
          <cell r="OC30">
            <v>0</v>
          </cell>
          <cell r="OD30">
            <v>0</v>
          </cell>
          <cell r="OE30">
            <v>0</v>
          </cell>
          <cell r="OF30">
            <v>0</v>
          </cell>
          <cell r="OG30">
            <v>0</v>
          </cell>
          <cell r="OH30">
            <v>0</v>
          </cell>
          <cell r="OI30">
            <v>0</v>
          </cell>
          <cell r="OJ30">
            <v>0</v>
          </cell>
          <cell r="OK30">
            <v>0</v>
          </cell>
          <cell r="OL30">
            <v>0</v>
          </cell>
          <cell r="OM30">
            <v>0</v>
          </cell>
          <cell r="ON30">
            <v>0</v>
          </cell>
          <cell r="OO30">
            <v>0</v>
          </cell>
          <cell r="OP30">
            <v>0</v>
          </cell>
          <cell r="OQ30">
            <v>0</v>
          </cell>
          <cell r="OR30">
            <v>0</v>
          </cell>
          <cell r="OS30">
            <v>0</v>
          </cell>
          <cell r="OT30">
            <v>0</v>
          </cell>
          <cell r="OU30">
            <v>0</v>
          </cell>
          <cell r="OV30">
            <v>0</v>
          </cell>
          <cell r="OW30">
            <v>0</v>
          </cell>
          <cell r="OX30">
            <v>0</v>
          </cell>
          <cell r="OY30">
            <v>0</v>
          </cell>
          <cell r="OZ30">
            <v>0</v>
          </cell>
          <cell r="PA30">
            <v>0</v>
          </cell>
          <cell r="PB30">
            <v>0</v>
          </cell>
          <cell r="PC30">
            <v>0</v>
          </cell>
          <cell r="PD30">
            <v>0</v>
          </cell>
          <cell r="PE30">
            <v>0</v>
          </cell>
          <cell r="PF30">
            <v>0</v>
          </cell>
          <cell r="PG30">
            <v>0</v>
          </cell>
          <cell r="PH30">
            <v>0</v>
          </cell>
          <cell r="PI30">
            <v>0</v>
          </cell>
          <cell r="PJ30">
            <v>0</v>
          </cell>
          <cell r="PK30">
            <v>0</v>
          </cell>
          <cell r="PL30">
            <v>0</v>
          </cell>
          <cell r="PM30">
            <v>0</v>
          </cell>
          <cell r="PN30">
            <v>0</v>
          </cell>
          <cell r="PO30">
            <v>0</v>
          </cell>
          <cell r="PP30">
            <v>0</v>
          </cell>
          <cell r="PQ30">
            <v>0</v>
          </cell>
          <cell r="PR30">
            <v>0</v>
          </cell>
          <cell r="PS30">
            <v>0</v>
          </cell>
          <cell r="PT30">
            <v>1.1127788240631129</v>
          </cell>
          <cell r="PU30">
            <v>0.88764977159670277</v>
          </cell>
          <cell r="PV30">
            <v>0</v>
          </cell>
          <cell r="PW30">
            <v>0</v>
          </cell>
          <cell r="PX30">
            <v>0</v>
          </cell>
          <cell r="PY30">
            <v>0</v>
          </cell>
          <cell r="PZ30">
            <v>0</v>
          </cell>
          <cell r="QA30">
            <v>0</v>
          </cell>
          <cell r="QB30">
            <v>0</v>
          </cell>
          <cell r="QC30">
            <v>0</v>
          </cell>
          <cell r="QD30">
            <v>0</v>
          </cell>
          <cell r="QE30">
            <v>0</v>
          </cell>
          <cell r="QF30">
            <v>0</v>
          </cell>
          <cell r="QG30">
            <v>0</v>
          </cell>
          <cell r="QH30">
            <v>0</v>
          </cell>
          <cell r="QI30">
            <v>0</v>
          </cell>
          <cell r="QJ30">
            <v>0</v>
          </cell>
          <cell r="QK30">
            <v>0</v>
          </cell>
          <cell r="QL30">
            <v>0</v>
          </cell>
          <cell r="QM30">
            <v>0</v>
          </cell>
          <cell r="QN30">
            <v>0</v>
          </cell>
          <cell r="QO30">
            <v>0</v>
          </cell>
          <cell r="QP30">
            <v>0</v>
          </cell>
          <cell r="QQ30">
            <v>0</v>
          </cell>
          <cell r="QR30">
            <v>0</v>
          </cell>
          <cell r="QS30">
            <v>0</v>
          </cell>
          <cell r="QT30">
            <v>0</v>
          </cell>
          <cell r="QU30">
            <v>0</v>
          </cell>
          <cell r="QV30">
            <v>0</v>
          </cell>
          <cell r="QW30">
            <v>0</v>
          </cell>
          <cell r="QX30">
            <v>0</v>
          </cell>
          <cell r="QY30">
            <v>0</v>
          </cell>
          <cell r="QZ30">
            <v>0</v>
          </cell>
          <cell r="RA30">
            <v>0</v>
          </cell>
          <cell r="RB30">
            <v>0</v>
          </cell>
          <cell r="RC30">
            <v>0</v>
          </cell>
          <cell r="RD30">
            <v>0</v>
          </cell>
          <cell r="RE30">
            <v>0</v>
          </cell>
          <cell r="RF30">
            <v>0</v>
          </cell>
          <cell r="RG30">
            <v>0</v>
          </cell>
          <cell r="RH30">
            <v>0</v>
          </cell>
          <cell r="RI30">
            <v>0</v>
          </cell>
          <cell r="RJ30">
            <v>0</v>
          </cell>
          <cell r="RK30">
            <v>0</v>
          </cell>
          <cell r="RL30">
            <v>0</v>
          </cell>
          <cell r="RM30">
            <v>0</v>
          </cell>
          <cell r="RN30">
            <v>0</v>
          </cell>
          <cell r="RO30">
            <v>0</v>
          </cell>
          <cell r="RP30">
            <v>0</v>
          </cell>
          <cell r="RQ30">
            <v>0</v>
          </cell>
          <cell r="RR30">
            <v>0</v>
          </cell>
          <cell r="RS30">
            <v>0</v>
          </cell>
          <cell r="RT30">
            <v>0</v>
          </cell>
          <cell r="RU30">
            <v>0</v>
          </cell>
          <cell r="RV30">
            <v>0</v>
          </cell>
          <cell r="RW30">
            <v>0</v>
          </cell>
          <cell r="RX30">
            <v>0</v>
          </cell>
          <cell r="RY30">
            <v>0</v>
          </cell>
          <cell r="RZ30">
            <v>0</v>
          </cell>
          <cell r="SA30">
            <v>0</v>
          </cell>
          <cell r="SB30">
            <v>0</v>
          </cell>
          <cell r="SC30">
            <v>0</v>
          </cell>
          <cell r="SD30">
            <v>0</v>
          </cell>
          <cell r="SE30">
            <v>0</v>
          </cell>
          <cell r="SF30">
            <v>0</v>
          </cell>
          <cell r="SG30">
            <v>0</v>
          </cell>
          <cell r="SH30">
            <v>0</v>
          </cell>
          <cell r="SI30">
            <v>0</v>
          </cell>
          <cell r="SJ30">
            <v>0</v>
          </cell>
          <cell r="SK30">
            <v>0</v>
          </cell>
          <cell r="SL30">
            <v>0</v>
          </cell>
          <cell r="SM30">
            <v>0</v>
          </cell>
          <cell r="SN30">
            <v>0</v>
          </cell>
          <cell r="SO30">
            <v>0</v>
          </cell>
          <cell r="SP30">
            <v>0</v>
          </cell>
          <cell r="SQ30">
            <v>0</v>
          </cell>
          <cell r="SR30">
            <v>0</v>
          </cell>
          <cell r="SS30">
            <v>0</v>
          </cell>
          <cell r="ST30">
            <v>0</v>
          </cell>
          <cell r="SU30">
            <v>0</v>
          </cell>
          <cell r="SV30">
            <v>0</v>
          </cell>
          <cell r="SW30">
            <v>0</v>
          </cell>
          <cell r="SX30">
            <v>0</v>
          </cell>
          <cell r="SY30">
            <v>0</v>
          </cell>
          <cell r="SZ30">
            <v>0</v>
          </cell>
          <cell r="TA30">
            <v>0</v>
          </cell>
          <cell r="TB30">
            <v>0</v>
          </cell>
          <cell r="TC30">
            <v>0</v>
          </cell>
          <cell r="TD30">
            <v>0</v>
          </cell>
          <cell r="TE30">
            <v>0</v>
          </cell>
          <cell r="TF30">
            <v>0</v>
          </cell>
          <cell r="TG30">
            <v>0</v>
          </cell>
          <cell r="TH30">
            <v>0</v>
          </cell>
          <cell r="TI30">
            <v>0</v>
          </cell>
          <cell r="TJ30">
            <v>0</v>
          </cell>
          <cell r="TK30">
            <v>0</v>
          </cell>
          <cell r="TL30">
            <v>0</v>
          </cell>
          <cell r="TM30">
            <v>0</v>
          </cell>
          <cell r="TN30">
            <v>0</v>
          </cell>
          <cell r="TO30">
            <v>0</v>
          </cell>
          <cell r="TP30">
            <v>0</v>
          </cell>
          <cell r="TQ30">
            <v>0</v>
          </cell>
          <cell r="TR30">
            <v>0</v>
          </cell>
          <cell r="TS30">
            <v>0</v>
          </cell>
          <cell r="TT30">
            <v>0</v>
          </cell>
          <cell r="TU30">
            <v>0</v>
          </cell>
          <cell r="TV30">
            <v>0</v>
          </cell>
          <cell r="TW30">
            <v>0</v>
          </cell>
          <cell r="TX30">
            <v>0</v>
          </cell>
          <cell r="TY30">
            <v>0</v>
          </cell>
          <cell r="TZ30">
            <v>0</v>
          </cell>
          <cell r="UA30">
            <v>0</v>
          </cell>
          <cell r="UB30">
            <v>0</v>
          </cell>
          <cell r="UC30">
            <v>0</v>
          </cell>
          <cell r="UD30">
            <v>0</v>
          </cell>
          <cell r="UE30">
            <v>0</v>
          </cell>
          <cell r="UF30">
            <v>0</v>
          </cell>
          <cell r="UG30">
            <v>0</v>
          </cell>
          <cell r="UH30">
            <v>0</v>
          </cell>
          <cell r="UI30">
            <v>0</v>
          </cell>
          <cell r="UJ30">
            <v>0</v>
          </cell>
          <cell r="UK30">
            <v>0</v>
          </cell>
          <cell r="UL30">
            <v>0</v>
          </cell>
          <cell r="UM30">
            <v>0</v>
          </cell>
          <cell r="UN30">
            <v>0</v>
          </cell>
          <cell r="UO30">
            <v>0</v>
          </cell>
          <cell r="UP30">
            <v>0</v>
          </cell>
          <cell r="UQ30">
            <v>0</v>
          </cell>
          <cell r="UR30">
            <v>0</v>
          </cell>
          <cell r="US30">
            <v>0</v>
          </cell>
          <cell r="UT30">
            <v>0</v>
          </cell>
          <cell r="UU30">
            <v>0</v>
          </cell>
          <cell r="UV30">
            <v>0</v>
          </cell>
          <cell r="UW30">
            <v>0</v>
          </cell>
          <cell r="UX30">
            <v>0</v>
          </cell>
          <cell r="UY30">
            <v>0</v>
          </cell>
          <cell r="UZ30">
            <v>0</v>
          </cell>
          <cell r="VA30">
            <v>0</v>
          </cell>
          <cell r="VB30">
            <v>0</v>
          </cell>
          <cell r="VC30">
            <v>0</v>
          </cell>
          <cell r="VD30">
            <v>0</v>
          </cell>
          <cell r="VE30">
            <v>0</v>
          </cell>
          <cell r="VF30">
            <v>0</v>
          </cell>
          <cell r="VG30">
            <v>0</v>
          </cell>
          <cell r="VH30">
            <v>0</v>
          </cell>
          <cell r="VI30">
            <v>0</v>
          </cell>
          <cell r="VJ30">
            <v>0</v>
          </cell>
          <cell r="VK30">
            <v>0</v>
          </cell>
          <cell r="VL30">
            <v>0</v>
          </cell>
          <cell r="VM30">
            <v>0</v>
          </cell>
          <cell r="VN30">
            <v>0</v>
          </cell>
          <cell r="VO30">
            <v>0</v>
          </cell>
          <cell r="VP30">
            <v>0</v>
          </cell>
          <cell r="VQ30">
            <v>0</v>
          </cell>
          <cell r="VR30">
            <v>0</v>
          </cell>
          <cell r="VS30">
            <v>0</v>
          </cell>
          <cell r="VT30">
            <v>0</v>
          </cell>
          <cell r="VU30">
            <v>0</v>
          </cell>
          <cell r="VV30">
            <v>0</v>
          </cell>
          <cell r="VW30">
            <v>0</v>
          </cell>
          <cell r="VX30">
            <v>0</v>
          </cell>
          <cell r="VY30">
            <v>0</v>
          </cell>
          <cell r="VZ30">
            <v>0</v>
          </cell>
          <cell r="WA30">
            <v>0</v>
          </cell>
          <cell r="WB30">
            <v>0</v>
          </cell>
          <cell r="WC30">
            <v>0</v>
          </cell>
          <cell r="WD30">
            <v>0</v>
          </cell>
          <cell r="WE30">
            <v>0</v>
          </cell>
          <cell r="WF30">
            <v>0</v>
          </cell>
        </row>
        <row r="31">
          <cell r="E31">
            <v>0</v>
          </cell>
          <cell r="F31">
            <v>0</v>
          </cell>
          <cell r="G31">
            <v>0</v>
          </cell>
          <cell r="H31">
            <v>0</v>
          </cell>
          <cell r="I31">
            <v>0.85427391278209341</v>
          </cell>
          <cell r="J31">
            <v>0.88825716688927758</v>
          </cell>
          <cell r="K31">
            <v>0.78108049252874545</v>
          </cell>
          <cell r="L31">
            <v>1.094496967862614</v>
          </cell>
          <cell r="M31">
            <v>0</v>
          </cell>
          <cell r="N31">
            <v>0</v>
          </cell>
          <cell r="O31">
            <v>1.0525987296005461</v>
          </cell>
          <cell r="P31">
            <v>1.1170288583861385</v>
          </cell>
          <cell r="Q31">
            <v>0.92655308460492947</v>
          </cell>
          <cell r="R31">
            <v>1.0940301994854023</v>
          </cell>
          <cell r="S31">
            <v>0.81761494723526529</v>
          </cell>
          <cell r="T31">
            <v>0.99212044404453403</v>
          </cell>
          <cell r="U31">
            <v>0.83336953064689523</v>
          </cell>
          <cell r="V31">
            <v>0.82784972220996722</v>
          </cell>
          <cell r="W31">
            <v>0.89184179877276637</v>
          </cell>
          <cell r="X31">
            <v>0.95834674025651756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0</v>
          </cell>
          <cell r="LQ31">
            <v>0</v>
          </cell>
          <cell r="LR31">
            <v>0</v>
          </cell>
          <cell r="LS31">
            <v>0</v>
          </cell>
          <cell r="LT31">
            <v>0</v>
          </cell>
          <cell r="LU31">
            <v>0</v>
          </cell>
          <cell r="LV31">
            <v>0</v>
          </cell>
          <cell r="LW31">
            <v>0</v>
          </cell>
          <cell r="LX31">
            <v>0</v>
          </cell>
          <cell r="LY31">
            <v>0</v>
          </cell>
          <cell r="LZ31">
            <v>0</v>
          </cell>
          <cell r="MA31">
            <v>0</v>
          </cell>
          <cell r="MB31">
            <v>0</v>
          </cell>
          <cell r="MC31">
            <v>0</v>
          </cell>
          <cell r="MD31">
            <v>0</v>
          </cell>
          <cell r="ME31">
            <v>0</v>
          </cell>
          <cell r="MF31">
            <v>0</v>
          </cell>
          <cell r="MG31">
            <v>0</v>
          </cell>
          <cell r="MH31">
            <v>0</v>
          </cell>
          <cell r="MI31">
            <v>0</v>
          </cell>
          <cell r="MJ31">
            <v>0</v>
          </cell>
          <cell r="MK31">
            <v>0</v>
          </cell>
          <cell r="ML31">
            <v>0</v>
          </cell>
          <cell r="MM31">
            <v>0</v>
          </cell>
          <cell r="MN31">
            <v>0</v>
          </cell>
          <cell r="MO31">
            <v>0</v>
          </cell>
          <cell r="MP31">
            <v>0</v>
          </cell>
          <cell r="MQ31">
            <v>0</v>
          </cell>
          <cell r="MR31">
            <v>0</v>
          </cell>
          <cell r="MS31">
            <v>0</v>
          </cell>
          <cell r="MT31">
            <v>0</v>
          </cell>
          <cell r="MU31">
            <v>0</v>
          </cell>
          <cell r="MV31">
            <v>0</v>
          </cell>
          <cell r="MW31">
            <v>0</v>
          </cell>
          <cell r="MX31">
            <v>0</v>
          </cell>
          <cell r="MY31">
            <v>0</v>
          </cell>
          <cell r="MZ31">
            <v>0</v>
          </cell>
          <cell r="NA31">
            <v>0</v>
          </cell>
          <cell r="NB31">
            <v>0</v>
          </cell>
          <cell r="NC31">
            <v>0</v>
          </cell>
          <cell r="ND31">
            <v>0</v>
          </cell>
          <cell r="NE31">
            <v>0</v>
          </cell>
          <cell r="NF31">
            <v>0</v>
          </cell>
          <cell r="NG31">
            <v>0</v>
          </cell>
          <cell r="NH31">
            <v>0</v>
          </cell>
          <cell r="NI31">
            <v>0</v>
          </cell>
          <cell r="NJ31">
            <v>0</v>
          </cell>
          <cell r="NK31">
            <v>0</v>
          </cell>
          <cell r="NL31">
            <v>0</v>
          </cell>
          <cell r="NM31">
            <v>0</v>
          </cell>
          <cell r="NN31">
            <v>0</v>
          </cell>
          <cell r="NO31">
            <v>0</v>
          </cell>
          <cell r="NP31">
            <v>0</v>
          </cell>
          <cell r="NQ31">
            <v>0</v>
          </cell>
          <cell r="NR31">
            <v>0</v>
          </cell>
          <cell r="NS31">
            <v>0</v>
          </cell>
          <cell r="NT31">
            <v>0</v>
          </cell>
          <cell r="NU31">
            <v>0</v>
          </cell>
          <cell r="NV31">
            <v>0</v>
          </cell>
          <cell r="NW31">
            <v>0</v>
          </cell>
          <cell r="NX31">
            <v>0</v>
          </cell>
          <cell r="NY31">
            <v>0</v>
          </cell>
          <cell r="NZ31">
            <v>0</v>
          </cell>
          <cell r="OA31">
            <v>0</v>
          </cell>
          <cell r="OB31">
            <v>0</v>
          </cell>
          <cell r="OC31">
            <v>0</v>
          </cell>
          <cell r="OD31">
            <v>0</v>
          </cell>
          <cell r="OE31">
            <v>0</v>
          </cell>
          <cell r="OF31">
            <v>0</v>
          </cell>
          <cell r="OG31">
            <v>0</v>
          </cell>
          <cell r="OH31">
            <v>0</v>
          </cell>
          <cell r="OI31">
            <v>0</v>
          </cell>
          <cell r="OJ31">
            <v>0</v>
          </cell>
          <cell r="OK31">
            <v>0</v>
          </cell>
          <cell r="OL31">
            <v>0</v>
          </cell>
          <cell r="OM31">
            <v>0</v>
          </cell>
          <cell r="ON31">
            <v>0</v>
          </cell>
          <cell r="OO31">
            <v>0</v>
          </cell>
          <cell r="OP31">
            <v>0</v>
          </cell>
          <cell r="OQ31">
            <v>0</v>
          </cell>
          <cell r="OR31">
            <v>0</v>
          </cell>
          <cell r="OS31">
            <v>0</v>
          </cell>
          <cell r="OT31">
            <v>0</v>
          </cell>
          <cell r="OU31">
            <v>0</v>
          </cell>
          <cell r="OV31">
            <v>0</v>
          </cell>
          <cell r="OW31">
            <v>0</v>
          </cell>
          <cell r="OX31">
            <v>0</v>
          </cell>
          <cell r="OY31">
            <v>0</v>
          </cell>
          <cell r="OZ31">
            <v>0</v>
          </cell>
          <cell r="PA31">
            <v>0</v>
          </cell>
          <cell r="PB31">
            <v>0</v>
          </cell>
          <cell r="PC31">
            <v>0</v>
          </cell>
          <cell r="PD31">
            <v>0</v>
          </cell>
          <cell r="PE31">
            <v>0</v>
          </cell>
          <cell r="PF31">
            <v>0</v>
          </cell>
          <cell r="PG31">
            <v>0</v>
          </cell>
          <cell r="PH31">
            <v>0</v>
          </cell>
          <cell r="PI31">
            <v>0</v>
          </cell>
          <cell r="PJ31">
            <v>0</v>
          </cell>
          <cell r="PK31">
            <v>0</v>
          </cell>
          <cell r="PL31">
            <v>0</v>
          </cell>
          <cell r="PM31">
            <v>0</v>
          </cell>
          <cell r="PN31">
            <v>0</v>
          </cell>
          <cell r="PO31">
            <v>0</v>
          </cell>
          <cell r="PP31">
            <v>0</v>
          </cell>
          <cell r="PQ31">
            <v>0</v>
          </cell>
          <cell r="PR31">
            <v>0</v>
          </cell>
          <cell r="PS31">
            <v>0</v>
          </cell>
          <cell r="PT31">
            <v>0</v>
          </cell>
          <cell r="PU31">
            <v>0</v>
          </cell>
          <cell r="PV31">
            <v>0</v>
          </cell>
          <cell r="PW31">
            <v>0</v>
          </cell>
          <cell r="PX31">
            <v>0</v>
          </cell>
          <cell r="PY31">
            <v>0</v>
          </cell>
          <cell r="PZ31">
            <v>0</v>
          </cell>
          <cell r="QA31">
            <v>0</v>
          </cell>
          <cell r="QB31">
            <v>0</v>
          </cell>
          <cell r="QC31">
            <v>0</v>
          </cell>
          <cell r="QD31">
            <v>0</v>
          </cell>
          <cell r="QE31">
            <v>0</v>
          </cell>
          <cell r="QF31">
            <v>0</v>
          </cell>
          <cell r="QG31">
            <v>0</v>
          </cell>
          <cell r="QH31">
            <v>0</v>
          </cell>
          <cell r="QI31">
            <v>0</v>
          </cell>
          <cell r="QJ31">
            <v>0</v>
          </cell>
          <cell r="QK31">
            <v>0</v>
          </cell>
          <cell r="QL31">
            <v>0</v>
          </cell>
          <cell r="QM31">
            <v>0</v>
          </cell>
          <cell r="QN31">
            <v>0</v>
          </cell>
          <cell r="QO31">
            <v>0</v>
          </cell>
          <cell r="QP31">
            <v>0</v>
          </cell>
          <cell r="QQ31">
            <v>0</v>
          </cell>
          <cell r="QR31">
            <v>0</v>
          </cell>
          <cell r="QS31">
            <v>0</v>
          </cell>
          <cell r="QT31">
            <v>0</v>
          </cell>
          <cell r="QU31">
            <v>0</v>
          </cell>
          <cell r="QV31">
            <v>0</v>
          </cell>
          <cell r="QW31">
            <v>0</v>
          </cell>
          <cell r="QX31">
            <v>0</v>
          </cell>
          <cell r="QY31">
            <v>0</v>
          </cell>
          <cell r="QZ31">
            <v>0</v>
          </cell>
          <cell r="RA31">
            <v>0</v>
          </cell>
          <cell r="RB31">
            <v>0</v>
          </cell>
          <cell r="RC31">
            <v>0</v>
          </cell>
          <cell r="RD31">
            <v>0</v>
          </cell>
          <cell r="RE31">
            <v>0</v>
          </cell>
          <cell r="RF31">
            <v>0</v>
          </cell>
          <cell r="RG31">
            <v>0</v>
          </cell>
          <cell r="RH31">
            <v>0</v>
          </cell>
          <cell r="RI31">
            <v>0</v>
          </cell>
          <cell r="RJ31">
            <v>0</v>
          </cell>
          <cell r="RK31">
            <v>0</v>
          </cell>
          <cell r="RL31">
            <v>0</v>
          </cell>
          <cell r="RM31">
            <v>0</v>
          </cell>
          <cell r="RN31">
            <v>0</v>
          </cell>
          <cell r="RO31">
            <v>0</v>
          </cell>
          <cell r="RP31">
            <v>0</v>
          </cell>
          <cell r="RQ31">
            <v>0</v>
          </cell>
          <cell r="RR31">
            <v>0</v>
          </cell>
          <cell r="RS31">
            <v>0</v>
          </cell>
          <cell r="RT31">
            <v>0</v>
          </cell>
          <cell r="RU31">
            <v>0</v>
          </cell>
          <cell r="RV31">
            <v>0</v>
          </cell>
          <cell r="RW31">
            <v>0</v>
          </cell>
          <cell r="RX31">
            <v>0</v>
          </cell>
          <cell r="RY31">
            <v>0</v>
          </cell>
          <cell r="RZ31">
            <v>0</v>
          </cell>
          <cell r="SA31">
            <v>0</v>
          </cell>
          <cell r="SB31">
            <v>0</v>
          </cell>
          <cell r="SC31">
            <v>0</v>
          </cell>
          <cell r="SD31">
            <v>0</v>
          </cell>
          <cell r="SE31">
            <v>0</v>
          </cell>
          <cell r="SF31">
            <v>0</v>
          </cell>
          <cell r="SG31">
            <v>0</v>
          </cell>
          <cell r="SH31">
            <v>0</v>
          </cell>
          <cell r="SI31">
            <v>0</v>
          </cell>
          <cell r="SJ31">
            <v>0</v>
          </cell>
          <cell r="SK31">
            <v>0</v>
          </cell>
          <cell r="SL31">
            <v>0</v>
          </cell>
          <cell r="SM31">
            <v>0</v>
          </cell>
          <cell r="SN31">
            <v>0</v>
          </cell>
          <cell r="SO31">
            <v>0</v>
          </cell>
          <cell r="SP31">
            <v>0</v>
          </cell>
          <cell r="SQ31">
            <v>0</v>
          </cell>
          <cell r="SR31">
            <v>0</v>
          </cell>
          <cell r="SS31">
            <v>0</v>
          </cell>
          <cell r="ST31">
            <v>0</v>
          </cell>
          <cell r="SU31">
            <v>0</v>
          </cell>
          <cell r="SV31">
            <v>0</v>
          </cell>
          <cell r="SW31">
            <v>0</v>
          </cell>
          <cell r="SX31">
            <v>0</v>
          </cell>
          <cell r="SY31">
            <v>0</v>
          </cell>
          <cell r="SZ31">
            <v>0</v>
          </cell>
          <cell r="TA31">
            <v>0</v>
          </cell>
          <cell r="TB31">
            <v>0</v>
          </cell>
          <cell r="TC31">
            <v>0</v>
          </cell>
          <cell r="TD31">
            <v>0</v>
          </cell>
          <cell r="TE31">
            <v>0</v>
          </cell>
          <cell r="TF31">
            <v>0</v>
          </cell>
          <cell r="TG31">
            <v>0</v>
          </cell>
          <cell r="TH31">
            <v>0</v>
          </cell>
          <cell r="TI31">
            <v>0</v>
          </cell>
          <cell r="TJ31">
            <v>0</v>
          </cell>
          <cell r="TK31">
            <v>0</v>
          </cell>
          <cell r="TL31">
            <v>0</v>
          </cell>
          <cell r="TM31">
            <v>0</v>
          </cell>
          <cell r="TN31">
            <v>0</v>
          </cell>
          <cell r="TO31">
            <v>0</v>
          </cell>
          <cell r="TP31">
            <v>0</v>
          </cell>
          <cell r="TQ31">
            <v>0</v>
          </cell>
          <cell r="TR31">
            <v>0</v>
          </cell>
          <cell r="TS31">
            <v>0</v>
          </cell>
          <cell r="TT31">
            <v>0</v>
          </cell>
          <cell r="TU31">
            <v>0</v>
          </cell>
          <cell r="TV31">
            <v>0</v>
          </cell>
          <cell r="TW31">
            <v>0</v>
          </cell>
          <cell r="TX31">
            <v>0</v>
          </cell>
          <cell r="TY31">
            <v>0</v>
          </cell>
          <cell r="TZ31">
            <v>0</v>
          </cell>
          <cell r="UA31">
            <v>0</v>
          </cell>
          <cell r="UB31">
            <v>0</v>
          </cell>
          <cell r="UC31">
            <v>0</v>
          </cell>
          <cell r="UD31">
            <v>0</v>
          </cell>
          <cell r="UE31">
            <v>0</v>
          </cell>
          <cell r="UF31">
            <v>0</v>
          </cell>
          <cell r="UG31">
            <v>0</v>
          </cell>
          <cell r="UH31">
            <v>0</v>
          </cell>
          <cell r="UI31">
            <v>0</v>
          </cell>
          <cell r="UJ31">
            <v>0</v>
          </cell>
          <cell r="UK31">
            <v>0</v>
          </cell>
          <cell r="UL31">
            <v>0</v>
          </cell>
          <cell r="UM31">
            <v>0</v>
          </cell>
          <cell r="UN31">
            <v>0</v>
          </cell>
          <cell r="UO31">
            <v>0</v>
          </cell>
          <cell r="UP31">
            <v>0</v>
          </cell>
          <cell r="UQ31">
            <v>0</v>
          </cell>
          <cell r="UR31">
            <v>0</v>
          </cell>
          <cell r="US31">
            <v>0</v>
          </cell>
          <cell r="UT31">
            <v>0</v>
          </cell>
          <cell r="UU31">
            <v>0</v>
          </cell>
          <cell r="UV31">
            <v>0</v>
          </cell>
          <cell r="UW31">
            <v>0</v>
          </cell>
          <cell r="UX31">
            <v>0</v>
          </cell>
          <cell r="UY31">
            <v>0</v>
          </cell>
          <cell r="UZ31">
            <v>0</v>
          </cell>
          <cell r="VA31">
            <v>0</v>
          </cell>
          <cell r="VB31">
            <v>0</v>
          </cell>
          <cell r="VC31">
            <v>0</v>
          </cell>
          <cell r="VD31">
            <v>0</v>
          </cell>
          <cell r="VE31">
            <v>0</v>
          </cell>
          <cell r="VF31">
            <v>0</v>
          </cell>
          <cell r="VG31">
            <v>0</v>
          </cell>
          <cell r="VH31">
            <v>0</v>
          </cell>
          <cell r="VI31">
            <v>0</v>
          </cell>
          <cell r="VJ31">
            <v>0</v>
          </cell>
          <cell r="VK31">
            <v>0</v>
          </cell>
          <cell r="VL31">
            <v>0</v>
          </cell>
          <cell r="VM31">
            <v>0</v>
          </cell>
          <cell r="VN31">
            <v>0</v>
          </cell>
          <cell r="VO31">
            <v>0</v>
          </cell>
          <cell r="VP31">
            <v>0</v>
          </cell>
          <cell r="VQ31">
            <v>0</v>
          </cell>
          <cell r="VR31">
            <v>0</v>
          </cell>
          <cell r="VS31">
            <v>0</v>
          </cell>
          <cell r="VT31">
            <v>0</v>
          </cell>
          <cell r="VU31">
            <v>0</v>
          </cell>
          <cell r="VV31">
            <v>0</v>
          </cell>
          <cell r="VW31">
            <v>0</v>
          </cell>
          <cell r="VX31">
            <v>0</v>
          </cell>
          <cell r="VY31">
            <v>0</v>
          </cell>
          <cell r="VZ31">
            <v>0</v>
          </cell>
          <cell r="WA31">
            <v>0</v>
          </cell>
          <cell r="WB31">
            <v>0</v>
          </cell>
          <cell r="WC31">
            <v>0</v>
          </cell>
          <cell r="WD31">
            <v>0</v>
          </cell>
          <cell r="WE31">
            <v>0</v>
          </cell>
          <cell r="WF31">
            <v>0</v>
          </cell>
        </row>
        <row r="32">
          <cell r="E32">
            <v>0</v>
          </cell>
          <cell r="F32">
            <v>4.3134019815719338</v>
          </cell>
          <cell r="G32">
            <v>0</v>
          </cell>
          <cell r="H32">
            <v>0</v>
          </cell>
          <cell r="I32">
            <v>0</v>
          </cell>
          <cell r="J32">
            <v>5.0851753305565417</v>
          </cell>
          <cell r="K32">
            <v>0</v>
          </cell>
          <cell r="L32">
            <v>5.59451796814706</v>
          </cell>
          <cell r="M32">
            <v>4.1308536837100875E-2</v>
          </cell>
          <cell r="N32">
            <v>0</v>
          </cell>
          <cell r="O32">
            <v>0</v>
          </cell>
          <cell r="P32">
            <v>0</v>
          </cell>
          <cell r="Q32">
            <v>3.1631851560021058</v>
          </cell>
          <cell r="R32">
            <v>2.5817415541672251</v>
          </cell>
          <cell r="S32">
            <v>0</v>
          </cell>
          <cell r="T32">
            <v>3.7142340250335772</v>
          </cell>
          <cell r="U32">
            <v>0</v>
          </cell>
          <cell r="V32">
            <v>0</v>
          </cell>
          <cell r="W32">
            <v>6.0943269830954803</v>
          </cell>
          <cell r="X32">
            <v>9.1336925489890888</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cell r="LJ32">
            <v>0</v>
          </cell>
          <cell r="LK32">
            <v>0</v>
          </cell>
          <cell r="LL32">
            <v>0</v>
          </cell>
          <cell r="LM32">
            <v>0</v>
          </cell>
          <cell r="LN32">
            <v>0</v>
          </cell>
          <cell r="LO32">
            <v>0</v>
          </cell>
          <cell r="LP32">
            <v>0</v>
          </cell>
          <cell r="LQ32">
            <v>0</v>
          </cell>
          <cell r="LR32">
            <v>0</v>
          </cell>
          <cell r="LS32">
            <v>0</v>
          </cell>
          <cell r="LT32">
            <v>0</v>
          </cell>
          <cell r="LU32">
            <v>0</v>
          </cell>
          <cell r="LV32">
            <v>0</v>
          </cell>
          <cell r="LW32">
            <v>0</v>
          </cell>
          <cell r="LX32">
            <v>0</v>
          </cell>
          <cell r="LY32">
            <v>0</v>
          </cell>
          <cell r="LZ32">
            <v>0</v>
          </cell>
          <cell r="MA32">
            <v>0</v>
          </cell>
          <cell r="MB32">
            <v>0</v>
          </cell>
          <cell r="MC32">
            <v>0</v>
          </cell>
          <cell r="MD32">
            <v>0</v>
          </cell>
          <cell r="ME32">
            <v>0</v>
          </cell>
          <cell r="MF32">
            <v>0</v>
          </cell>
          <cell r="MG32">
            <v>0</v>
          </cell>
          <cell r="MH32">
            <v>0</v>
          </cell>
          <cell r="MI32">
            <v>0</v>
          </cell>
          <cell r="MJ32">
            <v>0</v>
          </cell>
          <cell r="MK32">
            <v>0</v>
          </cell>
          <cell r="ML32">
            <v>0</v>
          </cell>
          <cell r="MM32">
            <v>0</v>
          </cell>
          <cell r="MN32">
            <v>0</v>
          </cell>
          <cell r="MO32">
            <v>0</v>
          </cell>
          <cell r="MP32">
            <v>0</v>
          </cell>
          <cell r="MQ32">
            <v>0</v>
          </cell>
          <cell r="MR32">
            <v>0</v>
          </cell>
          <cell r="MS32">
            <v>0</v>
          </cell>
          <cell r="MT32">
            <v>0</v>
          </cell>
          <cell r="MU32">
            <v>0</v>
          </cell>
          <cell r="MV32">
            <v>0</v>
          </cell>
          <cell r="MW32">
            <v>0</v>
          </cell>
          <cell r="MX32">
            <v>0</v>
          </cell>
          <cell r="MY32">
            <v>0</v>
          </cell>
          <cell r="MZ32">
            <v>0</v>
          </cell>
          <cell r="NA32">
            <v>0</v>
          </cell>
          <cell r="NB32">
            <v>0</v>
          </cell>
          <cell r="NC32">
            <v>0</v>
          </cell>
          <cell r="ND32">
            <v>0</v>
          </cell>
          <cell r="NE32">
            <v>0</v>
          </cell>
          <cell r="NF32">
            <v>0</v>
          </cell>
          <cell r="NG32">
            <v>0</v>
          </cell>
          <cell r="NH32">
            <v>0</v>
          </cell>
          <cell r="NI32">
            <v>0</v>
          </cell>
          <cell r="NJ32">
            <v>0</v>
          </cell>
          <cell r="NK32">
            <v>0</v>
          </cell>
          <cell r="NL32">
            <v>0</v>
          </cell>
          <cell r="NM32">
            <v>0</v>
          </cell>
          <cell r="NN32">
            <v>0</v>
          </cell>
          <cell r="NO32">
            <v>0</v>
          </cell>
          <cell r="NP32">
            <v>0</v>
          </cell>
          <cell r="NQ32">
            <v>0</v>
          </cell>
          <cell r="NR32">
            <v>0</v>
          </cell>
          <cell r="NS32">
            <v>0</v>
          </cell>
          <cell r="NT32">
            <v>0</v>
          </cell>
          <cell r="NU32">
            <v>0</v>
          </cell>
          <cell r="NV32">
            <v>0</v>
          </cell>
          <cell r="NW32">
            <v>0</v>
          </cell>
          <cell r="NX32">
            <v>0</v>
          </cell>
          <cell r="NY32">
            <v>0</v>
          </cell>
          <cell r="NZ32">
            <v>0</v>
          </cell>
          <cell r="OA32">
            <v>0</v>
          </cell>
          <cell r="OB32">
            <v>0</v>
          </cell>
          <cell r="OC32">
            <v>0</v>
          </cell>
          <cell r="OD32">
            <v>0</v>
          </cell>
          <cell r="OE32">
            <v>0</v>
          </cell>
          <cell r="OF32">
            <v>0</v>
          </cell>
          <cell r="OG32">
            <v>0</v>
          </cell>
          <cell r="OH32">
            <v>0</v>
          </cell>
          <cell r="OI32">
            <v>0</v>
          </cell>
          <cell r="OJ32">
            <v>0</v>
          </cell>
          <cell r="OK32">
            <v>0</v>
          </cell>
          <cell r="OL32">
            <v>0</v>
          </cell>
          <cell r="OM32">
            <v>0</v>
          </cell>
          <cell r="ON32">
            <v>0</v>
          </cell>
          <cell r="OO32">
            <v>0</v>
          </cell>
          <cell r="OP32">
            <v>0</v>
          </cell>
          <cell r="OQ32">
            <v>0</v>
          </cell>
          <cell r="OR32">
            <v>0</v>
          </cell>
          <cell r="OS32">
            <v>0</v>
          </cell>
          <cell r="OT32">
            <v>0</v>
          </cell>
          <cell r="OU32">
            <v>0</v>
          </cell>
          <cell r="OV32">
            <v>0</v>
          </cell>
          <cell r="OW32">
            <v>0</v>
          </cell>
          <cell r="OX32">
            <v>0</v>
          </cell>
          <cell r="OY32">
            <v>0</v>
          </cell>
          <cell r="OZ32">
            <v>0</v>
          </cell>
          <cell r="PA32">
            <v>0</v>
          </cell>
          <cell r="PB32">
            <v>0</v>
          </cell>
          <cell r="PC32">
            <v>0</v>
          </cell>
          <cell r="PD32">
            <v>0</v>
          </cell>
          <cell r="PE32">
            <v>0</v>
          </cell>
          <cell r="PF32">
            <v>0</v>
          </cell>
          <cell r="PG32">
            <v>0</v>
          </cell>
          <cell r="PH32">
            <v>0</v>
          </cell>
          <cell r="PI32">
            <v>0</v>
          </cell>
          <cell r="PJ32">
            <v>0</v>
          </cell>
          <cell r="PK32">
            <v>0</v>
          </cell>
          <cell r="PL32">
            <v>0</v>
          </cell>
          <cell r="PM32">
            <v>0</v>
          </cell>
          <cell r="PN32">
            <v>0</v>
          </cell>
          <cell r="PO32">
            <v>0</v>
          </cell>
          <cell r="PP32">
            <v>0</v>
          </cell>
          <cell r="PQ32">
            <v>0</v>
          </cell>
          <cell r="PR32">
            <v>0</v>
          </cell>
          <cell r="PS32">
            <v>0</v>
          </cell>
          <cell r="PT32">
            <v>0</v>
          </cell>
          <cell r="PU32">
            <v>0</v>
          </cell>
          <cell r="PV32">
            <v>0</v>
          </cell>
          <cell r="PW32">
            <v>0</v>
          </cell>
          <cell r="PX32">
            <v>0</v>
          </cell>
          <cell r="PY32">
            <v>0</v>
          </cell>
          <cell r="PZ32">
            <v>0</v>
          </cell>
          <cell r="QA32">
            <v>0</v>
          </cell>
          <cell r="QB32">
            <v>0</v>
          </cell>
          <cell r="QC32">
            <v>0</v>
          </cell>
          <cell r="QD32">
            <v>0</v>
          </cell>
          <cell r="QE32">
            <v>0</v>
          </cell>
          <cell r="QF32">
            <v>0</v>
          </cell>
          <cell r="QG32">
            <v>0</v>
          </cell>
          <cell r="QH32">
            <v>0</v>
          </cell>
          <cell r="QI32">
            <v>0</v>
          </cell>
          <cell r="QJ32">
            <v>0</v>
          </cell>
          <cell r="QK32">
            <v>0</v>
          </cell>
          <cell r="QL32">
            <v>0</v>
          </cell>
          <cell r="QM32">
            <v>0</v>
          </cell>
          <cell r="QN32">
            <v>0</v>
          </cell>
          <cell r="QO32">
            <v>0</v>
          </cell>
          <cell r="QP32">
            <v>0</v>
          </cell>
          <cell r="QQ32">
            <v>0</v>
          </cell>
          <cell r="QR32">
            <v>0</v>
          </cell>
          <cell r="QS32">
            <v>0</v>
          </cell>
          <cell r="QT32">
            <v>0</v>
          </cell>
          <cell r="QU32">
            <v>0</v>
          </cell>
          <cell r="QV32">
            <v>0</v>
          </cell>
          <cell r="QW32">
            <v>0</v>
          </cell>
          <cell r="QX32">
            <v>0</v>
          </cell>
          <cell r="QY32">
            <v>0</v>
          </cell>
          <cell r="QZ32">
            <v>0</v>
          </cell>
          <cell r="RA32">
            <v>0</v>
          </cell>
          <cell r="RB32">
            <v>0</v>
          </cell>
          <cell r="RC32">
            <v>0</v>
          </cell>
          <cell r="RD32">
            <v>0</v>
          </cell>
          <cell r="RE32">
            <v>0</v>
          </cell>
          <cell r="RF32">
            <v>0</v>
          </cell>
          <cell r="RG32">
            <v>0</v>
          </cell>
          <cell r="RH32">
            <v>0</v>
          </cell>
          <cell r="RI32">
            <v>0</v>
          </cell>
          <cell r="RJ32">
            <v>0</v>
          </cell>
          <cell r="RK32">
            <v>0</v>
          </cell>
          <cell r="RL32">
            <v>0</v>
          </cell>
          <cell r="RM32">
            <v>0</v>
          </cell>
          <cell r="RN32">
            <v>0</v>
          </cell>
          <cell r="RO32">
            <v>0</v>
          </cell>
          <cell r="RP32">
            <v>0</v>
          </cell>
          <cell r="RQ32">
            <v>0</v>
          </cell>
          <cell r="RR32">
            <v>0</v>
          </cell>
          <cell r="RS32">
            <v>0</v>
          </cell>
          <cell r="RT32">
            <v>0</v>
          </cell>
          <cell r="RU32">
            <v>0</v>
          </cell>
          <cell r="RV32">
            <v>0</v>
          </cell>
          <cell r="RW32">
            <v>0</v>
          </cell>
          <cell r="RX32">
            <v>0</v>
          </cell>
          <cell r="RY32">
            <v>0</v>
          </cell>
          <cell r="RZ32">
            <v>0</v>
          </cell>
          <cell r="SA32">
            <v>0</v>
          </cell>
          <cell r="SB32">
            <v>0</v>
          </cell>
          <cell r="SC32">
            <v>0</v>
          </cell>
          <cell r="SD32">
            <v>0</v>
          </cell>
          <cell r="SE32">
            <v>0</v>
          </cell>
          <cell r="SF32">
            <v>0</v>
          </cell>
          <cell r="SG32">
            <v>0</v>
          </cell>
          <cell r="SH32">
            <v>0</v>
          </cell>
          <cell r="SI32">
            <v>0</v>
          </cell>
          <cell r="SJ32">
            <v>0</v>
          </cell>
          <cell r="SK32">
            <v>0</v>
          </cell>
          <cell r="SL32">
            <v>0</v>
          </cell>
          <cell r="SM32">
            <v>0</v>
          </cell>
          <cell r="SN32">
            <v>0</v>
          </cell>
          <cell r="SO32">
            <v>0</v>
          </cell>
          <cell r="SP32">
            <v>0</v>
          </cell>
          <cell r="SQ32">
            <v>0</v>
          </cell>
          <cell r="SR32">
            <v>0</v>
          </cell>
          <cell r="SS32">
            <v>0</v>
          </cell>
          <cell r="ST32">
            <v>0</v>
          </cell>
          <cell r="SU32">
            <v>0</v>
          </cell>
          <cell r="SV32">
            <v>0</v>
          </cell>
          <cell r="SW32">
            <v>0</v>
          </cell>
          <cell r="SX32">
            <v>0</v>
          </cell>
          <cell r="SY32">
            <v>0</v>
          </cell>
          <cell r="SZ32">
            <v>0</v>
          </cell>
          <cell r="TA32">
            <v>0</v>
          </cell>
          <cell r="TB32">
            <v>0</v>
          </cell>
          <cell r="TC32">
            <v>0</v>
          </cell>
          <cell r="TD32">
            <v>0</v>
          </cell>
          <cell r="TE32">
            <v>0</v>
          </cell>
          <cell r="TF32">
            <v>0</v>
          </cell>
          <cell r="TG32">
            <v>0</v>
          </cell>
          <cell r="TH32">
            <v>0</v>
          </cell>
          <cell r="TI32">
            <v>0</v>
          </cell>
          <cell r="TJ32">
            <v>0</v>
          </cell>
          <cell r="TK32">
            <v>0</v>
          </cell>
          <cell r="TL32">
            <v>0</v>
          </cell>
          <cell r="TM32">
            <v>0</v>
          </cell>
          <cell r="TN32">
            <v>0</v>
          </cell>
          <cell r="TO32">
            <v>0</v>
          </cell>
          <cell r="TP32">
            <v>0</v>
          </cell>
          <cell r="TQ32">
            <v>0</v>
          </cell>
          <cell r="TR32">
            <v>0</v>
          </cell>
          <cell r="TS32">
            <v>0</v>
          </cell>
          <cell r="TT32">
            <v>0</v>
          </cell>
          <cell r="TU32">
            <v>0</v>
          </cell>
          <cell r="TV32">
            <v>0</v>
          </cell>
          <cell r="TW32">
            <v>0</v>
          </cell>
          <cell r="TX32">
            <v>0</v>
          </cell>
          <cell r="TY32">
            <v>0</v>
          </cell>
          <cell r="TZ32">
            <v>0</v>
          </cell>
          <cell r="UA32">
            <v>0</v>
          </cell>
          <cell r="UB32">
            <v>0</v>
          </cell>
          <cell r="UC32">
            <v>0</v>
          </cell>
          <cell r="UD32">
            <v>0</v>
          </cell>
          <cell r="UE32">
            <v>0</v>
          </cell>
          <cell r="UF32">
            <v>0</v>
          </cell>
          <cell r="UG32">
            <v>0</v>
          </cell>
          <cell r="UH32">
            <v>0</v>
          </cell>
          <cell r="UI32">
            <v>0</v>
          </cell>
          <cell r="UJ32">
            <v>0</v>
          </cell>
          <cell r="UK32">
            <v>0</v>
          </cell>
          <cell r="UL32">
            <v>0</v>
          </cell>
          <cell r="UM32">
            <v>0</v>
          </cell>
          <cell r="UN32">
            <v>0</v>
          </cell>
          <cell r="UO32">
            <v>0</v>
          </cell>
          <cell r="UP32">
            <v>0</v>
          </cell>
          <cell r="UQ32">
            <v>0</v>
          </cell>
          <cell r="UR32">
            <v>0</v>
          </cell>
          <cell r="US32">
            <v>0</v>
          </cell>
          <cell r="UT32">
            <v>0</v>
          </cell>
          <cell r="UU32">
            <v>0</v>
          </cell>
          <cell r="UV32">
            <v>0</v>
          </cell>
          <cell r="UW32">
            <v>0</v>
          </cell>
          <cell r="UX32">
            <v>0</v>
          </cell>
          <cell r="UY32">
            <v>0</v>
          </cell>
          <cell r="UZ32">
            <v>0</v>
          </cell>
          <cell r="VA32">
            <v>0</v>
          </cell>
          <cell r="VB32">
            <v>0</v>
          </cell>
          <cell r="VC32">
            <v>0</v>
          </cell>
          <cell r="VD32">
            <v>0</v>
          </cell>
          <cell r="VE32">
            <v>0</v>
          </cell>
          <cell r="VF32">
            <v>0</v>
          </cell>
          <cell r="VG32">
            <v>0</v>
          </cell>
          <cell r="VH32">
            <v>0</v>
          </cell>
          <cell r="VI32">
            <v>0</v>
          </cell>
          <cell r="VJ32">
            <v>0</v>
          </cell>
          <cell r="VK32">
            <v>0</v>
          </cell>
          <cell r="VL32">
            <v>0</v>
          </cell>
          <cell r="VM32">
            <v>0</v>
          </cell>
          <cell r="VN32">
            <v>0</v>
          </cell>
          <cell r="VO32">
            <v>0</v>
          </cell>
          <cell r="VP32">
            <v>0</v>
          </cell>
          <cell r="VQ32">
            <v>0</v>
          </cell>
          <cell r="VR32">
            <v>0</v>
          </cell>
          <cell r="VS32">
            <v>0</v>
          </cell>
          <cell r="VT32">
            <v>0</v>
          </cell>
          <cell r="VU32">
            <v>0</v>
          </cell>
          <cell r="VV32">
            <v>0</v>
          </cell>
          <cell r="VW32">
            <v>0</v>
          </cell>
          <cell r="VX32">
            <v>0</v>
          </cell>
          <cell r="VY32">
            <v>0</v>
          </cell>
          <cell r="VZ32">
            <v>0</v>
          </cell>
          <cell r="WA32">
            <v>0</v>
          </cell>
          <cell r="WB32">
            <v>0</v>
          </cell>
          <cell r="WC32">
            <v>0</v>
          </cell>
          <cell r="WD32">
            <v>0</v>
          </cell>
          <cell r="WE32">
            <v>0</v>
          </cell>
          <cell r="WF32">
            <v>0</v>
          </cell>
        </row>
        <row r="33">
          <cell r="E33">
            <v>4.2262128904663978</v>
          </cell>
          <cell r="F33">
            <v>0</v>
          </cell>
          <cell r="G33">
            <v>2.7858539462525056</v>
          </cell>
          <cell r="H33">
            <v>3.4045773021927959</v>
          </cell>
          <cell r="I33">
            <v>5.2716019908443839</v>
          </cell>
          <cell r="J33">
            <v>0</v>
          </cell>
          <cell r="K33">
            <v>6.522822600611577</v>
          </cell>
          <cell r="L33">
            <v>0</v>
          </cell>
          <cell r="M33">
            <v>0</v>
          </cell>
          <cell r="N33">
            <v>3.8908925364846775E-2</v>
          </cell>
          <cell r="O33">
            <v>3.3001434003157573</v>
          </cell>
          <cell r="P33">
            <v>2.5691823966306018</v>
          </cell>
          <cell r="Q33">
            <v>0</v>
          </cell>
          <cell r="R33">
            <v>0</v>
          </cell>
          <cell r="S33">
            <v>4.3902181565919012</v>
          </cell>
          <cell r="T33">
            <v>0</v>
          </cell>
          <cell r="U33">
            <v>6.2876123810517086</v>
          </cell>
          <cell r="V33">
            <v>6.9249556565412531</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cell r="LJ33">
            <v>0</v>
          </cell>
          <cell r="LK33">
            <v>0</v>
          </cell>
          <cell r="LL33">
            <v>0</v>
          </cell>
          <cell r="LM33">
            <v>0</v>
          </cell>
          <cell r="LN33">
            <v>0</v>
          </cell>
          <cell r="LO33">
            <v>0</v>
          </cell>
          <cell r="LP33">
            <v>0</v>
          </cell>
          <cell r="LQ33">
            <v>0</v>
          </cell>
          <cell r="LR33">
            <v>0</v>
          </cell>
          <cell r="LS33">
            <v>0</v>
          </cell>
          <cell r="LT33">
            <v>0</v>
          </cell>
          <cell r="LU33">
            <v>0</v>
          </cell>
          <cell r="LV33">
            <v>0</v>
          </cell>
          <cell r="LW33">
            <v>0</v>
          </cell>
          <cell r="LX33">
            <v>0</v>
          </cell>
          <cell r="LY33">
            <v>0</v>
          </cell>
          <cell r="LZ33">
            <v>0</v>
          </cell>
          <cell r="MA33">
            <v>0</v>
          </cell>
          <cell r="MB33">
            <v>0</v>
          </cell>
          <cell r="MC33">
            <v>0</v>
          </cell>
          <cell r="MD33">
            <v>0</v>
          </cell>
          <cell r="ME33">
            <v>0</v>
          </cell>
          <cell r="MF33">
            <v>0</v>
          </cell>
          <cell r="MG33">
            <v>0</v>
          </cell>
          <cell r="MH33">
            <v>0</v>
          </cell>
          <cell r="MI33">
            <v>0</v>
          </cell>
          <cell r="MJ33">
            <v>0</v>
          </cell>
          <cell r="MK33">
            <v>0</v>
          </cell>
          <cell r="ML33">
            <v>0</v>
          </cell>
          <cell r="MM33">
            <v>0</v>
          </cell>
          <cell r="MN33">
            <v>0</v>
          </cell>
          <cell r="MO33">
            <v>0</v>
          </cell>
          <cell r="MP33">
            <v>0</v>
          </cell>
          <cell r="MQ33">
            <v>0</v>
          </cell>
          <cell r="MR33">
            <v>0</v>
          </cell>
          <cell r="MS33">
            <v>0</v>
          </cell>
          <cell r="MT33">
            <v>0</v>
          </cell>
          <cell r="MU33">
            <v>0</v>
          </cell>
          <cell r="MV33">
            <v>0</v>
          </cell>
          <cell r="MW33">
            <v>0</v>
          </cell>
          <cell r="MX33">
            <v>0</v>
          </cell>
          <cell r="MY33">
            <v>0</v>
          </cell>
          <cell r="MZ33">
            <v>0</v>
          </cell>
          <cell r="NA33">
            <v>0</v>
          </cell>
          <cell r="NB33">
            <v>0</v>
          </cell>
          <cell r="NC33">
            <v>0</v>
          </cell>
          <cell r="ND33">
            <v>0</v>
          </cell>
          <cell r="NE33">
            <v>0</v>
          </cell>
          <cell r="NF33">
            <v>0</v>
          </cell>
          <cell r="NG33">
            <v>0</v>
          </cell>
          <cell r="NH33">
            <v>0</v>
          </cell>
          <cell r="NI33">
            <v>0</v>
          </cell>
          <cell r="NJ33">
            <v>0</v>
          </cell>
          <cell r="NK33">
            <v>0</v>
          </cell>
          <cell r="NL33">
            <v>0</v>
          </cell>
          <cell r="NM33">
            <v>0</v>
          </cell>
          <cell r="NN33">
            <v>0</v>
          </cell>
          <cell r="NO33">
            <v>0</v>
          </cell>
          <cell r="NP33">
            <v>0</v>
          </cell>
          <cell r="NQ33">
            <v>0</v>
          </cell>
          <cell r="NR33">
            <v>0</v>
          </cell>
          <cell r="NS33">
            <v>0</v>
          </cell>
          <cell r="NT33">
            <v>0</v>
          </cell>
          <cell r="NU33">
            <v>0</v>
          </cell>
          <cell r="NV33">
            <v>0</v>
          </cell>
          <cell r="NW33">
            <v>0</v>
          </cell>
          <cell r="NX33">
            <v>0</v>
          </cell>
          <cell r="NY33">
            <v>0</v>
          </cell>
          <cell r="NZ33">
            <v>0</v>
          </cell>
          <cell r="OA33">
            <v>0</v>
          </cell>
          <cell r="OB33">
            <v>0</v>
          </cell>
          <cell r="OC33">
            <v>0</v>
          </cell>
          <cell r="OD33">
            <v>0</v>
          </cell>
          <cell r="OE33">
            <v>0</v>
          </cell>
          <cell r="OF33">
            <v>0</v>
          </cell>
          <cell r="OG33">
            <v>0</v>
          </cell>
          <cell r="OH33">
            <v>0</v>
          </cell>
          <cell r="OI33">
            <v>0</v>
          </cell>
          <cell r="OJ33">
            <v>0</v>
          </cell>
          <cell r="OK33">
            <v>0</v>
          </cell>
          <cell r="OL33">
            <v>0</v>
          </cell>
          <cell r="OM33">
            <v>0</v>
          </cell>
          <cell r="ON33">
            <v>0</v>
          </cell>
          <cell r="OO33">
            <v>0</v>
          </cell>
          <cell r="OP33">
            <v>0</v>
          </cell>
          <cell r="OQ33">
            <v>0</v>
          </cell>
          <cell r="OR33">
            <v>0</v>
          </cell>
          <cell r="OS33">
            <v>0</v>
          </cell>
          <cell r="OT33">
            <v>0</v>
          </cell>
          <cell r="OU33">
            <v>0</v>
          </cell>
          <cell r="OV33">
            <v>0</v>
          </cell>
          <cell r="OW33">
            <v>0</v>
          </cell>
          <cell r="OX33">
            <v>0</v>
          </cell>
          <cell r="OY33">
            <v>0</v>
          </cell>
          <cell r="OZ33">
            <v>0</v>
          </cell>
          <cell r="PA33">
            <v>0</v>
          </cell>
          <cell r="PB33">
            <v>0</v>
          </cell>
          <cell r="PC33">
            <v>0</v>
          </cell>
          <cell r="PD33">
            <v>0</v>
          </cell>
          <cell r="PE33">
            <v>0</v>
          </cell>
          <cell r="PF33">
            <v>0</v>
          </cell>
          <cell r="PG33">
            <v>0</v>
          </cell>
          <cell r="PH33">
            <v>0</v>
          </cell>
          <cell r="PI33">
            <v>0</v>
          </cell>
          <cell r="PJ33">
            <v>0</v>
          </cell>
          <cell r="PK33">
            <v>0</v>
          </cell>
          <cell r="PL33">
            <v>0</v>
          </cell>
          <cell r="PM33">
            <v>0</v>
          </cell>
          <cell r="PN33">
            <v>0</v>
          </cell>
          <cell r="PO33">
            <v>0</v>
          </cell>
          <cell r="PP33">
            <v>0</v>
          </cell>
          <cell r="PQ33">
            <v>0</v>
          </cell>
          <cell r="PR33">
            <v>0</v>
          </cell>
          <cell r="PS33">
            <v>0</v>
          </cell>
          <cell r="PT33">
            <v>0</v>
          </cell>
          <cell r="PU33">
            <v>0</v>
          </cell>
          <cell r="PV33">
            <v>0</v>
          </cell>
          <cell r="PW33">
            <v>0</v>
          </cell>
          <cell r="PX33">
            <v>0</v>
          </cell>
          <cell r="PY33">
            <v>0</v>
          </cell>
          <cell r="PZ33">
            <v>0</v>
          </cell>
          <cell r="QA33">
            <v>0</v>
          </cell>
          <cell r="QB33">
            <v>0</v>
          </cell>
          <cell r="QC33">
            <v>0</v>
          </cell>
          <cell r="QD33">
            <v>0</v>
          </cell>
          <cell r="QE33">
            <v>0</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v>0</v>
          </cell>
          <cell r="QU33">
            <v>0</v>
          </cell>
          <cell r="QV33">
            <v>0</v>
          </cell>
          <cell r="QW33">
            <v>0</v>
          </cell>
          <cell r="QX33">
            <v>0</v>
          </cell>
          <cell r="QY33">
            <v>0</v>
          </cell>
          <cell r="QZ33">
            <v>0</v>
          </cell>
          <cell r="RA33">
            <v>0</v>
          </cell>
          <cell r="RB33">
            <v>0</v>
          </cell>
          <cell r="RC33">
            <v>0</v>
          </cell>
          <cell r="RD33">
            <v>0</v>
          </cell>
          <cell r="RE33">
            <v>0</v>
          </cell>
          <cell r="RF33">
            <v>0</v>
          </cell>
          <cell r="RG33">
            <v>0</v>
          </cell>
          <cell r="RH33">
            <v>0</v>
          </cell>
          <cell r="RI33">
            <v>0</v>
          </cell>
          <cell r="RJ33">
            <v>0</v>
          </cell>
          <cell r="RK33">
            <v>0</v>
          </cell>
          <cell r="RL33">
            <v>0</v>
          </cell>
          <cell r="RM33">
            <v>0</v>
          </cell>
          <cell r="RN33">
            <v>0</v>
          </cell>
          <cell r="RO33">
            <v>0</v>
          </cell>
          <cell r="RP33">
            <v>0</v>
          </cell>
          <cell r="RQ33">
            <v>0</v>
          </cell>
          <cell r="RR33">
            <v>0</v>
          </cell>
          <cell r="RS33">
            <v>0</v>
          </cell>
          <cell r="RT33">
            <v>0</v>
          </cell>
          <cell r="RU33">
            <v>0</v>
          </cell>
          <cell r="RV33">
            <v>0</v>
          </cell>
          <cell r="RW33">
            <v>0</v>
          </cell>
          <cell r="RX33">
            <v>0</v>
          </cell>
          <cell r="RY33">
            <v>0</v>
          </cell>
          <cell r="RZ33">
            <v>0</v>
          </cell>
          <cell r="SA33">
            <v>0</v>
          </cell>
          <cell r="SB33">
            <v>0</v>
          </cell>
          <cell r="SC33">
            <v>0</v>
          </cell>
          <cell r="SD33">
            <v>0</v>
          </cell>
          <cell r="SE33">
            <v>0</v>
          </cell>
          <cell r="SF33">
            <v>0</v>
          </cell>
          <cell r="SG33">
            <v>0</v>
          </cell>
          <cell r="SH33">
            <v>0</v>
          </cell>
          <cell r="SI33">
            <v>0</v>
          </cell>
          <cell r="SJ33">
            <v>0</v>
          </cell>
          <cell r="SK33">
            <v>0</v>
          </cell>
          <cell r="SL33">
            <v>0</v>
          </cell>
          <cell r="SM33">
            <v>0</v>
          </cell>
          <cell r="SN33">
            <v>0</v>
          </cell>
          <cell r="SO33">
            <v>0</v>
          </cell>
          <cell r="SP33">
            <v>0</v>
          </cell>
          <cell r="SQ33">
            <v>0</v>
          </cell>
          <cell r="SR33">
            <v>0</v>
          </cell>
          <cell r="SS33">
            <v>0</v>
          </cell>
          <cell r="ST33">
            <v>0</v>
          </cell>
          <cell r="SU33">
            <v>0</v>
          </cell>
          <cell r="SV33">
            <v>0</v>
          </cell>
          <cell r="SW33">
            <v>0</v>
          </cell>
          <cell r="SX33">
            <v>0</v>
          </cell>
          <cell r="SY33">
            <v>0</v>
          </cell>
          <cell r="SZ33">
            <v>0</v>
          </cell>
          <cell r="TA33">
            <v>0</v>
          </cell>
          <cell r="TB33">
            <v>0</v>
          </cell>
          <cell r="TC33">
            <v>0</v>
          </cell>
          <cell r="TD33">
            <v>0</v>
          </cell>
          <cell r="TE33">
            <v>0</v>
          </cell>
          <cell r="TF33">
            <v>0</v>
          </cell>
          <cell r="TG33">
            <v>0</v>
          </cell>
          <cell r="TH33">
            <v>0</v>
          </cell>
          <cell r="TI33">
            <v>0</v>
          </cell>
          <cell r="TJ33">
            <v>0</v>
          </cell>
          <cell r="TK33">
            <v>0</v>
          </cell>
          <cell r="TL33">
            <v>0</v>
          </cell>
          <cell r="TM33">
            <v>0</v>
          </cell>
          <cell r="TN33">
            <v>0</v>
          </cell>
          <cell r="TO33">
            <v>0</v>
          </cell>
          <cell r="TP33">
            <v>0</v>
          </cell>
          <cell r="TQ33">
            <v>0</v>
          </cell>
          <cell r="TR33">
            <v>0</v>
          </cell>
          <cell r="TS33">
            <v>0</v>
          </cell>
          <cell r="TT33">
            <v>0</v>
          </cell>
          <cell r="TU33">
            <v>0</v>
          </cell>
          <cell r="TV33">
            <v>0</v>
          </cell>
          <cell r="TW33">
            <v>0</v>
          </cell>
          <cell r="TX33">
            <v>0</v>
          </cell>
          <cell r="TY33">
            <v>0</v>
          </cell>
          <cell r="TZ33">
            <v>0</v>
          </cell>
          <cell r="UA33">
            <v>0</v>
          </cell>
          <cell r="UB33">
            <v>0</v>
          </cell>
          <cell r="UC33">
            <v>0</v>
          </cell>
          <cell r="UD33">
            <v>0</v>
          </cell>
          <cell r="UE33">
            <v>0</v>
          </cell>
          <cell r="UF33">
            <v>0</v>
          </cell>
          <cell r="UG33">
            <v>0</v>
          </cell>
          <cell r="UH33">
            <v>0</v>
          </cell>
          <cell r="UI33">
            <v>0</v>
          </cell>
          <cell r="UJ33">
            <v>0</v>
          </cell>
          <cell r="UK33">
            <v>0</v>
          </cell>
          <cell r="UL33">
            <v>0</v>
          </cell>
          <cell r="UM33">
            <v>0</v>
          </cell>
          <cell r="UN33">
            <v>0</v>
          </cell>
          <cell r="UO33">
            <v>0</v>
          </cell>
          <cell r="UP33">
            <v>0</v>
          </cell>
          <cell r="UQ33">
            <v>0</v>
          </cell>
          <cell r="UR33">
            <v>0</v>
          </cell>
          <cell r="US33">
            <v>0</v>
          </cell>
          <cell r="UT33">
            <v>0</v>
          </cell>
          <cell r="UU33">
            <v>0</v>
          </cell>
          <cell r="UV33">
            <v>0</v>
          </cell>
          <cell r="UW33">
            <v>0</v>
          </cell>
          <cell r="UX33">
            <v>0</v>
          </cell>
          <cell r="UY33">
            <v>0</v>
          </cell>
          <cell r="UZ33">
            <v>0</v>
          </cell>
          <cell r="VA33">
            <v>0</v>
          </cell>
          <cell r="VB33">
            <v>0</v>
          </cell>
          <cell r="VC33">
            <v>0</v>
          </cell>
          <cell r="VD33">
            <v>0</v>
          </cell>
          <cell r="VE33">
            <v>0</v>
          </cell>
          <cell r="VF33">
            <v>0</v>
          </cell>
          <cell r="VG33">
            <v>0</v>
          </cell>
          <cell r="VH33">
            <v>0</v>
          </cell>
          <cell r="VI33">
            <v>0</v>
          </cell>
          <cell r="VJ33">
            <v>0</v>
          </cell>
          <cell r="VK33">
            <v>0</v>
          </cell>
          <cell r="VL33">
            <v>0</v>
          </cell>
          <cell r="VM33">
            <v>0</v>
          </cell>
          <cell r="VN33">
            <v>0</v>
          </cell>
          <cell r="VO33">
            <v>0</v>
          </cell>
          <cell r="VP33">
            <v>0</v>
          </cell>
          <cell r="VQ33">
            <v>0</v>
          </cell>
          <cell r="VR33">
            <v>0</v>
          </cell>
          <cell r="VS33">
            <v>0</v>
          </cell>
          <cell r="VT33">
            <v>0</v>
          </cell>
          <cell r="VU33">
            <v>0</v>
          </cell>
          <cell r="VV33">
            <v>0</v>
          </cell>
          <cell r="VW33">
            <v>0</v>
          </cell>
          <cell r="VX33">
            <v>0</v>
          </cell>
          <cell r="VY33">
            <v>0</v>
          </cell>
          <cell r="VZ33">
            <v>0</v>
          </cell>
          <cell r="WA33">
            <v>0</v>
          </cell>
          <cell r="WB33">
            <v>0</v>
          </cell>
          <cell r="WC33">
            <v>0</v>
          </cell>
          <cell r="WD33">
            <v>0</v>
          </cell>
          <cell r="WE33">
            <v>0</v>
          </cell>
          <cell r="WF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2331.1484478973152</v>
          </cell>
          <cell r="AD34">
            <v>0</v>
          </cell>
          <cell r="AE34">
            <v>8527.1124274729373</v>
          </cell>
          <cell r="AF34">
            <v>0</v>
          </cell>
          <cell r="AG34">
            <v>1979.5641510222461</v>
          </cell>
          <cell r="AH34">
            <v>0</v>
          </cell>
          <cell r="AI34">
            <v>2205.9532750188805</v>
          </cell>
          <cell r="AJ34">
            <v>0</v>
          </cell>
          <cell r="AK34">
            <v>1891.666824127919</v>
          </cell>
          <cell r="AL34">
            <v>0</v>
          </cell>
          <cell r="AM34">
            <v>1995.6465965259881</v>
          </cell>
          <cell r="AN34">
            <v>0</v>
          </cell>
          <cell r="AO34">
            <v>5801.4497673054411</v>
          </cell>
          <cell r="AP34">
            <v>0</v>
          </cell>
          <cell r="AQ34">
            <v>2926.3392770940259</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2993.6376583271708</v>
          </cell>
          <cell r="CQ34">
            <v>0</v>
          </cell>
          <cell r="CR34">
            <v>9847.2489828301004</v>
          </cell>
          <cell r="CS34">
            <v>0</v>
          </cell>
          <cell r="CT34">
            <v>0</v>
          </cell>
          <cell r="CU34">
            <v>0</v>
          </cell>
          <cell r="CV34">
            <v>2187.0695379742092</v>
          </cell>
          <cell r="CW34">
            <v>0</v>
          </cell>
          <cell r="CX34">
            <v>1937.7445645309651</v>
          </cell>
          <cell r="CY34">
            <v>0</v>
          </cell>
          <cell r="CZ34">
            <v>5797.8859252323064</v>
          </cell>
          <cell r="DA34">
            <v>0</v>
          </cell>
          <cell r="DB34">
            <v>2895.069628650956</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v>
          </cell>
          <cell r="EW34">
            <v>445.94816221102388</v>
          </cell>
          <cell r="EX34">
            <v>694.02069614351626</v>
          </cell>
          <cell r="EY34">
            <v>0</v>
          </cell>
          <cell r="EZ34">
            <v>0</v>
          </cell>
          <cell r="FA34">
            <v>0</v>
          </cell>
          <cell r="FB34">
            <v>0</v>
          </cell>
          <cell r="FC34">
            <v>2055.1403209355517</v>
          </cell>
          <cell r="FD34">
            <v>6629.1922553456416</v>
          </cell>
          <cell r="FE34">
            <v>0</v>
          </cell>
          <cell r="FF34">
            <v>0</v>
          </cell>
          <cell r="FG34">
            <v>0</v>
          </cell>
          <cell r="FH34">
            <v>1680.6958094955748</v>
          </cell>
          <cell r="FI34">
            <v>1971.2353045771438</v>
          </cell>
          <cell r="FJ34">
            <v>0</v>
          </cell>
          <cell r="FK34">
            <v>699.61782202410427</v>
          </cell>
          <cell r="FL34">
            <v>0</v>
          </cell>
          <cell r="FM34">
            <v>5622.4143207808065</v>
          </cell>
          <cell r="FN34">
            <v>0</v>
          </cell>
          <cell r="FO34">
            <v>2310.788165602607</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5024.7542345810953</v>
          </cell>
          <cell r="HN34">
            <v>0</v>
          </cell>
          <cell r="HO34">
            <v>1752.3647941210411</v>
          </cell>
          <cell r="HP34">
            <v>1863.0901084435716</v>
          </cell>
          <cell r="HQ34">
            <v>0</v>
          </cell>
          <cell r="HR34">
            <v>1597.0438322858352</v>
          </cell>
          <cell r="HS34">
            <v>0</v>
          </cell>
          <cell r="HT34">
            <v>2115.4683534369306</v>
          </cell>
          <cell r="HU34">
            <v>0</v>
          </cell>
          <cell r="HV34">
            <v>1627.4916705853266</v>
          </cell>
          <cell r="HW34">
            <v>0</v>
          </cell>
          <cell r="HX34">
            <v>5282.9042263398769</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4968.0987519565761</v>
          </cell>
          <cell r="JQ34">
            <v>0</v>
          </cell>
          <cell r="JR34">
            <v>1745.5859928740117</v>
          </cell>
          <cell r="JS34">
            <v>0</v>
          </cell>
          <cell r="JT34">
            <v>2052.8511995711901</v>
          </cell>
          <cell r="JU34">
            <v>0</v>
          </cell>
          <cell r="JV34">
            <v>2126.4409305274316</v>
          </cell>
          <cell r="JW34">
            <v>0</v>
          </cell>
          <cell r="JX34">
            <v>2144.558324253946</v>
          </cell>
          <cell r="JY34">
            <v>0</v>
          </cell>
          <cell r="JZ34">
            <v>2170.2950360455493</v>
          </cell>
          <cell r="KA34">
            <v>0</v>
          </cell>
          <cell r="KB34">
            <v>1704.6331570762882</v>
          </cell>
          <cell r="KC34">
            <v>0</v>
          </cell>
          <cell r="KD34">
            <v>5397.9804117258955</v>
          </cell>
          <cell r="KE34">
            <v>0</v>
          </cell>
          <cell r="KF34">
            <v>0</v>
          </cell>
          <cell r="KG34">
            <v>0</v>
          </cell>
          <cell r="KH34">
            <v>2589.7289616255694</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v>
          </cell>
          <cell r="LU34">
            <v>0</v>
          </cell>
          <cell r="LV34">
            <v>0</v>
          </cell>
          <cell r="LW34">
            <v>0</v>
          </cell>
          <cell r="LX34">
            <v>0</v>
          </cell>
          <cell r="LY34">
            <v>0</v>
          </cell>
          <cell r="LZ34">
            <v>0</v>
          </cell>
          <cell r="MA34">
            <v>0</v>
          </cell>
          <cell r="MB34">
            <v>0</v>
          </cell>
          <cell r="MC34">
            <v>0</v>
          </cell>
          <cell r="MD34">
            <v>0</v>
          </cell>
          <cell r="ME34">
            <v>0</v>
          </cell>
          <cell r="MF34">
            <v>0</v>
          </cell>
          <cell r="MG34">
            <v>0</v>
          </cell>
          <cell r="MH34">
            <v>4277.2693969983729</v>
          </cell>
          <cell r="MI34">
            <v>0</v>
          </cell>
          <cell r="MJ34">
            <v>0</v>
          </cell>
          <cell r="MK34">
            <v>2093.7462245413535</v>
          </cell>
          <cell r="ML34">
            <v>0</v>
          </cell>
          <cell r="MM34">
            <v>1719.9850456910315</v>
          </cell>
          <cell r="MN34">
            <v>0</v>
          </cell>
          <cell r="MO34">
            <v>1869.5008246723264</v>
          </cell>
          <cell r="MP34">
            <v>0</v>
          </cell>
          <cell r="MQ34">
            <v>2034.3905037850352</v>
          </cell>
          <cell r="MR34">
            <v>0</v>
          </cell>
          <cell r="MS34">
            <v>2083.2667925391438</v>
          </cell>
          <cell r="MT34">
            <v>0</v>
          </cell>
          <cell r="MU34">
            <v>5039.6761186003187</v>
          </cell>
          <cell r="MV34">
            <v>0</v>
          </cell>
          <cell r="MW34">
            <v>0</v>
          </cell>
          <cell r="MX34">
            <v>0</v>
          </cell>
          <cell r="MY34">
            <v>7621.1316015045822</v>
          </cell>
          <cell r="MZ34">
            <v>4036.9260498968906</v>
          </cell>
          <cell r="NA34">
            <v>0</v>
          </cell>
          <cell r="NB34">
            <v>0</v>
          </cell>
          <cell r="NC34">
            <v>0</v>
          </cell>
          <cell r="ND34">
            <v>0</v>
          </cell>
          <cell r="NE34">
            <v>0</v>
          </cell>
          <cell r="NF34">
            <v>0</v>
          </cell>
          <cell r="NG34">
            <v>0</v>
          </cell>
          <cell r="NH34">
            <v>0</v>
          </cell>
          <cell r="NI34">
            <v>0</v>
          </cell>
          <cell r="NJ34">
            <v>0</v>
          </cell>
          <cell r="NK34">
            <v>0</v>
          </cell>
          <cell r="NL34">
            <v>0</v>
          </cell>
          <cell r="NM34">
            <v>0</v>
          </cell>
          <cell r="NN34">
            <v>0</v>
          </cell>
          <cell r="NO34">
            <v>0</v>
          </cell>
          <cell r="NP34">
            <v>0</v>
          </cell>
          <cell r="NQ34">
            <v>0</v>
          </cell>
          <cell r="NR34">
            <v>0</v>
          </cell>
          <cell r="NS34">
            <v>0</v>
          </cell>
          <cell r="NT34">
            <v>0</v>
          </cell>
          <cell r="NU34">
            <v>0</v>
          </cell>
          <cell r="NV34">
            <v>0</v>
          </cell>
          <cell r="NW34">
            <v>0</v>
          </cell>
          <cell r="NX34">
            <v>0</v>
          </cell>
          <cell r="NY34">
            <v>0</v>
          </cell>
          <cell r="NZ34">
            <v>0</v>
          </cell>
          <cell r="OA34">
            <v>0</v>
          </cell>
          <cell r="OB34">
            <v>0</v>
          </cell>
          <cell r="OC34">
            <v>0</v>
          </cell>
          <cell r="OD34">
            <v>0</v>
          </cell>
          <cell r="OE34">
            <v>0</v>
          </cell>
          <cell r="OF34">
            <v>0</v>
          </cell>
          <cell r="OG34">
            <v>0</v>
          </cell>
          <cell r="OH34">
            <v>0</v>
          </cell>
          <cell r="OI34">
            <v>0</v>
          </cell>
          <cell r="OJ34">
            <v>0</v>
          </cell>
          <cell r="OK34">
            <v>0</v>
          </cell>
          <cell r="OL34">
            <v>0</v>
          </cell>
          <cell r="OM34">
            <v>0</v>
          </cell>
          <cell r="ON34">
            <v>0</v>
          </cell>
          <cell r="OO34">
            <v>0</v>
          </cell>
          <cell r="OP34">
            <v>0</v>
          </cell>
          <cell r="OQ34">
            <v>0</v>
          </cell>
          <cell r="OR34">
            <v>0</v>
          </cell>
          <cell r="OS34">
            <v>0</v>
          </cell>
          <cell r="OT34">
            <v>0</v>
          </cell>
          <cell r="OU34">
            <v>0</v>
          </cell>
          <cell r="OV34">
            <v>0</v>
          </cell>
          <cell r="OW34">
            <v>0</v>
          </cell>
          <cell r="OX34">
            <v>0</v>
          </cell>
          <cell r="OY34">
            <v>0</v>
          </cell>
          <cell r="OZ34">
            <v>0</v>
          </cell>
          <cell r="PA34">
            <v>0</v>
          </cell>
          <cell r="PB34">
            <v>4428.097783938606</v>
          </cell>
          <cell r="PC34">
            <v>0</v>
          </cell>
          <cell r="PD34">
            <v>0</v>
          </cell>
          <cell r="PE34">
            <v>2149.8067274874597</v>
          </cell>
          <cell r="PF34">
            <v>0</v>
          </cell>
          <cell r="PG34">
            <v>606.66918038165284</v>
          </cell>
          <cell r="PH34">
            <v>0</v>
          </cell>
          <cell r="PI34">
            <v>1716.176110404014</v>
          </cell>
          <cell r="PJ34">
            <v>1541.3542487632578</v>
          </cell>
          <cell r="PK34">
            <v>0</v>
          </cell>
          <cell r="PL34">
            <v>669.22531189848439</v>
          </cell>
          <cell r="PM34">
            <v>0</v>
          </cell>
          <cell r="PN34">
            <v>5740.0761025703523</v>
          </cell>
          <cell r="PO34">
            <v>0</v>
          </cell>
          <cell r="PP34">
            <v>0</v>
          </cell>
          <cell r="PQ34">
            <v>0</v>
          </cell>
          <cell r="PR34">
            <v>2852.4168185036451</v>
          </cell>
          <cell r="PS34">
            <v>0</v>
          </cell>
          <cell r="PT34">
            <v>0</v>
          </cell>
          <cell r="PU34">
            <v>0</v>
          </cell>
          <cell r="PV34">
            <v>0</v>
          </cell>
          <cell r="PW34">
            <v>0</v>
          </cell>
          <cell r="PX34">
            <v>0</v>
          </cell>
          <cell r="PY34">
            <v>0</v>
          </cell>
          <cell r="PZ34">
            <v>0</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0</v>
          </cell>
          <cell r="QV34">
            <v>0</v>
          </cell>
          <cell r="QW34">
            <v>0</v>
          </cell>
          <cell r="QX34">
            <v>0</v>
          </cell>
          <cell r="QY34">
            <v>0</v>
          </cell>
          <cell r="QZ34">
            <v>0</v>
          </cell>
          <cell r="RA34">
            <v>0</v>
          </cell>
          <cell r="RB34">
            <v>0</v>
          </cell>
          <cell r="RC34">
            <v>0</v>
          </cell>
          <cell r="RD34">
            <v>0</v>
          </cell>
          <cell r="RE34">
            <v>0</v>
          </cell>
          <cell r="RF34">
            <v>0</v>
          </cell>
          <cell r="RG34">
            <v>0</v>
          </cell>
          <cell r="RH34">
            <v>0</v>
          </cell>
          <cell r="RI34">
            <v>0</v>
          </cell>
          <cell r="RJ34">
            <v>0</v>
          </cell>
          <cell r="RK34">
            <v>0</v>
          </cell>
          <cell r="RL34">
            <v>0</v>
          </cell>
          <cell r="RM34">
            <v>0</v>
          </cell>
          <cell r="RN34">
            <v>0</v>
          </cell>
          <cell r="RO34">
            <v>0</v>
          </cell>
          <cell r="RP34">
            <v>0</v>
          </cell>
          <cell r="RQ34">
            <v>0</v>
          </cell>
          <cell r="RR34">
            <v>0</v>
          </cell>
          <cell r="RS34">
            <v>0</v>
          </cell>
          <cell r="RT34">
            <v>0</v>
          </cell>
          <cell r="RU34">
            <v>0</v>
          </cell>
          <cell r="RV34">
            <v>0</v>
          </cell>
          <cell r="RW34">
            <v>0</v>
          </cell>
          <cell r="RX34">
            <v>0</v>
          </cell>
          <cell r="RY34">
            <v>0</v>
          </cell>
          <cell r="RZ34">
            <v>0</v>
          </cell>
          <cell r="SA34">
            <v>0</v>
          </cell>
          <cell r="SB34">
            <v>0</v>
          </cell>
          <cell r="SC34">
            <v>0</v>
          </cell>
          <cell r="SD34">
            <v>0</v>
          </cell>
          <cell r="SE34">
            <v>0</v>
          </cell>
          <cell r="SF34">
            <v>0</v>
          </cell>
          <cell r="SG34">
            <v>0</v>
          </cell>
          <cell r="SH34">
            <v>0</v>
          </cell>
          <cell r="SI34">
            <v>0</v>
          </cell>
          <cell r="SJ34">
            <v>0</v>
          </cell>
          <cell r="SK34">
            <v>0</v>
          </cell>
          <cell r="SL34">
            <v>0</v>
          </cell>
          <cell r="SM34">
            <v>0</v>
          </cell>
          <cell r="SN34">
            <v>0</v>
          </cell>
          <cell r="SO34">
            <v>0</v>
          </cell>
          <cell r="SP34">
            <v>0</v>
          </cell>
          <cell r="SQ34">
            <v>0</v>
          </cell>
          <cell r="SR34">
            <v>0</v>
          </cell>
          <cell r="SS34">
            <v>0</v>
          </cell>
          <cell r="ST34">
            <v>0</v>
          </cell>
          <cell r="SU34">
            <v>0</v>
          </cell>
          <cell r="SV34">
            <v>0</v>
          </cell>
          <cell r="SW34">
            <v>0</v>
          </cell>
          <cell r="SX34">
            <v>0</v>
          </cell>
          <cell r="SY34">
            <v>0</v>
          </cell>
          <cell r="SZ34">
            <v>0</v>
          </cell>
          <cell r="TA34">
            <v>0</v>
          </cell>
          <cell r="TB34">
            <v>0</v>
          </cell>
          <cell r="TC34">
            <v>0</v>
          </cell>
          <cell r="TD34">
            <v>0</v>
          </cell>
          <cell r="TE34">
            <v>0</v>
          </cell>
          <cell r="TF34">
            <v>0</v>
          </cell>
          <cell r="TG34">
            <v>0</v>
          </cell>
          <cell r="TH34">
            <v>0</v>
          </cell>
          <cell r="TI34">
            <v>0</v>
          </cell>
          <cell r="TJ34">
            <v>0</v>
          </cell>
          <cell r="TK34">
            <v>0</v>
          </cell>
          <cell r="TL34">
            <v>0</v>
          </cell>
          <cell r="TM34">
            <v>0</v>
          </cell>
          <cell r="TN34">
            <v>0</v>
          </cell>
          <cell r="TO34">
            <v>0</v>
          </cell>
          <cell r="TP34">
            <v>0</v>
          </cell>
          <cell r="TQ34">
            <v>0</v>
          </cell>
          <cell r="TR34">
            <v>0</v>
          </cell>
          <cell r="TS34">
            <v>0</v>
          </cell>
          <cell r="TT34">
            <v>0</v>
          </cell>
          <cell r="TU34">
            <v>0</v>
          </cell>
          <cell r="TV34">
            <v>0</v>
          </cell>
          <cell r="TW34">
            <v>0</v>
          </cell>
          <cell r="TX34">
            <v>0</v>
          </cell>
          <cell r="TY34">
            <v>0</v>
          </cell>
          <cell r="TZ34">
            <v>0</v>
          </cell>
          <cell r="UA34">
            <v>0</v>
          </cell>
          <cell r="UB34">
            <v>0</v>
          </cell>
          <cell r="UC34">
            <v>0</v>
          </cell>
          <cell r="UD34">
            <v>0</v>
          </cell>
          <cell r="UE34">
            <v>0</v>
          </cell>
          <cell r="UF34">
            <v>0</v>
          </cell>
          <cell r="UG34">
            <v>0</v>
          </cell>
          <cell r="UH34">
            <v>0</v>
          </cell>
          <cell r="UI34">
            <v>0</v>
          </cell>
          <cell r="UJ34">
            <v>0</v>
          </cell>
          <cell r="UK34">
            <v>0</v>
          </cell>
          <cell r="UL34">
            <v>0</v>
          </cell>
          <cell r="UM34">
            <v>0</v>
          </cell>
          <cell r="UN34">
            <v>0</v>
          </cell>
          <cell r="UO34">
            <v>0</v>
          </cell>
          <cell r="UP34">
            <v>0</v>
          </cell>
          <cell r="UQ34">
            <v>0</v>
          </cell>
          <cell r="UR34">
            <v>0</v>
          </cell>
          <cell r="US34">
            <v>0</v>
          </cell>
          <cell r="UT34">
            <v>0</v>
          </cell>
          <cell r="UU34">
            <v>0</v>
          </cell>
          <cell r="UV34">
            <v>0</v>
          </cell>
          <cell r="UW34">
            <v>0</v>
          </cell>
          <cell r="UX34">
            <v>0</v>
          </cell>
          <cell r="UY34">
            <v>0</v>
          </cell>
          <cell r="UZ34">
            <v>0</v>
          </cell>
          <cell r="VA34">
            <v>0</v>
          </cell>
          <cell r="VB34">
            <v>0</v>
          </cell>
          <cell r="VC34">
            <v>0</v>
          </cell>
          <cell r="VD34">
            <v>0</v>
          </cell>
          <cell r="VE34">
            <v>0</v>
          </cell>
          <cell r="VF34">
            <v>0</v>
          </cell>
          <cell r="VG34">
            <v>0</v>
          </cell>
          <cell r="VH34">
            <v>0</v>
          </cell>
          <cell r="VI34">
            <v>0</v>
          </cell>
          <cell r="VJ34">
            <v>0</v>
          </cell>
          <cell r="VK34">
            <v>0</v>
          </cell>
          <cell r="VL34">
            <v>0</v>
          </cell>
          <cell r="VM34">
            <v>0</v>
          </cell>
          <cell r="VN34">
            <v>0</v>
          </cell>
          <cell r="VO34">
            <v>0</v>
          </cell>
          <cell r="VP34">
            <v>0</v>
          </cell>
          <cell r="VQ34">
            <v>0</v>
          </cell>
          <cell r="VR34">
            <v>0</v>
          </cell>
          <cell r="VS34">
            <v>0</v>
          </cell>
          <cell r="VT34">
            <v>0</v>
          </cell>
          <cell r="VU34">
            <v>0</v>
          </cell>
          <cell r="VV34">
            <v>0</v>
          </cell>
          <cell r="VW34">
            <v>0</v>
          </cell>
          <cell r="VX34">
            <v>0</v>
          </cell>
          <cell r="VY34">
            <v>0</v>
          </cell>
          <cell r="VZ34">
            <v>0</v>
          </cell>
          <cell r="WA34">
            <v>0</v>
          </cell>
          <cell r="WB34">
            <v>0</v>
          </cell>
          <cell r="WC34">
            <v>0</v>
          </cell>
          <cell r="WD34">
            <v>0</v>
          </cell>
          <cell r="WE34">
            <v>0</v>
          </cell>
          <cell r="WF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851.87821576865099</v>
          </cell>
          <cell r="AU35">
            <v>1079.4197445105949</v>
          </cell>
          <cell r="AV35">
            <v>4051.1875408713004</v>
          </cell>
          <cell r="AW35">
            <v>4543.5336405306134</v>
          </cell>
          <cell r="AX35">
            <v>1175.5174148936642</v>
          </cell>
          <cell r="AY35">
            <v>6570.3863079720713</v>
          </cell>
          <cell r="AZ35">
            <v>1037.3504639080286</v>
          </cell>
          <cell r="BA35">
            <v>3532.151196845964</v>
          </cell>
          <cell r="BB35">
            <v>10700.537875619973</v>
          </cell>
          <cell r="BC35">
            <v>1218.1165254992166</v>
          </cell>
          <cell r="BD35">
            <v>1327.1106888671209</v>
          </cell>
          <cell r="BE35">
            <v>1979.7606862729567</v>
          </cell>
          <cell r="BF35">
            <v>1812.8867594738008</v>
          </cell>
          <cell r="BG35">
            <v>1598.5351249590512</v>
          </cell>
          <cell r="BH35">
            <v>5595.4724182745113</v>
          </cell>
          <cell r="BI35">
            <v>3974.465432205317</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4071.7828164146613</v>
          </cell>
          <cell r="DE35">
            <v>4100.5431687734072</v>
          </cell>
          <cell r="DF35">
            <v>981.99979089630961</v>
          </cell>
          <cell r="DG35">
            <v>7344.9381795498712</v>
          </cell>
          <cell r="DH35">
            <v>1003.6418978792226</v>
          </cell>
          <cell r="DI35">
            <v>2763.6952918387915</v>
          </cell>
          <cell r="DJ35">
            <v>8938.7413498355818</v>
          </cell>
          <cell r="DK35">
            <v>1314.5369911112346</v>
          </cell>
          <cell r="DL35">
            <v>1452.0995362794222</v>
          </cell>
          <cell r="DM35">
            <v>2018.9904475234439</v>
          </cell>
          <cell r="DN35">
            <v>1851.4687026257052</v>
          </cell>
          <cell r="DO35">
            <v>5800.9418280315394</v>
          </cell>
          <cell r="DP35">
            <v>3012.2304941850189</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3446.1685624460383</v>
          </cell>
          <cell r="FR35">
            <v>9027.6357304858338</v>
          </cell>
          <cell r="FS35">
            <v>5055.6269617371936</v>
          </cell>
          <cell r="FT35">
            <v>997.93076981157685</v>
          </cell>
          <cell r="FU35">
            <v>6914.0569453507424</v>
          </cell>
          <cell r="FV35">
            <v>865.71217798824591</v>
          </cell>
          <cell r="FW35">
            <v>2785.3612825336572</v>
          </cell>
          <cell r="FX35">
            <v>8186.1198334273049</v>
          </cell>
          <cell r="FY35">
            <v>1321.1191565799854</v>
          </cell>
          <cell r="FZ35">
            <v>1709.6315618528624</v>
          </cell>
          <cell r="GA35">
            <v>1704.8679063053421</v>
          </cell>
          <cell r="GB35">
            <v>1608.504362785653</v>
          </cell>
          <cell r="GC35">
            <v>4134.5301605588747</v>
          </cell>
          <cell r="GD35">
            <v>2390.059764404185</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3908.2618659559175</v>
          </cell>
          <cell r="IE35">
            <v>1024.3378685809405</v>
          </cell>
          <cell r="IF35">
            <v>854.50964975315458</v>
          </cell>
          <cell r="IG35">
            <v>1188.4885994299666</v>
          </cell>
          <cell r="IH35">
            <v>1036.1380066559025</v>
          </cell>
          <cell r="II35">
            <v>1572.0483883731695</v>
          </cell>
          <cell r="IJ35">
            <v>1445.9054577815014</v>
          </cell>
          <cell r="IK35">
            <v>1557.5472655093738</v>
          </cell>
          <cell r="IL35">
            <v>1487.3247684507312</v>
          </cell>
          <cell r="IM35">
            <v>1524.2273772948643</v>
          </cell>
          <cell r="IN35">
            <v>2201.2342670958988</v>
          </cell>
          <cell r="IO35">
            <v>5838.6588260161079</v>
          </cell>
          <cell r="IP35">
            <v>2518.3967805715065</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1288.2938815003831</v>
          </cell>
          <cell r="KK35">
            <v>0</v>
          </cell>
          <cell r="KL35">
            <v>1777.8228157112721</v>
          </cell>
          <cell r="KM35">
            <v>0</v>
          </cell>
          <cell r="KN35">
            <v>1547.9342759709639</v>
          </cell>
          <cell r="KO35">
            <v>0</v>
          </cell>
          <cell r="KP35">
            <v>1931.5221449876362</v>
          </cell>
          <cell r="KQ35">
            <v>0</v>
          </cell>
          <cell r="KR35">
            <v>0</v>
          </cell>
          <cell r="KS35">
            <v>3321.6902298313926</v>
          </cell>
          <cell r="KT35">
            <v>904.25199456359144</v>
          </cell>
          <cell r="KU35">
            <v>908.62498890389668</v>
          </cell>
          <cell r="KV35">
            <v>942.52959019595653</v>
          </cell>
          <cell r="KW35">
            <v>7644.6981886494268</v>
          </cell>
          <cell r="KX35">
            <v>1815.0441504402781</v>
          </cell>
          <cell r="KY35">
            <v>957.95553019819761</v>
          </cell>
          <cell r="KZ35">
            <v>7722.4919648402511</v>
          </cell>
          <cell r="LA35">
            <v>822.49333545812772</v>
          </cell>
          <cell r="LB35">
            <v>1552.0226715545937</v>
          </cell>
          <cell r="LC35">
            <v>1531.974703832409</v>
          </cell>
          <cell r="LD35">
            <v>4425.3067696115068</v>
          </cell>
          <cell r="LE35">
            <v>2572.4650977068418</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v>
          </cell>
          <cell r="LU35">
            <v>0</v>
          </cell>
          <cell r="LV35">
            <v>0</v>
          </cell>
          <cell r="LW35">
            <v>0</v>
          </cell>
          <cell r="LX35">
            <v>0</v>
          </cell>
          <cell r="LY35">
            <v>0</v>
          </cell>
          <cell r="LZ35">
            <v>0</v>
          </cell>
          <cell r="MA35">
            <v>0</v>
          </cell>
          <cell r="MB35">
            <v>0</v>
          </cell>
          <cell r="MC35">
            <v>0</v>
          </cell>
          <cell r="MD35">
            <v>0</v>
          </cell>
          <cell r="ME35">
            <v>0</v>
          </cell>
          <cell r="MF35">
            <v>0</v>
          </cell>
          <cell r="MG35">
            <v>0</v>
          </cell>
          <cell r="MH35">
            <v>0</v>
          </cell>
          <cell r="MI35">
            <v>0</v>
          </cell>
          <cell r="MJ35">
            <v>0</v>
          </cell>
          <cell r="MK35">
            <v>0</v>
          </cell>
          <cell r="ML35">
            <v>0</v>
          </cell>
          <cell r="MM35">
            <v>0</v>
          </cell>
          <cell r="MN35">
            <v>0</v>
          </cell>
          <cell r="MO35">
            <v>0</v>
          </cell>
          <cell r="MP35">
            <v>0</v>
          </cell>
          <cell r="MQ35">
            <v>0</v>
          </cell>
          <cell r="MR35">
            <v>0</v>
          </cell>
          <cell r="MS35">
            <v>0</v>
          </cell>
          <cell r="MT35">
            <v>0</v>
          </cell>
          <cell r="MU35">
            <v>0</v>
          </cell>
          <cell r="MV35">
            <v>0</v>
          </cell>
          <cell r="MW35">
            <v>0</v>
          </cell>
          <cell r="MX35">
            <v>0</v>
          </cell>
          <cell r="MY35">
            <v>0</v>
          </cell>
          <cell r="MZ35">
            <v>0</v>
          </cell>
          <cell r="NA35">
            <v>0</v>
          </cell>
          <cell r="NB35">
            <v>0</v>
          </cell>
          <cell r="NC35">
            <v>1409.184316556911</v>
          </cell>
          <cell r="ND35">
            <v>0</v>
          </cell>
          <cell r="NE35">
            <v>1881.9004296180183</v>
          </cell>
          <cell r="NF35">
            <v>0</v>
          </cell>
          <cell r="NG35">
            <v>1745.3000903196034</v>
          </cell>
          <cell r="NH35">
            <v>0</v>
          </cell>
          <cell r="NI35">
            <v>1655.0841398009322</v>
          </cell>
          <cell r="NJ35">
            <v>0</v>
          </cell>
          <cell r="NK35">
            <v>2648.6309248280004</v>
          </cell>
          <cell r="NL35">
            <v>0</v>
          </cell>
          <cell r="NM35">
            <v>4051.7630084811581</v>
          </cell>
          <cell r="NN35">
            <v>1083.498781495513</v>
          </cell>
          <cell r="NO35">
            <v>875.17646205300798</v>
          </cell>
          <cell r="NP35">
            <v>976.56992365820588</v>
          </cell>
          <cell r="NQ35">
            <v>8954.1288814744366</v>
          </cell>
          <cell r="NR35">
            <v>2513.048966078064</v>
          </cell>
          <cell r="NS35">
            <v>1126.0903643246918</v>
          </cell>
          <cell r="NT35">
            <v>7648.767664903934</v>
          </cell>
          <cell r="NU35">
            <v>988.76489047260463</v>
          </cell>
          <cell r="NV35">
            <v>1497.8316886229898</v>
          </cell>
          <cell r="NW35">
            <v>1411.0198135916517</v>
          </cell>
          <cell r="NX35">
            <v>5352.0396929431108</v>
          </cell>
          <cell r="NY35">
            <v>0</v>
          </cell>
          <cell r="NZ35">
            <v>0</v>
          </cell>
          <cell r="OA35">
            <v>0</v>
          </cell>
          <cell r="OB35">
            <v>0</v>
          </cell>
          <cell r="OC35">
            <v>0</v>
          </cell>
          <cell r="OD35">
            <v>0</v>
          </cell>
          <cell r="OE35">
            <v>0</v>
          </cell>
          <cell r="OF35">
            <v>0</v>
          </cell>
          <cell r="OG35">
            <v>0</v>
          </cell>
          <cell r="OH35">
            <v>0</v>
          </cell>
          <cell r="OI35">
            <v>0</v>
          </cell>
          <cell r="OJ35">
            <v>0</v>
          </cell>
          <cell r="OK35">
            <v>0</v>
          </cell>
          <cell r="OL35">
            <v>0</v>
          </cell>
          <cell r="OM35">
            <v>0</v>
          </cell>
          <cell r="ON35">
            <v>0</v>
          </cell>
          <cell r="OO35">
            <v>0</v>
          </cell>
          <cell r="OP35">
            <v>0</v>
          </cell>
          <cell r="OQ35">
            <v>0</v>
          </cell>
          <cell r="OR35">
            <v>0</v>
          </cell>
          <cell r="OS35">
            <v>0</v>
          </cell>
          <cell r="OT35">
            <v>0</v>
          </cell>
          <cell r="OU35">
            <v>0</v>
          </cell>
          <cell r="OV35">
            <v>0</v>
          </cell>
          <cell r="OW35">
            <v>0</v>
          </cell>
          <cell r="OX35">
            <v>0</v>
          </cell>
          <cell r="OY35">
            <v>0</v>
          </cell>
          <cell r="OZ35">
            <v>0</v>
          </cell>
          <cell r="PA35">
            <v>0</v>
          </cell>
          <cell r="PB35">
            <v>0</v>
          </cell>
          <cell r="PC35">
            <v>0</v>
          </cell>
          <cell r="PD35">
            <v>0</v>
          </cell>
          <cell r="PE35">
            <v>0</v>
          </cell>
          <cell r="PF35">
            <v>0</v>
          </cell>
          <cell r="PG35">
            <v>0</v>
          </cell>
          <cell r="PH35">
            <v>0</v>
          </cell>
          <cell r="PI35">
            <v>0</v>
          </cell>
          <cell r="PJ35">
            <v>0</v>
          </cell>
          <cell r="PK35">
            <v>0</v>
          </cell>
          <cell r="PL35">
            <v>0</v>
          </cell>
          <cell r="PM35">
            <v>0</v>
          </cell>
          <cell r="PN35">
            <v>0</v>
          </cell>
          <cell r="PO35">
            <v>0</v>
          </cell>
          <cell r="PP35">
            <v>0</v>
          </cell>
          <cell r="PQ35">
            <v>0</v>
          </cell>
          <cell r="PR35">
            <v>0</v>
          </cell>
          <cell r="PS35">
            <v>0</v>
          </cell>
          <cell r="PT35">
            <v>1539.047904773616</v>
          </cell>
          <cell r="PU35">
            <v>0</v>
          </cell>
          <cell r="PV35">
            <v>3306.2145480625459</v>
          </cell>
          <cell r="PW35">
            <v>988.05847382718684</v>
          </cell>
          <cell r="PX35">
            <v>738.65940174722175</v>
          </cell>
          <cell r="PY35">
            <v>1145.3036403127005</v>
          </cell>
          <cell r="PZ35">
            <v>9912.5000880679472</v>
          </cell>
          <cell r="QA35">
            <v>3730.8874565963833</v>
          </cell>
          <cell r="QB35">
            <v>1071.4467567325023</v>
          </cell>
          <cell r="QC35">
            <v>742.79406651273462</v>
          </cell>
          <cell r="QD35">
            <v>1330.0233766077986</v>
          </cell>
          <cell r="QE35">
            <v>1930.6853567455405</v>
          </cell>
          <cell r="QF35">
            <v>1900.9733999492414</v>
          </cell>
          <cell r="QG35">
            <v>1363.9961677846566</v>
          </cell>
          <cell r="QH35">
            <v>2243.6776132576829</v>
          </cell>
          <cell r="QI35">
            <v>4659.0240543768141</v>
          </cell>
          <cell r="QJ35">
            <v>3164.4434067361308</v>
          </cell>
          <cell r="QK35">
            <v>0</v>
          </cell>
          <cell r="QL35">
            <v>0</v>
          </cell>
          <cell r="QM35">
            <v>0</v>
          </cell>
          <cell r="QN35">
            <v>0</v>
          </cell>
          <cell r="QO35">
            <v>0</v>
          </cell>
          <cell r="QP35">
            <v>0</v>
          </cell>
          <cell r="QQ35">
            <v>0</v>
          </cell>
          <cell r="QR35">
            <v>0</v>
          </cell>
          <cell r="QS35">
            <v>0</v>
          </cell>
          <cell r="QT35">
            <v>0</v>
          </cell>
          <cell r="QU35">
            <v>0</v>
          </cell>
          <cell r="QV35">
            <v>0</v>
          </cell>
          <cell r="QW35">
            <v>0</v>
          </cell>
          <cell r="QX35">
            <v>0</v>
          </cell>
          <cell r="QY35">
            <v>0</v>
          </cell>
          <cell r="QZ35">
            <v>0</v>
          </cell>
          <cell r="RA35">
            <v>0</v>
          </cell>
          <cell r="RB35">
            <v>0</v>
          </cell>
          <cell r="RC35">
            <v>0</v>
          </cell>
          <cell r="RD35">
            <v>0</v>
          </cell>
          <cell r="RE35">
            <v>0</v>
          </cell>
          <cell r="RF35">
            <v>0</v>
          </cell>
          <cell r="RG35">
            <v>0</v>
          </cell>
          <cell r="RH35">
            <v>0</v>
          </cell>
          <cell r="RI35">
            <v>0</v>
          </cell>
          <cell r="RJ35">
            <v>0</v>
          </cell>
          <cell r="RK35">
            <v>0</v>
          </cell>
          <cell r="RL35">
            <v>0</v>
          </cell>
          <cell r="RM35">
            <v>0</v>
          </cell>
          <cell r="RN35">
            <v>0</v>
          </cell>
          <cell r="RO35">
            <v>0</v>
          </cell>
          <cell r="RP35">
            <v>0</v>
          </cell>
          <cell r="RQ35">
            <v>0</v>
          </cell>
          <cell r="RR35">
            <v>0</v>
          </cell>
          <cell r="RS35">
            <v>0</v>
          </cell>
          <cell r="RT35">
            <v>0</v>
          </cell>
          <cell r="RU35">
            <v>0</v>
          </cell>
          <cell r="RV35">
            <v>0</v>
          </cell>
          <cell r="RW35">
            <v>0</v>
          </cell>
          <cell r="RX35">
            <v>0</v>
          </cell>
          <cell r="RY35">
            <v>0</v>
          </cell>
          <cell r="RZ35">
            <v>0</v>
          </cell>
          <cell r="SA35">
            <v>0</v>
          </cell>
          <cell r="SB35">
            <v>0</v>
          </cell>
          <cell r="SC35">
            <v>0</v>
          </cell>
          <cell r="SD35">
            <v>0</v>
          </cell>
          <cell r="SE35">
            <v>0</v>
          </cell>
          <cell r="SF35">
            <v>0</v>
          </cell>
          <cell r="SG35">
            <v>0</v>
          </cell>
          <cell r="SH35">
            <v>0</v>
          </cell>
          <cell r="SI35">
            <v>0</v>
          </cell>
          <cell r="SJ35">
            <v>0</v>
          </cell>
          <cell r="SK35">
            <v>0</v>
          </cell>
          <cell r="SL35">
            <v>0</v>
          </cell>
          <cell r="SM35">
            <v>0</v>
          </cell>
          <cell r="SN35">
            <v>0</v>
          </cell>
          <cell r="SO35">
            <v>0</v>
          </cell>
          <cell r="SP35">
            <v>0</v>
          </cell>
          <cell r="SQ35">
            <v>0</v>
          </cell>
          <cell r="SR35">
            <v>0</v>
          </cell>
          <cell r="SS35">
            <v>0</v>
          </cell>
          <cell r="ST35">
            <v>0</v>
          </cell>
          <cell r="SU35">
            <v>0</v>
          </cell>
          <cell r="SV35">
            <v>0</v>
          </cell>
          <cell r="SW35">
            <v>0</v>
          </cell>
          <cell r="SX35">
            <v>0</v>
          </cell>
          <cell r="SY35">
            <v>0</v>
          </cell>
          <cell r="SZ35">
            <v>0</v>
          </cell>
          <cell r="TA35">
            <v>0</v>
          </cell>
          <cell r="TB35">
            <v>0</v>
          </cell>
          <cell r="TC35">
            <v>0</v>
          </cell>
          <cell r="TD35">
            <v>0</v>
          </cell>
          <cell r="TE35">
            <v>0</v>
          </cell>
          <cell r="TF35">
            <v>0</v>
          </cell>
          <cell r="TG35">
            <v>0</v>
          </cell>
          <cell r="TH35">
            <v>0</v>
          </cell>
          <cell r="TI35">
            <v>0</v>
          </cell>
          <cell r="TJ35">
            <v>0</v>
          </cell>
          <cell r="TK35">
            <v>0</v>
          </cell>
          <cell r="TL35">
            <v>0</v>
          </cell>
          <cell r="TM35">
            <v>0</v>
          </cell>
          <cell r="TN35">
            <v>0</v>
          </cell>
          <cell r="TO35">
            <v>0</v>
          </cell>
          <cell r="TP35">
            <v>0</v>
          </cell>
          <cell r="TQ35">
            <v>0</v>
          </cell>
          <cell r="TR35">
            <v>0</v>
          </cell>
          <cell r="TS35">
            <v>0</v>
          </cell>
          <cell r="TT35">
            <v>0</v>
          </cell>
          <cell r="TU35">
            <v>0</v>
          </cell>
          <cell r="TV35">
            <v>0</v>
          </cell>
          <cell r="TW35">
            <v>0</v>
          </cell>
          <cell r="TX35">
            <v>0</v>
          </cell>
          <cell r="TY35">
            <v>0</v>
          </cell>
          <cell r="TZ35">
            <v>0</v>
          </cell>
          <cell r="UA35">
            <v>0</v>
          </cell>
          <cell r="UB35">
            <v>0</v>
          </cell>
          <cell r="UC35">
            <v>0</v>
          </cell>
          <cell r="UD35">
            <v>0</v>
          </cell>
          <cell r="UE35">
            <v>0</v>
          </cell>
          <cell r="UF35">
            <v>0</v>
          </cell>
          <cell r="UG35">
            <v>0</v>
          </cell>
          <cell r="UH35">
            <v>0</v>
          </cell>
          <cell r="UI35">
            <v>0</v>
          </cell>
          <cell r="UJ35">
            <v>0</v>
          </cell>
          <cell r="UK35">
            <v>0</v>
          </cell>
          <cell r="UL35">
            <v>0</v>
          </cell>
          <cell r="UM35">
            <v>0</v>
          </cell>
          <cell r="UN35">
            <v>0</v>
          </cell>
          <cell r="UO35">
            <v>0</v>
          </cell>
          <cell r="UP35">
            <v>0</v>
          </cell>
          <cell r="UQ35">
            <v>0</v>
          </cell>
          <cell r="UR35">
            <v>0</v>
          </cell>
          <cell r="US35">
            <v>0</v>
          </cell>
          <cell r="UT35">
            <v>0</v>
          </cell>
          <cell r="UU35">
            <v>0</v>
          </cell>
          <cell r="UV35">
            <v>0</v>
          </cell>
          <cell r="UW35">
            <v>0</v>
          </cell>
          <cell r="UX35">
            <v>0</v>
          </cell>
          <cell r="UY35">
            <v>0</v>
          </cell>
          <cell r="UZ35">
            <v>0</v>
          </cell>
          <cell r="VA35">
            <v>0</v>
          </cell>
          <cell r="VB35">
            <v>0</v>
          </cell>
          <cell r="VC35">
            <v>0</v>
          </cell>
          <cell r="VD35">
            <v>0</v>
          </cell>
          <cell r="VE35">
            <v>0</v>
          </cell>
          <cell r="VF35">
            <v>0</v>
          </cell>
          <cell r="VG35">
            <v>0</v>
          </cell>
          <cell r="VH35">
            <v>0</v>
          </cell>
          <cell r="VI35">
            <v>0</v>
          </cell>
          <cell r="VJ35">
            <v>0</v>
          </cell>
          <cell r="VK35">
            <v>0</v>
          </cell>
          <cell r="VL35">
            <v>0</v>
          </cell>
          <cell r="VM35">
            <v>0</v>
          </cell>
          <cell r="VN35">
            <v>0</v>
          </cell>
          <cell r="VO35">
            <v>0</v>
          </cell>
          <cell r="VP35">
            <v>0</v>
          </cell>
          <cell r="VQ35">
            <v>0</v>
          </cell>
          <cell r="VR35">
            <v>0</v>
          </cell>
          <cell r="VS35">
            <v>0</v>
          </cell>
          <cell r="VT35">
            <v>0</v>
          </cell>
          <cell r="VU35">
            <v>0</v>
          </cell>
          <cell r="VV35">
            <v>0</v>
          </cell>
          <cell r="VW35">
            <v>0</v>
          </cell>
          <cell r="VX35">
            <v>0</v>
          </cell>
          <cell r="VY35">
            <v>0</v>
          </cell>
          <cell r="VZ35">
            <v>0</v>
          </cell>
          <cell r="WA35">
            <v>0</v>
          </cell>
          <cell r="WB35">
            <v>0</v>
          </cell>
          <cell r="WC35">
            <v>0</v>
          </cell>
          <cell r="WD35">
            <v>0</v>
          </cell>
          <cell r="WE35">
            <v>0</v>
          </cell>
          <cell r="WF35">
            <v>0</v>
          </cell>
        </row>
        <row r="36">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100.10418662969059</v>
          </cell>
          <cell r="AA36">
            <v>0</v>
          </cell>
          <cell r="AB36">
            <v>95.927159872880267</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cell r="LJ36">
            <v>0</v>
          </cell>
          <cell r="LK36">
            <v>0</v>
          </cell>
          <cell r="LL36">
            <v>0</v>
          </cell>
          <cell r="LM36">
            <v>0</v>
          </cell>
          <cell r="LN36">
            <v>0</v>
          </cell>
          <cell r="LO36">
            <v>0</v>
          </cell>
          <cell r="LP36">
            <v>0</v>
          </cell>
          <cell r="LQ36">
            <v>0</v>
          </cell>
          <cell r="LR36">
            <v>0</v>
          </cell>
          <cell r="LS36">
            <v>0</v>
          </cell>
          <cell r="LT36">
            <v>0</v>
          </cell>
          <cell r="LU36">
            <v>0</v>
          </cell>
          <cell r="LV36">
            <v>0</v>
          </cell>
          <cell r="LW36">
            <v>0</v>
          </cell>
          <cell r="LX36">
            <v>0</v>
          </cell>
          <cell r="LY36">
            <v>0</v>
          </cell>
          <cell r="LZ36">
            <v>0</v>
          </cell>
          <cell r="MA36">
            <v>0</v>
          </cell>
          <cell r="MB36">
            <v>0</v>
          </cell>
          <cell r="MC36">
            <v>0</v>
          </cell>
          <cell r="MD36">
            <v>0</v>
          </cell>
          <cell r="ME36">
            <v>0</v>
          </cell>
          <cell r="MF36">
            <v>0</v>
          </cell>
          <cell r="MG36">
            <v>0</v>
          </cell>
          <cell r="MH36">
            <v>0</v>
          </cell>
          <cell r="MI36">
            <v>0</v>
          </cell>
          <cell r="MJ36">
            <v>0</v>
          </cell>
          <cell r="MK36">
            <v>0</v>
          </cell>
          <cell r="ML36">
            <v>0</v>
          </cell>
          <cell r="MM36">
            <v>0</v>
          </cell>
          <cell r="MN36">
            <v>0</v>
          </cell>
          <cell r="MO36">
            <v>0</v>
          </cell>
          <cell r="MP36">
            <v>0</v>
          </cell>
          <cell r="MQ36">
            <v>0</v>
          </cell>
          <cell r="MR36">
            <v>0</v>
          </cell>
          <cell r="MS36">
            <v>0</v>
          </cell>
          <cell r="MT36">
            <v>0</v>
          </cell>
          <cell r="MU36">
            <v>0</v>
          </cell>
          <cell r="MV36">
            <v>0</v>
          </cell>
          <cell r="MW36">
            <v>0</v>
          </cell>
          <cell r="MX36">
            <v>0</v>
          </cell>
          <cell r="MY36">
            <v>0</v>
          </cell>
          <cell r="MZ36">
            <v>0</v>
          </cell>
          <cell r="NA36">
            <v>0</v>
          </cell>
          <cell r="NB36">
            <v>0</v>
          </cell>
          <cell r="NC36">
            <v>0</v>
          </cell>
          <cell r="ND36">
            <v>0</v>
          </cell>
          <cell r="NE36">
            <v>0</v>
          </cell>
          <cell r="NF36">
            <v>0</v>
          </cell>
          <cell r="NG36">
            <v>0</v>
          </cell>
          <cell r="NH36">
            <v>0</v>
          </cell>
          <cell r="NI36">
            <v>0</v>
          </cell>
          <cell r="NJ36">
            <v>0</v>
          </cell>
          <cell r="NK36">
            <v>0</v>
          </cell>
          <cell r="NL36">
            <v>0</v>
          </cell>
          <cell r="NM36">
            <v>0</v>
          </cell>
          <cell r="NN36">
            <v>0</v>
          </cell>
          <cell r="NO36">
            <v>0</v>
          </cell>
          <cell r="NP36">
            <v>0</v>
          </cell>
          <cell r="NQ36">
            <v>0</v>
          </cell>
          <cell r="NR36">
            <v>0</v>
          </cell>
          <cell r="NS36">
            <v>0</v>
          </cell>
          <cell r="NT36">
            <v>0</v>
          </cell>
          <cell r="NU36">
            <v>0</v>
          </cell>
          <cell r="NV36">
            <v>0</v>
          </cell>
          <cell r="NW36">
            <v>0</v>
          </cell>
          <cell r="NX36">
            <v>0</v>
          </cell>
          <cell r="NY36">
            <v>0</v>
          </cell>
          <cell r="NZ36">
            <v>0</v>
          </cell>
          <cell r="OA36">
            <v>0</v>
          </cell>
          <cell r="OB36">
            <v>0</v>
          </cell>
          <cell r="OC36">
            <v>0</v>
          </cell>
          <cell r="OD36">
            <v>0</v>
          </cell>
          <cell r="OE36">
            <v>0</v>
          </cell>
          <cell r="OF36">
            <v>0</v>
          </cell>
          <cell r="OG36">
            <v>0</v>
          </cell>
          <cell r="OH36">
            <v>0</v>
          </cell>
          <cell r="OI36">
            <v>0</v>
          </cell>
          <cell r="OJ36">
            <v>0</v>
          </cell>
          <cell r="OK36">
            <v>0</v>
          </cell>
          <cell r="OL36">
            <v>0</v>
          </cell>
          <cell r="OM36">
            <v>0</v>
          </cell>
          <cell r="ON36">
            <v>0</v>
          </cell>
          <cell r="OO36">
            <v>0</v>
          </cell>
          <cell r="OP36">
            <v>0</v>
          </cell>
          <cell r="OQ36">
            <v>0</v>
          </cell>
          <cell r="OR36">
            <v>0</v>
          </cell>
          <cell r="OS36">
            <v>0</v>
          </cell>
          <cell r="OT36">
            <v>0</v>
          </cell>
          <cell r="OU36">
            <v>0</v>
          </cell>
          <cell r="OV36">
            <v>0</v>
          </cell>
          <cell r="OW36">
            <v>0</v>
          </cell>
          <cell r="OX36">
            <v>0</v>
          </cell>
          <cell r="OY36">
            <v>0</v>
          </cell>
          <cell r="OZ36">
            <v>0</v>
          </cell>
          <cell r="PA36">
            <v>0</v>
          </cell>
          <cell r="PB36">
            <v>0</v>
          </cell>
          <cell r="PC36">
            <v>0</v>
          </cell>
          <cell r="PD36">
            <v>0</v>
          </cell>
          <cell r="PE36">
            <v>0</v>
          </cell>
          <cell r="PF36">
            <v>0</v>
          </cell>
          <cell r="PG36">
            <v>0</v>
          </cell>
          <cell r="PH36">
            <v>0</v>
          </cell>
          <cell r="PI36">
            <v>0</v>
          </cell>
          <cell r="PJ36">
            <v>0</v>
          </cell>
          <cell r="PK36">
            <v>0</v>
          </cell>
          <cell r="PL36">
            <v>0</v>
          </cell>
          <cell r="PM36">
            <v>0</v>
          </cell>
          <cell r="PN36">
            <v>0</v>
          </cell>
          <cell r="PO36">
            <v>0</v>
          </cell>
          <cell r="PP36">
            <v>0</v>
          </cell>
          <cell r="PQ36">
            <v>0</v>
          </cell>
          <cell r="PR36">
            <v>0</v>
          </cell>
          <cell r="PS36">
            <v>0</v>
          </cell>
          <cell r="PT36">
            <v>0</v>
          </cell>
          <cell r="PU36">
            <v>0</v>
          </cell>
          <cell r="PV36">
            <v>0</v>
          </cell>
          <cell r="PW36">
            <v>0</v>
          </cell>
          <cell r="PX36">
            <v>0</v>
          </cell>
          <cell r="PY36">
            <v>0</v>
          </cell>
          <cell r="PZ36">
            <v>0</v>
          </cell>
          <cell r="QA36">
            <v>0</v>
          </cell>
          <cell r="QB36">
            <v>0</v>
          </cell>
          <cell r="QC36">
            <v>0</v>
          </cell>
          <cell r="QD36">
            <v>0</v>
          </cell>
          <cell r="QE36">
            <v>0</v>
          </cell>
          <cell r="QF36">
            <v>0</v>
          </cell>
          <cell r="QG36">
            <v>0</v>
          </cell>
          <cell r="QH36">
            <v>0</v>
          </cell>
          <cell r="QI36">
            <v>0</v>
          </cell>
          <cell r="QJ36">
            <v>0</v>
          </cell>
          <cell r="QK36">
            <v>0</v>
          </cell>
          <cell r="QL36">
            <v>0</v>
          </cell>
          <cell r="QM36">
            <v>0</v>
          </cell>
          <cell r="QN36">
            <v>0</v>
          </cell>
          <cell r="QO36">
            <v>0</v>
          </cell>
          <cell r="QP36">
            <v>0</v>
          </cell>
          <cell r="QQ36">
            <v>0</v>
          </cell>
          <cell r="QR36">
            <v>0</v>
          </cell>
          <cell r="QS36">
            <v>0</v>
          </cell>
          <cell r="QT36">
            <v>0</v>
          </cell>
          <cell r="QU36">
            <v>0</v>
          </cell>
          <cell r="QV36">
            <v>0</v>
          </cell>
          <cell r="QW36">
            <v>0</v>
          </cell>
          <cell r="QX36">
            <v>0</v>
          </cell>
          <cell r="QY36">
            <v>0</v>
          </cell>
          <cell r="QZ36">
            <v>0</v>
          </cell>
          <cell r="RA36">
            <v>0</v>
          </cell>
          <cell r="RB36">
            <v>0</v>
          </cell>
          <cell r="RC36">
            <v>0</v>
          </cell>
          <cell r="RD36">
            <v>0</v>
          </cell>
          <cell r="RE36">
            <v>0</v>
          </cell>
          <cell r="RF36">
            <v>0</v>
          </cell>
          <cell r="RG36">
            <v>0</v>
          </cell>
          <cell r="RH36">
            <v>0</v>
          </cell>
          <cell r="RI36">
            <v>0</v>
          </cell>
          <cell r="RJ36">
            <v>0</v>
          </cell>
          <cell r="RK36">
            <v>0</v>
          </cell>
          <cell r="RL36">
            <v>0</v>
          </cell>
          <cell r="RM36">
            <v>0</v>
          </cell>
          <cell r="RN36">
            <v>0</v>
          </cell>
          <cell r="RO36">
            <v>0</v>
          </cell>
          <cell r="RP36">
            <v>0</v>
          </cell>
          <cell r="RQ36">
            <v>0</v>
          </cell>
          <cell r="RR36">
            <v>0</v>
          </cell>
          <cell r="RS36">
            <v>0</v>
          </cell>
          <cell r="RT36">
            <v>0</v>
          </cell>
          <cell r="RU36">
            <v>0</v>
          </cell>
          <cell r="RV36">
            <v>0</v>
          </cell>
          <cell r="RW36">
            <v>0</v>
          </cell>
          <cell r="RX36">
            <v>0</v>
          </cell>
          <cell r="RY36">
            <v>0</v>
          </cell>
          <cell r="RZ36">
            <v>0</v>
          </cell>
          <cell r="SA36">
            <v>0</v>
          </cell>
          <cell r="SB36">
            <v>0</v>
          </cell>
          <cell r="SC36">
            <v>0</v>
          </cell>
          <cell r="SD36">
            <v>0</v>
          </cell>
          <cell r="SE36">
            <v>0</v>
          </cell>
          <cell r="SF36">
            <v>0</v>
          </cell>
          <cell r="SG36">
            <v>0</v>
          </cell>
          <cell r="SH36">
            <v>0</v>
          </cell>
          <cell r="SI36">
            <v>0</v>
          </cell>
          <cell r="SJ36">
            <v>0</v>
          </cell>
          <cell r="SK36">
            <v>0</v>
          </cell>
          <cell r="SL36">
            <v>0</v>
          </cell>
          <cell r="SM36">
            <v>0</v>
          </cell>
          <cell r="SN36">
            <v>0</v>
          </cell>
          <cell r="SO36">
            <v>0</v>
          </cell>
          <cell r="SP36">
            <v>0</v>
          </cell>
          <cell r="SQ36">
            <v>0</v>
          </cell>
          <cell r="SR36">
            <v>0</v>
          </cell>
          <cell r="SS36">
            <v>0</v>
          </cell>
          <cell r="ST36">
            <v>0</v>
          </cell>
          <cell r="SU36">
            <v>0</v>
          </cell>
          <cell r="SV36">
            <v>0</v>
          </cell>
          <cell r="SW36">
            <v>0</v>
          </cell>
          <cell r="SX36">
            <v>0</v>
          </cell>
          <cell r="SY36">
            <v>0</v>
          </cell>
          <cell r="SZ36">
            <v>0</v>
          </cell>
          <cell r="TA36">
            <v>0</v>
          </cell>
          <cell r="TB36">
            <v>0</v>
          </cell>
          <cell r="TC36">
            <v>0</v>
          </cell>
          <cell r="TD36">
            <v>0</v>
          </cell>
          <cell r="TE36">
            <v>0</v>
          </cell>
          <cell r="TF36">
            <v>0</v>
          </cell>
          <cell r="TG36">
            <v>0</v>
          </cell>
          <cell r="TH36">
            <v>0</v>
          </cell>
          <cell r="TI36">
            <v>0</v>
          </cell>
          <cell r="TJ36">
            <v>0</v>
          </cell>
          <cell r="TK36">
            <v>0</v>
          </cell>
          <cell r="TL36">
            <v>0</v>
          </cell>
          <cell r="TM36">
            <v>0</v>
          </cell>
          <cell r="TN36">
            <v>0</v>
          </cell>
          <cell r="TO36">
            <v>0</v>
          </cell>
          <cell r="TP36">
            <v>0</v>
          </cell>
          <cell r="TQ36">
            <v>0</v>
          </cell>
          <cell r="TR36">
            <v>0</v>
          </cell>
          <cell r="TS36">
            <v>0</v>
          </cell>
          <cell r="TT36">
            <v>0</v>
          </cell>
          <cell r="TU36">
            <v>0</v>
          </cell>
          <cell r="TV36">
            <v>0</v>
          </cell>
          <cell r="TW36">
            <v>0</v>
          </cell>
          <cell r="TX36">
            <v>0</v>
          </cell>
          <cell r="TY36">
            <v>0</v>
          </cell>
          <cell r="TZ36">
            <v>0</v>
          </cell>
          <cell r="UA36">
            <v>0</v>
          </cell>
          <cell r="UB36">
            <v>0</v>
          </cell>
          <cell r="UC36">
            <v>0</v>
          </cell>
          <cell r="UD36">
            <v>0</v>
          </cell>
          <cell r="UE36">
            <v>0</v>
          </cell>
          <cell r="UF36">
            <v>0</v>
          </cell>
          <cell r="UG36">
            <v>0</v>
          </cell>
          <cell r="UH36">
            <v>0</v>
          </cell>
          <cell r="UI36">
            <v>0</v>
          </cell>
          <cell r="UJ36">
            <v>0</v>
          </cell>
          <cell r="UK36">
            <v>0</v>
          </cell>
          <cell r="UL36">
            <v>0</v>
          </cell>
          <cell r="UM36">
            <v>0</v>
          </cell>
          <cell r="UN36">
            <v>0</v>
          </cell>
          <cell r="UO36">
            <v>0</v>
          </cell>
          <cell r="UP36">
            <v>0</v>
          </cell>
          <cell r="UQ36">
            <v>0</v>
          </cell>
          <cell r="UR36">
            <v>0</v>
          </cell>
          <cell r="US36">
            <v>0</v>
          </cell>
          <cell r="UT36">
            <v>0</v>
          </cell>
          <cell r="UU36">
            <v>0</v>
          </cell>
          <cell r="UV36">
            <v>0</v>
          </cell>
          <cell r="UW36">
            <v>0</v>
          </cell>
          <cell r="UX36">
            <v>0</v>
          </cell>
          <cell r="UY36">
            <v>0</v>
          </cell>
          <cell r="UZ36">
            <v>0</v>
          </cell>
          <cell r="VA36">
            <v>0</v>
          </cell>
          <cell r="VB36">
            <v>0</v>
          </cell>
          <cell r="VC36">
            <v>0</v>
          </cell>
          <cell r="VD36">
            <v>0</v>
          </cell>
          <cell r="VE36">
            <v>0</v>
          </cell>
          <cell r="VF36">
            <v>0</v>
          </cell>
          <cell r="VG36">
            <v>0</v>
          </cell>
          <cell r="VH36">
            <v>0</v>
          </cell>
          <cell r="VI36">
            <v>0</v>
          </cell>
          <cell r="VJ36">
            <v>0</v>
          </cell>
          <cell r="VK36">
            <v>0</v>
          </cell>
          <cell r="VL36">
            <v>0</v>
          </cell>
          <cell r="VM36">
            <v>0</v>
          </cell>
          <cell r="VN36">
            <v>0</v>
          </cell>
          <cell r="VO36">
            <v>0</v>
          </cell>
          <cell r="VP36">
            <v>0</v>
          </cell>
          <cell r="VQ36">
            <v>0</v>
          </cell>
          <cell r="VR36">
            <v>0</v>
          </cell>
          <cell r="VS36">
            <v>0</v>
          </cell>
          <cell r="VT36">
            <v>0</v>
          </cell>
          <cell r="VU36">
            <v>0</v>
          </cell>
          <cell r="VV36">
            <v>0</v>
          </cell>
          <cell r="VW36">
            <v>0</v>
          </cell>
          <cell r="VX36">
            <v>0</v>
          </cell>
          <cell r="VY36">
            <v>0</v>
          </cell>
          <cell r="VZ36">
            <v>0</v>
          </cell>
          <cell r="WA36">
            <v>0</v>
          </cell>
          <cell r="WB36">
            <v>0</v>
          </cell>
          <cell r="WC36">
            <v>0</v>
          </cell>
          <cell r="WD36">
            <v>0</v>
          </cell>
          <cell r="WE36">
            <v>0</v>
          </cell>
          <cell r="WF36">
            <v>0</v>
          </cell>
        </row>
        <row r="37">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2581.8551175810649</v>
          </cell>
          <cell r="AE37">
            <v>0</v>
          </cell>
          <cell r="AF37">
            <v>7132.2035441925336</v>
          </cell>
          <cell r="AG37">
            <v>0</v>
          </cell>
          <cell r="AH37">
            <v>2035.8519972319828</v>
          </cell>
          <cell r="AI37">
            <v>0</v>
          </cell>
          <cell r="AJ37">
            <v>1574.267784310548</v>
          </cell>
          <cell r="AK37">
            <v>0</v>
          </cell>
          <cell r="AL37">
            <v>2152.5118510179077</v>
          </cell>
          <cell r="AM37">
            <v>0</v>
          </cell>
          <cell r="AN37">
            <v>1905.3963959747741</v>
          </cell>
          <cell r="AO37">
            <v>0</v>
          </cell>
          <cell r="AP37">
            <v>5851.6921107488097</v>
          </cell>
          <cell r="AQ37">
            <v>0</v>
          </cell>
          <cell r="AR37">
            <v>4727.2803469877426</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2731.782814399754</v>
          </cell>
          <cell r="CR37">
            <v>0</v>
          </cell>
          <cell r="CS37">
            <v>7925.4107519094832</v>
          </cell>
          <cell r="CT37">
            <v>1515.0523876339855</v>
          </cell>
          <cell r="CU37">
            <v>1764.8142277126965</v>
          </cell>
          <cell r="CV37">
            <v>0</v>
          </cell>
          <cell r="CW37">
            <v>2251.3369005411218</v>
          </cell>
          <cell r="CX37">
            <v>0</v>
          </cell>
          <cell r="CY37">
            <v>2092.2351469637697</v>
          </cell>
          <cell r="CZ37">
            <v>0</v>
          </cell>
          <cell r="DA37">
            <v>4060.3686178165703</v>
          </cell>
          <cell r="DB37">
            <v>0</v>
          </cell>
          <cell r="DC37">
            <v>3853.6570559543907</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6252.9497456170684</v>
          </cell>
          <cell r="FF37">
            <v>2159.2008609357736</v>
          </cell>
          <cell r="FG37">
            <v>724.0655491809182</v>
          </cell>
          <cell r="FH37">
            <v>0</v>
          </cell>
          <cell r="FI37">
            <v>0</v>
          </cell>
          <cell r="FJ37">
            <v>1717.4368351674741</v>
          </cell>
          <cell r="FK37">
            <v>0</v>
          </cell>
          <cell r="FL37">
            <v>872.53890041093257</v>
          </cell>
          <cell r="FM37">
            <v>0</v>
          </cell>
          <cell r="FN37">
            <v>5505.0908529124081</v>
          </cell>
          <cell r="FO37">
            <v>0</v>
          </cell>
          <cell r="FP37">
            <v>2749.5902401718035</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3355.3423137362006</v>
          </cell>
          <cell r="HO37">
            <v>0</v>
          </cell>
          <cell r="HP37">
            <v>0</v>
          </cell>
          <cell r="HQ37">
            <v>2240.8068247748556</v>
          </cell>
          <cell r="HR37">
            <v>0</v>
          </cell>
          <cell r="HS37">
            <v>1600.2012930613546</v>
          </cell>
          <cell r="HT37">
            <v>0</v>
          </cell>
          <cell r="HU37">
            <v>2067.9720934491829</v>
          </cell>
          <cell r="HV37">
            <v>0</v>
          </cell>
          <cell r="HW37">
            <v>1880.6296940484615</v>
          </cell>
          <cell r="HX37">
            <v>0</v>
          </cell>
          <cell r="HY37">
            <v>5797.4060493210118</v>
          </cell>
          <cell r="HZ37">
            <v>0</v>
          </cell>
          <cell r="IA37">
            <v>0</v>
          </cell>
          <cell r="IB37">
            <v>3152.8852343807648</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3311.0716661012852</v>
          </cell>
          <cell r="JR37">
            <v>0</v>
          </cell>
          <cell r="JS37">
            <v>1551.5708692263856</v>
          </cell>
          <cell r="JT37">
            <v>0</v>
          </cell>
          <cell r="JU37">
            <v>2063.2356310563382</v>
          </cell>
          <cell r="JV37">
            <v>0</v>
          </cell>
          <cell r="JW37">
            <v>1768.3738706498093</v>
          </cell>
          <cell r="JX37">
            <v>0</v>
          </cell>
          <cell r="JY37">
            <v>2206.5783871347076</v>
          </cell>
          <cell r="JZ37">
            <v>0</v>
          </cell>
          <cell r="KA37">
            <v>2029.3281766496598</v>
          </cell>
          <cell r="KB37">
            <v>0</v>
          </cell>
          <cell r="KC37">
            <v>1833.2387681960679</v>
          </cell>
          <cell r="KD37">
            <v>0</v>
          </cell>
          <cell r="KE37">
            <v>4948.3014627720322</v>
          </cell>
          <cell r="KF37">
            <v>0</v>
          </cell>
          <cell r="KG37">
            <v>0</v>
          </cell>
          <cell r="KH37">
            <v>0</v>
          </cell>
          <cell r="KI37">
            <v>2482.7176745982861</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cell r="LJ37">
            <v>0</v>
          </cell>
          <cell r="LK37">
            <v>0</v>
          </cell>
          <cell r="LL37">
            <v>0</v>
          </cell>
          <cell r="LM37">
            <v>0</v>
          </cell>
          <cell r="LN37">
            <v>0</v>
          </cell>
          <cell r="LO37">
            <v>0</v>
          </cell>
          <cell r="LP37">
            <v>0</v>
          </cell>
          <cell r="LQ37">
            <v>0</v>
          </cell>
          <cell r="LR37">
            <v>0</v>
          </cell>
          <cell r="LS37">
            <v>0</v>
          </cell>
          <cell r="LT37">
            <v>0</v>
          </cell>
          <cell r="LU37">
            <v>0</v>
          </cell>
          <cell r="LV37">
            <v>0</v>
          </cell>
          <cell r="LW37">
            <v>0</v>
          </cell>
          <cell r="LX37">
            <v>0</v>
          </cell>
          <cell r="LY37">
            <v>0</v>
          </cell>
          <cell r="LZ37">
            <v>0</v>
          </cell>
          <cell r="MA37">
            <v>0</v>
          </cell>
          <cell r="MB37">
            <v>0</v>
          </cell>
          <cell r="MC37">
            <v>0</v>
          </cell>
          <cell r="MD37">
            <v>0</v>
          </cell>
          <cell r="ME37">
            <v>0</v>
          </cell>
          <cell r="MF37">
            <v>0</v>
          </cell>
          <cell r="MG37">
            <v>0</v>
          </cell>
          <cell r="MH37">
            <v>0</v>
          </cell>
          <cell r="MI37">
            <v>4185.1523017529489</v>
          </cell>
          <cell r="MJ37">
            <v>1817.7211383978797</v>
          </cell>
          <cell r="MK37">
            <v>0</v>
          </cell>
          <cell r="ML37">
            <v>1737.6297319147998</v>
          </cell>
          <cell r="MM37">
            <v>0</v>
          </cell>
          <cell r="MN37">
            <v>1784.3170021717885</v>
          </cell>
          <cell r="MO37">
            <v>0</v>
          </cell>
          <cell r="MP37">
            <v>1697.7779870776831</v>
          </cell>
          <cell r="MQ37">
            <v>0</v>
          </cell>
          <cell r="MR37">
            <v>1647.0461823043636</v>
          </cell>
          <cell r="MS37">
            <v>0</v>
          </cell>
          <cell r="MT37">
            <v>1563.9771913917743</v>
          </cell>
          <cell r="MU37">
            <v>0</v>
          </cell>
          <cell r="MV37">
            <v>5618.8995397183435</v>
          </cell>
          <cell r="MW37">
            <v>0</v>
          </cell>
          <cell r="MX37">
            <v>0</v>
          </cell>
          <cell r="MY37">
            <v>0</v>
          </cell>
          <cell r="MZ37">
            <v>0</v>
          </cell>
          <cell r="NA37">
            <v>2348.2602782005033</v>
          </cell>
          <cell r="NB37">
            <v>0</v>
          </cell>
          <cell r="NC37">
            <v>0</v>
          </cell>
          <cell r="ND37">
            <v>0</v>
          </cell>
          <cell r="NE37">
            <v>0</v>
          </cell>
          <cell r="NF37">
            <v>0</v>
          </cell>
          <cell r="NG37">
            <v>0</v>
          </cell>
          <cell r="NH37">
            <v>0</v>
          </cell>
          <cell r="NI37">
            <v>0</v>
          </cell>
          <cell r="NJ37">
            <v>0</v>
          </cell>
          <cell r="NK37">
            <v>0</v>
          </cell>
          <cell r="NL37">
            <v>0</v>
          </cell>
          <cell r="NM37">
            <v>0</v>
          </cell>
          <cell r="NN37">
            <v>0</v>
          </cell>
          <cell r="NO37">
            <v>0</v>
          </cell>
          <cell r="NP37">
            <v>0</v>
          </cell>
          <cell r="NQ37">
            <v>0</v>
          </cell>
          <cell r="NR37">
            <v>0</v>
          </cell>
          <cell r="NS37">
            <v>0</v>
          </cell>
          <cell r="NT37">
            <v>0</v>
          </cell>
          <cell r="NU37">
            <v>0</v>
          </cell>
          <cell r="NV37">
            <v>0</v>
          </cell>
          <cell r="NW37">
            <v>0</v>
          </cell>
          <cell r="NX37">
            <v>0</v>
          </cell>
          <cell r="NY37">
            <v>0</v>
          </cell>
          <cell r="NZ37">
            <v>0</v>
          </cell>
          <cell r="OA37">
            <v>0</v>
          </cell>
          <cell r="OB37">
            <v>0</v>
          </cell>
          <cell r="OC37">
            <v>0</v>
          </cell>
          <cell r="OD37">
            <v>0</v>
          </cell>
          <cell r="OE37">
            <v>0</v>
          </cell>
          <cell r="OF37">
            <v>0</v>
          </cell>
          <cell r="OG37">
            <v>0</v>
          </cell>
          <cell r="OH37">
            <v>0</v>
          </cell>
          <cell r="OI37">
            <v>0</v>
          </cell>
          <cell r="OJ37">
            <v>0</v>
          </cell>
          <cell r="OK37">
            <v>0</v>
          </cell>
          <cell r="OL37">
            <v>0</v>
          </cell>
          <cell r="OM37">
            <v>0</v>
          </cell>
          <cell r="ON37">
            <v>0</v>
          </cell>
          <cell r="OO37">
            <v>0</v>
          </cell>
          <cell r="OP37">
            <v>0</v>
          </cell>
          <cell r="OQ37">
            <v>0</v>
          </cell>
          <cell r="OR37">
            <v>0</v>
          </cell>
          <cell r="OS37">
            <v>0</v>
          </cell>
          <cell r="OT37">
            <v>0</v>
          </cell>
          <cell r="OU37">
            <v>0</v>
          </cell>
          <cell r="OV37">
            <v>0</v>
          </cell>
          <cell r="OW37">
            <v>0</v>
          </cell>
          <cell r="OX37">
            <v>0</v>
          </cell>
          <cell r="OY37">
            <v>0</v>
          </cell>
          <cell r="OZ37">
            <v>0</v>
          </cell>
          <cell r="PA37">
            <v>0</v>
          </cell>
          <cell r="PB37">
            <v>0</v>
          </cell>
          <cell r="PC37">
            <v>3720.5026405876883</v>
          </cell>
          <cell r="PD37">
            <v>1694.0900622985823</v>
          </cell>
          <cell r="PE37">
            <v>0</v>
          </cell>
          <cell r="PF37">
            <v>1818.1136796709816</v>
          </cell>
          <cell r="PG37">
            <v>0</v>
          </cell>
          <cell r="PH37">
            <v>593.66300113347586</v>
          </cell>
          <cell r="PI37">
            <v>0</v>
          </cell>
          <cell r="PJ37">
            <v>0</v>
          </cell>
          <cell r="PK37">
            <v>2087.6205832572859</v>
          </cell>
          <cell r="PL37">
            <v>0</v>
          </cell>
          <cell r="PM37">
            <v>798.10559827292582</v>
          </cell>
          <cell r="PN37">
            <v>0</v>
          </cell>
          <cell r="PO37">
            <v>3894.2385150572873</v>
          </cell>
          <cell r="PP37">
            <v>0</v>
          </cell>
          <cell r="PQ37">
            <v>0</v>
          </cell>
          <cell r="PR37">
            <v>0</v>
          </cell>
          <cell r="PS37">
            <v>2617.0660553508451</v>
          </cell>
          <cell r="PT37">
            <v>0</v>
          </cell>
          <cell r="PU37">
            <v>0</v>
          </cell>
          <cell r="PV37">
            <v>0</v>
          </cell>
          <cell r="PW37">
            <v>0</v>
          </cell>
          <cell r="PX37">
            <v>0</v>
          </cell>
          <cell r="PY37">
            <v>0</v>
          </cell>
          <cell r="PZ37">
            <v>0</v>
          </cell>
          <cell r="QA37">
            <v>0</v>
          </cell>
          <cell r="QB37">
            <v>0</v>
          </cell>
          <cell r="QC37">
            <v>0</v>
          </cell>
          <cell r="QD37">
            <v>0</v>
          </cell>
          <cell r="QE37">
            <v>0</v>
          </cell>
          <cell r="QF37">
            <v>0</v>
          </cell>
          <cell r="QG37">
            <v>0</v>
          </cell>
          <cell r="QH37">
            <v>0</v>
          </cell>
          <cell r="QI37">
            <v>0</v>
          </cell>
          <cell r="QJ37">
            <v>0</v>
          </cell>
          <cell r="QK37">
            <v>0</v>
          </cell>
          <cell r="QL37">
            <v>0</v>
          </cell>
          <cell r="QM37">
            <v>0</v>
          </cell>
          <cell r="QN37">
            <v>0</v>
          </cell>
          <cell r="QO37">
            <v>0</v>
          </cell>
          <cell r="QP37">
            <v>0</v>
          </cell>
          <cell r="QQ37">
            <v>0</v>
          </cell>
          <cell r="QR37">
            <v>0</v>
          </cell>
          <cell r="QS37">
            <v>0</v>
          </cell>
          <cell r="QT37">
            <v>0</v>
          </cell>
          <cell r="QU37">
            <v>0</v>
          </cell>
          <cell r="QV37">
            <v>0</v>
          </cell>
          <cell r="QW37">
            <v>0</v>
          </cell>
          <cell r="QX37">
            <v>0</v>
          </cell>
          <cell r="QY37">
            <v>0</v>
          </cell>
          <cell r="QZ37">
            <v>0</v>
          </cell>
          <cell r="RA37">
            <v>0</v>
          </cell>
          <cell r="RB37">
            <v>0</v>
          </cell>
          <cell r="RC37">
            <v>0</v>
          </cell>
          <cell r="RD37">
            <v>0</v>
          </cell>
          <cell r="RE37">
            <v>0</v>
          </cell>
          <cell r="RF37">
            <v>0</v>
          </cell>
          <cell r="RG37">
            <v>0</v>
          </cell>
          <cell r="RH37">
            <v>0</v>
          </cell>
          <cell r="RI37">
            <v>0</v>
          </cell>
          <cell r="RJ37">
            <v>0</v>
          </cell>
          <cell r="RK37">
            <v>0</v>
          </cell>
          <cell r="RL37">
            <v>0</v>
          </cell>
          <cell r="RM37">
            <v>0</v>
          </cell>
          <cell r="RN37">
            <v>0</v>
          </cell>
          <cell r="RO37">
            <v>0</v>
          </cell>
          <cell r="RP37">
            <v>0</v>
          </cell>
          <cell r="RQ37">
            <v>0</v>
          </cell>
          <cell r="RR37">
            <v>0</v>
          </cell>
          <cell r="RS37">
            <v>0</v>
          </cell>
          <cell r="RT37">
            <v>0</v>
          </cell>
          <cell r="RU37">
            <v>0</v>
          </cell>
          <cell r="RV37">
            <v>0</v>
          </cell>
          <cell r="RW37">
            <v>0</v>
          </cell>
          <cell r="RX37">
            <v>0</v>
          </cell>
          <cell r="RY37">
            <v>0</v>
          </cell>
          <cell r="RZ37">
            <v>0</v>
          </cell>
          <cell r="SA37">
            <v>0</v>
          </cell>
          <cell r="SB37">
            <v>0</v>
          </cell>
          <cell r="SC37">
            <v>0</v>
          </cell>
          <cell r="SD37">
            <v>0</v>
          </cell>
          <cell r="SE37">
            <v>0</v>
          </cell>
          <cell r="SF37">
            <v>0</v>
          </cell>
          <cell r="SG37">
            <v>0</v>
          </cell>
          <cell r="SH37">
            <v>0</v>
          </cell>
          <cell r="SI37">
            <v>0</v>
          </cell>
          <cell r="SJ37">
            <v>0</v>
          </cell>
          <cell r="SK37">
            <v>0</v>
          </cell>
          <cell r="SL37">
            <v>0</v>
          </cell>
          <cell r="SM37">
            <v>0</v>
          </cell>
          <cell r="SN37">
            <v>0</v>
          </cell>
          <cell r="SO37">
            <v>0</v>
          </cell>
          <cell r="SP37">
            <v>0</v>
          </cell>
          <cell r="SQ37">
            <v>0</v>
          </cell>
          <cell r="SR37">
            <v>0</v>
          </cell>
          <cell r="SS37">
            <v>0</v>
          </cell>
          <cell r="ST37">
            <v>0</v>
          </cell>
          <cell r="SU37">
            <v>0</v>
          </cell>
          <cell r="SV37">
            <v>0</v>
          </cell>
          <cell r="SW37">
            <v>0</v>
          </cell>
          <cell r="SX37">
            <v>0</v>
          </cell>
          <cell r="SY37">
            <v>0</v>
          </cell>
          <cell r="SZ37">
            <v>0</v>
          </cell>
          <cell r="TA37">
            <v>0</v>
          </cell>
          <cell r="TB37">
            <v>0</v>
          </cell>
          <cell r="TC37">
            <v>0</v>
          </cell>
          <cell r="TD37">
            <v>0</v>
          </cell>
          <cell r="TE37">
            <v>0</v>
          </cell>
          <cell r="TF37">
            <v>0</v>
          </cell>
          <cell r="TG37">
            <v>0</v>
          </cell>
          <cell r="TH37">
            <v>0</v>
          </cell>
          <cell r="TI37">
            <v>0</v>
          </cell>
          <cell r="TJ37">
            <v>0</v>
          </cell>
          <cell r="TK37">
            <v>0</v>
          </cell>
          <cell r="TL37">
            <v>0</v>
          </cell>
          <cell r="TM37">
            <v>0</v>
          </cell>
          <cell r="TN37">
            <v>0</v>
          </cell>
          <cell r="TO37">
            <v>0</v>
          </cell>
          <cell r="TP37">
            <v>0</v>
          </cell>
          <cell r="TQ37">
            <v>0</v>
          </cell>
          <cell r="TR37">
            <v>0</v>
          </cell>
          <cell r="TS37">
            <v>0</v>
          </cell>
          <cell r="TT37">
            <v>0</v>
          </cell>
          <cell r="TU37">
            <v>0</v>
          </cell>
          <cell r="TV37">
            <v>0</v>
          </cell>
          <cell r="TW37">
            <v>0</v>
          </cell>
          <cell r="TX37">
            <v>0</v>
          </cell>
          <cell r="TY37">
            <v>0</v>
          </cell>
          <cell r="TZ37">
            <v>0</v>
          </cell>
          <cell r="UA37">
            <v>0</v>
          </cell>
          <cell r="UB37">
            <v>0</v>
          </cell>
          <cell r="UC37">
            <v>0</v>
          </cell>
          <cell r="UD37">
            <v>0</v>
          </cell>
          <cell r="UE37">
            <v>0</v>
          </cell>
          <cell r="UF37">
            <v>0</v>
          </cell>
          <cell r="UG37">
            <v>0</v>
          </cell>
          <cell r="UH37">
            <v>0</v>
          </cell>
          <cell r="UI37">
            <v>0</v>
          </cell>
          <cell r="UJ37">
            <v>0</v>
          </cell>
          <cell r="UK37">
            <v>0</v>
          </cell>
          <cell r="UL37">
            <v>0</v>
          </cell>
          <cell r="UM37">
            <v>0</v>
          </cell>
          <cell r="UN37">
            <v>0</v>
          </cell>
          <cell r="UO37">
            <v>0</v>
          </cell>
          <cell r="UP37">
            <v>0</v>
          </cell>
          <cell r="UQ37">
            <v>0</v>
          </cell>
          <cell r="UR37">
            <v>0</v>
          </cell>
          <cell r="US37">
            <v>0</v>
          </cell>
          <cell r="UT37">
            <v>0</v>
          </cell>
          <cell r="UU37">
            <v>0</v>
          </cell>
          <cell r="UV37">
            <v>0</v>
          </cell>
          <cell r="UW37">
            <v>0</v>
          </cell>
          <cell r="UX37">
            <v>0</v>
          </cell>
          <cell r="UY37">
            <v>0</v>
          </cell>
          <cell r="UZ37">
            <v>0</v>
          </cell>
          <cell r="VA37">
            <v>0</v>
          </cell>
          <cell r="VB37">
            <v>0</v>
          </cell>
          <cell r="VC37">
            <v>0</v>
          </cell>
          <cell r="VD37">
            <v>0</v>
          </cell>
          <cell r="VE37">
            <v>0</v>
          </cell>
          <cell r="VF37">
            <v>0</v>
          </cell>
          <cell r="VG37">
            <v>0</v>
          </cell>
          <cell r="VH37">
            <v>0</v>
          </cell>
          <cell r="VI37">
            <v>0</v>
          </cell>
          <cell r="VJ37">
            <v>0</v>
          </cell>
          <cell r="VK37">
            <v>0</v>
          </cell>
          <cell r="VL37">
            <v>0</v>
          </cell>
          <cell r="VM37">
            <v>0</v>
          </cell>
          <cell r="VN37">
            <v>0</v>
          </cell>
          <cell r="VO37">
            <v>0</v>
          </cell>
          <cell r="VP37">
            <v>0</v>
          </cell>
          <cell r="VQ37">
            <v>0</v>
          </cell>
          <cell r="VR37">
            <v>0</v>
          </cell>
          <cell r="VS37">
            <v>0</v>
          </cell>
          <cell r="VT37">
            <v>0</v>
          </cell>
          <cell r="VU37">
            <v>0</v>
          </cell>
          <cell r="VV37">
            <v>0</v>
          </cell>
          <cell r="VW37">
            <v>0</v>
          </cell>
          <cell r="VX37">
            <v>0</v>
          </cell>
          <cell r="VY37">
            <v>0</v>
          </cell>
          <cell r="VZ37">
            <v>0</v>
          </cell>
          <cell r="WA37">
            <v>0</v>
          </cell>
          <cell r="WB37">
            <v>0</v>
          </cell>
          <cell r="WC37">
            <v>0</v>
          </cell>
          <cell r="WD37">
            <v>0</v>
          </cell>
          <cell r="WE37">
            <v>0</v>
          </cell>
          <cell r="WF37">
            <v>0</v>
          </cell>
        </row>
        <row r="38">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2021.0819760661307</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1082.714799047309</v>
          </cell>
          <cell r="BK38">
            <v>827.92047197978434</v>
          </cell>
          <cell r="BL38">
            <v>10132.162979420908</v>
          </cell>
          <cell r="BM38">
            <v>913.06342402666633</v>
          </cell>
          <cell r="BN38">
            <v>2823.0607696605157</v>
          </cell>
          <cell r="BO38">
            <v>13048.691006264589</v>
          </cell>
          <cell r="BP38">
            <v>8311.6261043199065</v>
          </cell>
          <cell r="BQ38">
            <v>1553.4001378759256</v>
          </cell>
          <cell r="BR38">
            <v>1432.3317509362248</v>
          </cell>
          <cell r="BS38">
            <v>1436.7531825632518</v>
          </cell>
          <cell r="BT38">
            <v>1619.0341602176213</v>
          </cell>
          <cell r="BU38">
            <v>1386.4567868716167</v>
          </cell>
          <cell r="BV38">
            <v>3846.2369341708149</v>
          </cell>
          <cell r="BW38">
            <v>2572.7085534562375</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997.19136796890177</v>
          </cell>
          <cell r="DR38">
            <v>908.27827636083771</v>
          </cell>
          <cell r="DS38">
            <v>1040.8840777128751</v>
          </cell>
          <cell r="DT38">
            <v>10107.145898557726</v>
          </cell>
          <cell r="DU38">
            <v>922.05074353248392</v>
          </cell>
          <cell r="DV38">
            <v>8519.7588193101783</v>
          </cell>
          <cell r="DW38">
            <v>854.24534742931041</v>
          </cell>
          <cell r="DX38">
            <v>2236.2590683960207</v>
          </cell>
          <cell r="DY38">
            <v>9731.8588815256771</v>
          </cell>
          <cell r="DZ38">
            <v>1564.392515939029</v>
          </cell>
          <cell r="EA38">
            <v>1257.444852058228</v>
          </cell>
          <cell r="EB38">
            <v>1837.8961923125498</v>
          </cell>
          <cell r="EC38">
            <v>1556.7393570716615</v>
          </cell>
          <cell r="ED38">
            <v>1583.7545767388433</v>
          </cell>
          <cell r="EE38">
            <v>2091.0581008056147</v>
          </cell>
          <cell r="EF38">
            <v>5094.3619961350641</v>
          </cell>
          <cell r="EG38">
            <v>2806.2116441799672</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3642.1354665449649</v>
          </cell>
          <cell r="GF38">
            <v>819.42954452481649</v>
          </cell>
          <cell r="GG38">
            <v>1041.245210303468</v>
          </cell>
          <cell r="GH38">
            <v>990.60595097846613</v>
          </cell>
          <cell r="GI38">
            <v>9137.9164269277098</v>
          </cell>
          <cell r="GJ38">
            <v>905.26508219989364</v>
          </cell>
          <cell r="GK38">
            <v>7089.3436316814614</v>
          </cell>
          <cell r="GL38">
            <v>1045.6392063916819</v>
          </cell>
          <cell r="GM38">
            <v>2823.9608843496535</v>
          </cell>
          <cell r="GN38">
            <v>8116.5606370039268</v>
          </cell>
          <cell r="GO38">
            <v>1596.7884969349677</v>
          </cell>
          <cell r="GP38">
            <v>1431.9325342480436</v>
          </cell>
          <cell r="GQ38">
            <v>1684.9265654661135</v>
          </cell>
          <cell r="GR38">
            <v>1604.3132220255663</v>
          </cell>
          <cell r="GS38">
            <v>2029.948806498589</v>
          </cell>
          <cell r="GT38">
            <v>2051.2440660626366</v>
          </cell>
          <cell r="GU38">
            <v>4752.5039325865109</v>
          </cell>
          <cell r="GV38">
            <v>3151.9816947659269</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1354.6659658620124</v>
          </cell>
          <cell r="ID38">
            <v>0</v>
          </cell>
          <cell r="IE38">
            <v>0</v>
          </cell>
          <cell r="IF38">
            <v>0</v>
          </cell>
          <cell r="IG38">
            <v>0</v>
          </cell>
          <cell r="IH38">
            <v>0</v>
          </cell>
          <cell r="II38">
            <v>0</v>
          </cell>
          <cell r="IJ38">
            <v>0</v>
          </cell>
          <cell r="IK38">
            <v>0</v>
          </cell>
          <cell r="IL38">
            <v>0</v>
          </cell>
          <cell r="IM38">
            <v>0</v>
          </cell>
          <cell r="IN38">
            <v>0</v>
          </cell>
          <cell r="IO38">
            <v>0</v>
          </cell>
          <cell r="IP38">
            <v>0</v>
          </cell>
          <cell r="IQ38">
            <v>3382.6306494947435</v>
          </cell>
          <cell r="IR38">
            <v>997.6116551678075</v>
          </cell>
          <cell r="IS38">
            <v>1145.0244966029643</v>
          </cell>
          <cell r="IT38">
            <v>1329.3761821744581</v>
          </cell>
          <cell r="IU38">
            <v>6944.7505751582275</v>
          </cell>
          <cell r="IV38">
            <v>1007.6714912880499</v>
          </cell>
          <cell r="IW38">
            <v>8423.7919299019759</v>
          </cell>
          <cell r="IX38">
            <v>1138.3801594133208</v>
          </cell>
          <cell r="IY38">
            <v>1482.4275295876569</v>
          </cell>
          <cell r="IZ38">
            <v>1770.4522423165588</v>
          </cell>
          <cell r="JA38">
            <v>1983.4224664969724</v>
          </cell>
          <cell r="JB38">
            <v>2076.2111282233432</v>
          </cell>
          <cell r="JC38">
            <v>3923.1190069981153</v>
          </cell>
          <cell r="JD38">
            <v>2104.4233479678392</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1550.9652982778634</v>
          </cell>
          <cell r="KL38">
            <v>0</v>
          </cell>
          <cell r="KM38">
            <v>1458.5075850186254</v>
          </cell>
          <cell r="KN38">
            <v>0</v>
          </cell>
          <cell r="KO38">
            <v>1883.2771766211563</v>
          </cell>
          <cell r="KP38">
            <v>0</v>
          </cell>
          <cell r="KQ38">
            <v>2024.5077013231569</v>
          </cell>
          <cell r="KR38">
            <v>2617.5435162868507</v>
          </cell>
          <cell r="KS38">
            <v>0</v>
          </cell>
          <cell r="KT38">
            <v>0</v>
          </cell>
          <cell r="KU38">
            <v>0</v>
          </cell>
          <cell r="KV38">
            <v>0</v>
          </cell>
          <cell r="KW38">
            <v>0</v>
          </cell>
          <cell r="KX38">
            <v>0</v>
          </cell>
          <cell r="KY38">
            <v>0</v>
          </cell>
          <cell r="KZ38">
            <v>0</v>
          </cell>
          <cell r="LA38">
            <v>0</v>
          </cell>
          <cell r="LB38">
            <v>0</v>
          </cell>
          <cell r="LC38">
            <v>0</v>
          </cell>
          <cell r="LD38">
            <v>0</v>
          </cell>
          <cell r="LE38">
            <v>0</v>
          </cell>
          <cell r="LF38">
            <v>3743.177357447039</v>
          </cell>
          <cell r="LG38">
            <v>1054.4235535081107</v>
          </cell>
          <cell r="LH38">
            <v>882.43404104406329</v>
          </cell>
          <cell r="LI38">
            <v>1137.2440643016712</v>
          </cell>
          <cell r="LJ38">
            <v>8022.1962808603366</v>
          </cell>
          <cell r="LK38">
            <v>991.25591996282924</v>
          </cell>
          <cell r="LL38">
            <v>1037.4225433903978</v>
          </cell>
          <cell r="LM38">
            <v>1020.3317521988305</v>
          </cell>
          <cell r="LN38">
            <v>9921.3480055879172</v>
          </cell>
          <cell r="LO38">
            <v>1273.6854368858315</v>
          </cell>
          <cell r="LP38">
            <v>1499.4607222579373</v>
          </cell>
          <cell r="LQ38">
            <v>4549.8231032106423</v>
          </cell>
          <cell r="LR38">
            <v>0</v>
          </cell>
          <cell r="LS38">
            <v>0</v>
          </cell>
          <cell r="LT38">
            <v>0</v>
          </cell>
          <cell r="LU38">
            <v>0</v>
          </cell>
          <cell r="LV38">
            <v>0</v>
          </cell>
          <cell r="LW38">
            <v>0</v>
          </cell>
          <cell r="LX38">
            <v>0</v>
          </cell>
          <cell r="LY38">
            <v>0</v>
          </cell>
          <cell r="LZ38">
            <v>0</v>
          </cell>
          <cell r="MA38">
            <v>0</v>
          </cell>
          <cell r="MB38">
            <v>0</v>
          </cell>
          <cell r="MC38">
            <v>0</v>
          </cell>
          <cell r="MD38">
            <v>0</v>
          </cell>
          <cell r="ME38">
            <v>0</v>
          </cell>
          <cell r="MF38">
            <v>0</v>
          </cell>
          <cell r="MG38">
            <v>0</v>
          </cell>
          <cell r="MH38">
            <v>0</v>
          </cell>
          <cell r="MI38">
            <v>0</v>
          </cell>
          <cell r="MJ38">
            <v>0</v>
          </cell>
          <cell r="MK38">
            <v>0</v>
          </cell>
          <cell r="ML38">
            <v>0</v>
          </cell>
          <cell r="MM38">
            <v>0</v>
          </cell>
          <cell r="MN38">
            <v>0</v>
          </cell>
          <cell r="MO38">
            <v>0</v>
          </cell>
          <cell r="MP38">
            <v>0</v>
          </cell>
          <cell r="MQ38">
            <v>0</v>
          </cell>
          <cell r="MR38">
            <v>0</v>
          </cell>
          <cell r="MS38">
            <v>0</v>
          </cell>
          <cell r="MT38">
            <v>0</v>
          </cell>
          <cell r="MU38">
            <v>0</v>
          </cell>
          <cell r="MV38">
            <v>0</v>
          </cell>
          <cell r="MW38">
            <v>0</v>
          </cell>
          <cell r="MX38">
            <v>0</v>
          </cell>
          <cell r="MY38">
            <v>0</v>
          </cell>
          <cell r="MZ38">
            <v>0</v>
          </cell>
          <cell r="NA38">
            <v>0</v>
          </cell>
          <cell r="NB38">
            <v>1594.9514382679865</v>
          </cell>
          <cell r="NC38">
            <v>0</v>
          </cell>
          <cell r="ND38">
            <v>1506.3783356447198</v>
          </cell>
          <cell r="NE38">
            <v>0</v>
          </cell>
          <cell r="NF38">
            <v>1726.2906530385683</v>
          </cell>
          <cell r="NG38">
            <v>0</v>
          </cell>
          <cell r="NH38">
            <v>1473.209599621978</v>
          </cell>
          <cell r="NI38">
            <v>0</v>
          </cell>
          <cell r="NJ38">
            <v>2283.8511085878699</v>
          </cell>
          <cell r="NK38">
            <v>0</v>
          </cell>
          <cell r="NL38">
            <v>3192.7292089707944</v>
          </cell>
          <cell r="NM38">
            <v>0</v>
          </cell>
          <cell r="NN38">
            <v>0</v>
          </cell>
          <cell r="NO38">
            <v>0</v>
          </cell>
          <cell r="NP38">
            <v>0</v>
          </cell>
          <cell r="NQ38">
            <v>0</v>
          </cell>
          <cell r="NR38">
            <v>0</v>
          </cell>
          <cell r="NS38">
            <v>0</v>
          </cell>
          <cell r="NT38">
            <v>0</v>
          </cell>
          <cell r="NU38">
            <v>0</v>
          </cell>
          <cell r="NV38">
            <v>0</v>
          </cell>
          <cell r="NW38">
            <v>0</v>
          </cell>
          <cell r="NX38">
            <v>0</v>
          </cell>
          <cell r="NY38">
            <v>3440.6896724214898</v>
          </cell>
          <cell r="NZ38">
            <v>801.77770175415765</v>
          </cell>
          <cell r="OA38">
            <v>1016.0544195093986</v>
          </cell>
          <cell r="OB38">
            <v>866.82198349589021</v>
          </cell>
          <cell r="OC38">
            <v>9366.8796024564654</v>
          </cell>
          <cell r="OD38">
            <v>873.10566047227962</v>
          </cell>
          <cell r="OE38">
            <v>1038.4831020345669</v>
          </cell>
          <cell r="OF38">
            <v>9108.1954662059379</v>
          </cell>
          <cell r="OG38">
            <v>982.63981849178379</v>
          </cell>
          <cell r="OH38">
            <v>9375.2914594736249</v>
          </cell>
          <cell r="OI38">
            <v>1951.6528739537141</v>
          </cell>
          <cell r="OJ38">
            <v>5347.268865921179</v>
          </cell>
          <cell r="OK38">
            <v>0</v>
          </cell>
          <cell r="OL38">
            <v>0</v>
          </cell>
          <cell r="OM38">
            <v>0</v>
          </cell>
          <cell r="ON38">
            <v>0</v>
          </cell>
          <cell r="OO38">
            <v>0</v>
          </cell>
          <cell r="OP38">
            <v>0</v>
          </cell>
          <cell r="OQ38">
            <v>0</v>
          </cell>
          <cell r="OR38">
            <v>0</v>
          </cell>
          <cell r="OS38">
            <v>0</v>
          </cell>
          <cell r="OT38">
            <v>0</v>
          </cell>
          <cell r="OU38">
            <v>0</v>
          </cell>
          <cell r="OV38">
            <v>0</v>
          </cell>
          <cell r="OW38">
            <v>0</v>
          </cell>
          <cell r="OX38">
            <v>0</v>
          </cell>
          <cell r="OY38">
            <v>0</v>
          </cell>
          <cell r="OZ38">
            <v>0</v>
          </cell>
          <cell r="PA38">
            <v>0</v>
          </cell>
          <cell r="PB38">
            <v>0</v>
          </cell>
          <cell r="PC38">
            <v>0</v>
          </cell>
          <cell r="PD38">
            <v>0</v>
          </cell>
          <cell r="PE38">
            <v>0</v>
          </cell>
          <cell r="PF38">
            <v>0</v>
          </cell>
          <cell r="PG38">
            <v>0</v>
          </cell>
          <cell r="PH38">
            <v>0</v>
          </cell>
          <cell r="PI38">
            <v>0</v>
          </cell>
          <cell r="PJ38">
            <v>0</v>
          </cell>
          <cell r="PK38">
            <v>0</v>
          </cell>
          <cell r="PL38">
            <v>0</v>
          </cell>
          <cell r="PM38">
            <v>0</v>
          </cell>
          <cell r="PN38">
            <v>0</v>
          </cell>
          <cell r="PO38">
            <v>0</v>
          </cell>
          <cell r="PP38">
            <v>0</v>
          </cell>
          <cell r="PQ38">
            <v>0</v>
          </cell>
          <cell r="PR38">
            <v>0</v>
          </cell>
          <cell r="PS38">
            <v>0</v>
          </cell>
          <cell r="PT38">
            <v>0</v>
          </cell>
          <cell r="PU38">
            <v>1527.3410769089505</v>
          </cell>
          <cell r="PV38">
            <v>0</v>
          </cell>
          <cell r="PW38">
            <v>0</v>
          </cell>
          <cell r="PX38">
            <v>0</v>
          </cell>
          <cell r="PY38">
            <v>0</v>
          </cell>
          <cell r="PZ38">
            <v>0</v>
          </cell>
          <cell r="QA38">
            <v>0</v>
          </cell>
          <cell r="QB38">
            <v>0</v>
          </cell>
          <cell r="QC38">
            <v>0</v>
          </cell>
          <cell r="QD38">
            <v>0</v>
          </cell>
          <cell r="QE38">
            <v>0</v>
          </cell>
          <cell r="QF38">
            <v>0</v>
          </cell>
          <cell r="QG38">
            <v>0</v>
          </cell>
          <cell r="QH38">
            <v>0</v>
          </cell>
          <cell r="QI38">
            <v>0</v>
          </cell>
          <cell r="QJ38">
            <v>0</v>
          </cell>
          <cell r="QK38">
            <v>4441.7539048209719</v>
          </cell>
          <cell r="QL38">
            <v>791.57062901929373</v>
          </cell>
          <cell r="QM38">
            <v>933.43960014666379</v>
          </cell>
          <cell r="QN38">
            <v>1188.07948072154</v>
          </cell>
          <cell r="QO38">
            <v>7392.7022967401435</v>
          </cell>
          <cell r="QP38">
            <v>1108.3151576160078</v>
          </cell>
          <cell r="QQ38">
            <v>1587.4116960704046</v>
          </cell>
          <cell r="QR38">
            <v>1775.2253659998901</v>
          </cell>
          <cell r="QS38">
            <v>1973.0068206329872</v>
          </cell>
          <cell r="QT38">
            <v>1731.402946508513</v>
          </cell>
          <cell r="QU38">
            <v>4711.7624252854221</v>
          </cell>
          <cell r="QV38">
            <v>2430.2999352546763</v>
          </cell>
          <cell r="QW38">
            <v>0</v>
          </cell>
          <cell r="QX38">
            <v>0</v>
          </cell>
          <cell r="QY38">
            <v>0</v>
          </cell>
          <cell r="QZ38">
            <v>0</v>
          </cell>
          <cell r="RA38">
            <v>0</v>
          </cell>
          <cell r="RB38">
            <v>0</v>
          </cell>
          <cell r="RC38">
            <v>0</v>
          </cell>
          <cell r="RD38">
            <v>0</v>
          </cell>
          <cell r="RE38">
            <v>0</v>
          </cell>
          <cell r="RF38">
            <v>0</v>
          </cell>
          <cell r="RG38">
            <v>0</v>
          </cell>
          <cell r="RH38">
            <v>0</v>
          </cell>
          <cell r="RI38">
            <v>0</v>
          </cell>
          <cell r="RJ38">
            <v>0</v>
          </cell>
          <cell r="RK38">
            <v>0</v>
          </cell>
          <cell r="RL38">
            <v>0</v>
          </cell>
          <cell r="RM38">
            <v>0</v>
          </cell>
          <cell r="RN38">
            <v>0</v>
          </cell>
          <cell r="RO38">
            <v>0</v>
          </cell>
          <cell r="RP38">
            <v>0</v>
          </cell>
          <cell r="RQ38">
            <v>0</v>
          </cell>
          <cell r="RR38">
            <v>0</v>
          </cell>
          <cell r="RS38">
            <v>0</v>
          </cell>
          <cell r="RT38">
            <v>0</v>
          </cell>
          <cell r="RU38">
            <v>0</v>
          </cell>
          <cell r="RV38">
            <v>0</v>
          </cell>
          <cell r="RW38">
            <v>0</v>
          </cell>
          <cell r="RX38">
            <v>0</v>
          </cell>
          <cell r="RY38">
            <v>0</v>
          </cell>
          <cell r="RZ38">
            <v>0</v>
          </cell>
          <cell r="SA38">
            <v>0</v>
          </cell>
          <cell r="SB38">
            <v>0</v>
          </cell>
          <cell r="SC38">
            <v>0</v>
          </cell>
          <cell r="SD38">
            <v>0</v>
          </cell>
          <cell r="SE38">
            <v>0</v>
          </cell>
          <cell r="SF38">
            <v>0</v>
          </cell>
          <cell r="SG38">
            <v>0</v>
          </cell>
          <cell r="SH38">
            <v>0</v>
          </cell>
          <cell r="SI38">
            <v>0</v>
          </cell>
          <cell r="SJ38">
            <v>0</v>
          </cell>
          <cell r="SK38">
            <v>0</v>
          </cell>
          <cell r="SL38">
            <v>0</v>
          </cell>
          <cell r="SM38">
            <v>0</v>
          </cell>
          <cell r="SN38">
            <v>0</v>
          </cell>
          <cell r="SO38">
            <v>0</v>
          </cell>
          <cell r="SP38">
            <v>0</v>
          </cell>
          <cell r="SQ38">
            <v>0</v>
          </cell>
          <cell r="SR38">
            <v>0</v>
          </cell>
          <cell r="SS38">
            <v>0</v>
          </cell>
          <cell r="ST38">
            <v>0</v>
          </cell>
          <cell r="SU38">
            <v>0</v>
          </cell>
          <cell r="SV38">
            <v>0</v>
          </cell>
          <cell r="SW38">
            <v>0</v>
          </cell>
          <cell r="SX38">
            <v>0</v>
          </cell>
          <cell r="SY38">
            <v>0</v>
          </cell>
          <cell r="SZ38">
            <v>0</v>
          </cell>
          <cell r="TA38">
            <v>0</v>
          </cell>
          <cell r="TB38">
            <v>0</v>
          </cell>
          <cell r="TC38">
            <v>0</v>
          </cell>
          <cell r="TD38">
            <v>0</v>
          </cell>
          <cell r="TE38">
            <v>0</v>
          </cell>
          <cell r="TF38">
            <v>0</v>
          </cell>
          <cell r="TG38">
            <v>0</v>
          </cell>
          <cell r="TH38">
            <v>0</v>
          </cell>
          <cell r="TI38">
            <v>0</v>
          </cell>
          <cell r="TJ38">
            <v>0</v>
          </cell>
          <cell r="TK38">
            <v>0</v>
          </cell>
          <cell r="TL38">
            <v>0</v>
          </cell>
          <cell r="TM38">
            <v>0</v>
          </cell>
          <cell r="TN38">
            <v>0</v>
          </cell>
          <cell r="TO38">
            <v>0</v>
          </cell>
          <cell r="TP38">
            <v>0</v>
          </cell>
          <cell r="TQ38">
            <v>0</v>
          </cell>
          <cell r="TR38">
            <v>0</v>
          </cell>
          <cell r="TS38">
            <v>0</v>
          </cell>
          <cell r="TT38">
            <v>0</v>
          </cell>
          <cell r="TU38">
            <v>0</v>
          </cell>
          <cell r="TV38">
            <v>0</v>
          </cell>
          <cell r="TW38">
            <v>0</v>
          </cell>
          <cell r="TX38">
            <v>0</v>
          </cell>
          <cell r="TY38">
            <v>0</v>
          </cell>
          <cell r="TZ38">
            <v>0</v>
          </cell>
          <cell r="UA38">
            <v>0</v>
          </cell>
          <cell r="UB38">
            <v>0</v>
          </cell>
          <cell r="UC38">
            <v>0</v>
          </cell>
          <cell r="UD38">
            <v>0</v>
          </cell>
          <cell r="UE38">
            <v>0</v>
          </cell>
          <cell r="UF38">
            <v>0</v>
          </cell>
          <cell r="UG38">
            <v>0</v>
          </cell>
          <cell r="UH38">
            <v>0</v>
          </cell>
          <cell r="UI38">
            <v>0</v>
          </cell>
          <cell r="UJ38">
            <v>0</v>
          </cell>
          <cell r="UK38">
            <v>0</v>
          </cell>
          <cell r="UL38">
            <v>0</v>
          </cell>
          <cell r="UM38">
            <v>0</v>
          </cell>
          <cell r="UN38">
            <v>0</v>
          </cell>
          <cell r="UO38">
            <v>0</v>
          </cell>
          <cell r="UP38">
            <v>0</v>
          </cell>
          <cell r="UQ38">
            <v>0</v>
          </cell>
          <cell r="UR38">
            <v>0</v>
          </cell>
          <cell r="US38">
            <v>0</v>
          </cell>
          <cell r="UT38">
            <v>0</v>
          </cell>
          <cell r="UU38">
            <v>0</v>
          </cell>
          <cell r="UV38">
            <v>0</v>
          </cell>
          <cell r="UW38">
            <v>0</v>
          </cell>
          <cell r="UX38">
            <v>0</v>
          </cell>
          <cell r="UY38">
            <v>0</v>
          </cell>
          <cell r="UZ38">
            <v>0</v>
          </cell>
          <cell r="VA38">
            <v>0</v>
          </cell>
          <cell r="VB38">
            <v>0</v>
          </cell>
          <cell r="VC38">
            <v>0</v>
          </cell>
          <cell r="VD38">
            <v>0</v>
          </cell>
          <cell r="VE38">
            <v>0</v>
          </cell>
          <cell r="VF38">
            <v>0</v>
          </cell>
          <cell r="VG38">
            <v>0</v>
          </cell>
          <cell r="VH38">
            <v>0</v>
          </cell>
          <cell r="VI38">
            <v>0</v>
          </cell>
          <cell r="VJ38">
            <v>0</v>
          </cell>
          <cell r="VK38">
            <v>0</v>
          </cell>
          <cell r="VL38">
            <v>0</v>
          </cell>
          <cell r="VM38">
            <v>0</v>
          </cell>
          <cell r="VN38">
            <v>0</v>
          </cell>
          <cell r="VO38">
            <v>0</v>
          </cell>
          <cell r="VP38">
            <v>0</v>
          </cell>
          <cell r="VQ38">
            <v>0</v>
          </cell>
          <cell r="VR38">
            <v>0</v>
          </cell>
          <cell r="VS38">
            <v>0</v>
          </cell>
          <cell r="VT38">
            <v>0</v>
          </cell>
          <cell r="VU38">
            <v>0</v>
          </cell>
          <cell r="VV38">
            <v>0</v>
          </cell>
          <cell r="VW38">
            <v>0</v>
          </cell>
          <cell r="VX38">
            <v>0</v>
          </cell>
          <cell r="VY38">
            <v>0</v>
          </cell>
          <cell r="VZ38">
            <v>0</v>
          </cell>
          <cell r="WA38">
            <v>0</v>
          </cell>
          <cell r="WB38">
            <v>0</v>
          </cell>
          <cell r="WC38">
            <v>0</v>
          </cell>
          <cell r="WD38">
            <v>0</v>
          </cell>
          <cell r="WE38">
            <v>0</v>
          </cell>
          <cell r="WF38">
            <v>0</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104.86909415393451</v>
          </cell>
          <cell r="Z39">
            <v>0</v>
          </cell>
          <cell r="AA39">
            <v>92.335097298770847</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cell r="LJ39">
            <v>0</v>
          </cell>
          <cell r="LK39">
            <v>0</v>
          </cell>
          <cell r="LL39">
            <v>0</v>
          </cell>
          <cell r="LM39">
            <v>0</v>
          </cell>
          <cell r="LN39">
            <v>0</v>
          </cell>
          <cell r="LO39">
            <v>0</v>
          </cell>
          <cell r="LP39">
            <v>0</v>
          </cell>
          <cell r="LQ39">
            <v>0</v>
          </cell>
          <cell r="LR39">
            <v>0</v>
          </cell>
          <cell r="LS39">
            <v>0</v>
          </cell>
          <cell r="LT39">
            <v>0</v>
          </cell>
          <cell r="LU39">
            <v>0</v>
          </cell>
          <cell r="LV39">
            <v>0</v>
          </cell>
          <cell r="LW39">
            <v>0</v>
          </cell>
          <cell r="LX39">
            <v>0</v>
          </cell>
          <cell r="LY39">
            <v>0</v>
          </cell>
          <cell r="LZ39">
            <v>0</v>
          </cell>
          <cell r="MA39">
            <v>0</v>
          </cell>
          <cell r="MB39">
            <v>0</v>
          </cell>
          <cell r="MC39">
            <v>0</v>
          </cell>
          <cell r="MD39">
            <v>0</v>
          </cell>
          <cell r="ME39">
            <v>0</v>
          </cell>
          <cell r="MF39">
            <v>0</v>
          </cell>
          <cell r="MG39">
            <v>0</v>
          </cell>
          <cell r="MH39">
            <v>0</v>
          </cell>
          <cell r="MI39">
            <v>0</v>
          </cell>
          <cell r="MJ39">
            <v>0</v>
          </cell>
          <cell r="MK39">
            <v>0</v>
          </cell>
          <cell r="ML39">
            <v>0</v>
          </cell>
          <cell r="MM39">
            <v>0</v>
          </cell>
          <cell r="MN39">
            <v>0</v>
          </cell>
          <cell r="MO39">
            <v>0</v>
          </cell>
          <cell r="MP39">
            <v>0</v>
          </cell>
          <cell r="MQ39">
            <v>0</v>
          </cell>
          <cell r="MR39">
            <v>0</v>
          </cell>
          <cell r="MS39">
            <v>0</v>
          </cell>
          <cell r="MT39">
            <v>0</v>
          </cell>
          <cell r="MU39">
            <v>0</v>
          </cell>
          <cell r="MV39">
            <v>0</v>
          </cell>
          <cell r="MW39">
            <v>0</v>
          </cell>
          <cell r="MX39">
            <v>0</v>
          </cell>
          <cell r="MY39">
            <v>0</v>
          </cell>
          <cell r="MZ39">
            <v>0</v>
          </cell>
          <cell r="NA39">
            <v>0</v>
          </cell>
          <cell r="NB39">
            <v>0</v>
          </cell>
          <cell r="NC39">
            <v>0</v>
          </cell>
          <cell r="ND39">
            <v>0</v>
          </cell>
          <cell r="NE39">
            <v>0</v>
          </cell>
          <cell r="NF39">
            <v>0</v>
          </cell>
          <cell r="NG39">
            <v>0</v>
          </cell>
          <cell r="NH39">
            <v>0</v>
          </cell>
          <cell r="NI39">
            <v>0</v>
          </cell>
          <cell r="NJ39">
            <v>0</v>
          </cell>
          <cell r="NK39">
            <v>0</v>
          </cell>
          <cell r="NL39">
            <v>0</v>
          </cell>
          <cell r="NM39">
            <v>0</v>
          </cell>
          <cell r="NN39">
            <v>0</v>
          </cell>
          <cell r="NO39">
            <v>0</v>
          </cell>
          <cell r="NP39">
            <v>0</v>
          </cell>
          <cell r="NQ39">
            <v>0</v>
          </cell>
          <cell r="NR39">
            <v>0</v>
          </cell>
          <cell r="NS39">
            <v>0</v>
          </cell>
          <cell r="NT39">
            <v>0</v>
          </cell>
          <cell r="NU39">
            <v>0</v>
          </cell>
          <cell r="NV39">
            <v>0</v>
          </cell>
          <cell r="NW39">
            <v>0</v>
          </cell>
          <cell r="NX39">
            <v>0</v>
          </cell>
          <cell r="NY39">
            <v>0</v>
          </cell>
          <cell r="NZ39">
            <v>0</v>
          </cell>
          <cell r="OA39">
            <v>0</v>
          </cell>
          <cell r="OB39">
            <v>0</v>
          </cell>
          <cell r="OC39">
            <v>0</v>
          </cell>
          <cell r="OD39">
            <v>0</v>
          </cell>
          <cell r="OE39">
            <v>0</v>
          </cell>
          <cell r="OF39">
            <v>0</v>
          </cell>
          <cell r="OG39">
            <v>0</v>
          </cell>
          <cell r="OH39">
            <v>0</v>
          </cell>
          <cell r="OI39">
            <v>0</v>
          </cell>
          <cell r="OJ39">
            <v>0</v>
          </cell>
          <cell r="OK39">
            <v>0</v>
          </cell>
          <cell r="OL39">
            <v>0</v>
          </cell>
          <cell r="OM39">
            <v>0</v>
          </cell>
          <cell r="ON39">
            <v>0</v>
          </cell>
          <cell r="OO39">
            <v>0</v>
          </cell>
          <cell r="OP39">
            <v>0</v>
          </cell>
          <cell r="OQ39">
            <v>0</v>
          </cell>
          <cell r="OR39">
            <v>0</v>
          </cell>
          <cell r="OS39">
            <v>0</v>
          </cell>
          <cell r="OT39">
            <v>0</v>
          </cell>
          <cell r="OU39">
            <v>0</v>
          </cell>
          <cell r="OV39">
            <v>0</v>
          </cell>
          <cell r="OW39">
            <v>0</v>
          </cell>
          <cell r="OX39">
            <v>0</v>
          </cell>
          <cell r="OY39">
            <v>0</v>
          </cell>
          <cell r="OZ39">
            <v>0</v>
          </cell>
          <cell r="PA39">
            <v>0</v>
          </cell>
          <cell r="PB39">
            <v>0</v>
          </cell>
          <cell r="PC39">
            <v>0</v>
          </cell>
          <cell r="PD39">
            <v>0</v>
          </cell>
          <cell r="PE39">
            <v>0</v>
          </cell>
          <cell r="PF39">
            <v>0</v>
          </cell>
          <cell r="PG39">
            <v>0</v>
          </cell>
          <cell r="PH39">
            <v>0</v>
          </cell>
          <cell r="PI39">
            <v>0</v>
          </cell>
          <cell r="PJ39">
            <v>0</v>
          </cell>
          <cell r="PK39">
            <v>0</v>
          </cell>
          <cell r="PL39">
            <v>0</v>
          </cell>
          <cell r="PM39">
            <v>0</v>
          </cell>
          <cell r="PN39">
            <v>0</v>
          </cell>
          <cell r="PO39">
            <v>0</v>
          </cell>
          <cell r="PP39">
            <v>0</v>
          </cell>
          <cell r="PQ39">
            <v>0</v>
          </cell>
          <cell r="PR39">
            <v>0</v>
          </cell>
          <cell r="PS39">
            <v>0</v>
          </cell>
          <cell r="PT39">
            <v>0</v>
          </cell>
          <cell r="PU39">
            <v>0</v>
          </cell>
          <cell r="PV39">
            <v>0</v>
          </cell>
          <cell r="PW39">
            <v>0</v>
          </cell>
          <cell r="PX39">
            <v>0</v>
          </cell>
          <cell r="PY39">
            <v>0</v>
          </cell>
          <cell r="PZ39">
            <v>0</v>
          </cell>
          <cell r="QA39">
            <v>0</v>
          </cell>
          <cell r="QB39">
            <v>0</v>
          </cell>
          <cell r="QC39">
            <v>0</v>
          </cell>
          <cell r="QD39">
            <v>0</v>
          </cell>
          <cell r="QE39">
            <v>0</v>
          </cell>
          <cell r="QF39">
            <v>0</v>
          </cell>
          <cell r="QG39">
            <v>0</v>
          </cell>
          <cell r="QH39">
            <v>0</v>
          </cell>
          <cell r="QI39">
            <v>0</v>
          </cell>
          <cell r="QJ39">
            <v>0</v>
          </cell>
          <cell r="QK39">
            <v>0</v>
          </cell>
          <cell r="QL39">
            <v>0</v>
          </cell>
          <cell r="QM39">
            <v>0</v>
          </cell>
          <cell r="QN39">
            <v>0</v>
          </cell>
          <cell r="QO39">
            <v>0</v>
          </cell>
          <cell r="QP39">
            <v>0</v>
          </cell>
          <cell r="QQ39">
            <v>0</v>
          </cell>
          <cell r="QR39">
            <v>0</v>
          </cell>
          <cell r="QS39">
            <v>0</v>
          </cell>
          <cell r="QT39">
            <v>0</v>
          </cell>
          <cell r="QU39">
            <v>0</v>
          </cell>
          <cell r="QV39">
            <v>0</v>
          </cell>
          <cell r="QW39">
            <v>0</v>
          </cell>
          <cell r="QX39">
            <v>0</v>
          </cell>
          <cell r="QY39">
            <v>0</v>
          </cell>
          <cell r="QZ39">
            <v>0</v>
          </cell>
          <cell r="RA39">
            <v>0</v>
          </cell>
          <cell r="RB39">
            <v>0</v>
          </cell>
          <cell r="RC39">
            <v>0</v>
          </cell>
          <cell r="RD39">
            <v>0</v>
          </cell>
          <cell r="RE39">
            <v>0</v>
          </cell>
          <cell r="RF39">
            <v>0</v>
          </cell>
          <cell r="RG39">
            <v>0</v>
          </cell>
          <cell r="RH39">
            <v>0</v>
          </cell>
          <cell r="RI39">
            <v>0</v>
          </cell>
          <cell r="RJ39">
            <v>0</v>
          </cell>
          <cell r="RK39">
            <v>0</v>
          </cell>
          <cell r="RL39">
            <v>0</v>
          </cell>
          <cell r="RM39">
            <v>0</v>
          </cell>
          <cell r="RN39">
            <v>0</v>
          </cell>
          <cell r="RO39">
            <v>0</v>
          </cell>
          <cell r="RP39">
            <v>0</v>
          </cell>
          <cell r="RQ39">
            <v>0</v>
          </cell>
          <cell r="RR39">
            <v>0</v>
          </cell>
          <cell r="RS39">
            <v>0</v>
          </cell>
          <cell r="RT39">
            <v>0</v>
          </cell>
          <cell r="RU39">
            <v>0</v>
          </cell>
          <cell r="RV39">
            <v>0</v>
          </cell>
          <cell r="RW39">
            <v>0</v>
          </cell>
          <cell r="RX39">
            <v>0</v>
          </cell>
          <cell r="RY39">
            <v>0</v>
          </cell>
          <cell r="RZ39">
            <v>0</v>
          </cell>
          <cell r="SA39">
            <v>0</v>
          </cell>
          <cell r="SB39">
            <v>0</v>
          </cell>
          <cell r="SC39">
            <v>0</v>
          </cell>
          <cell r="SD39">
            <v>0</v>
          </cell>
          <cell r="SE39">
            <v>0</v>
          </cell>
          <cell r="SF39">
            <v>0</v>
          </cell>
          <cell r="SG39">
            <v>0</v>
          </cell>
          <cell r="SH39">
            <v>0</v>
          </cell>
          <cell r="SI39">
            <v>0</v>
          </cell>
          <cell r="SJ39">
            <v>0</v>
          </cell>
          <cell r="SK39">
            <v>0</v>
          </cell>
          <cell r="SL39">
            <v>0</v>
          </cell>
          <cell r="SM39">
            <v>0</v>
          </cell>
          <cell r="SN39">
            <v>0</v>
          </cell>
          <cell r="SO39">
            <v>0</v>
          </cell>
          <cell r="SP39">
            <v>0</v>
          </cell>
          <cell r="SQ39">
            <v>0</v>
          </cell>
          <cell r="SR39">
            <v>0</v>
          </cell>
          <cell r="SS39">
            <v>0</v>
          </cell>
          <cell r="ST39">
            <v>0</v>
          </cell>
          <cell r="SU39">
            <v>0</v>
          </cell>
          <cell r="SV39">
            <v>0</v>
          </cell>
          <cell r="SW39">
            <v>0</v>
          </cell>
          <cell r="SX39">
            <v>0</v>
          </cell>
          <cell r="SY39">
            <v>0</v>
          </cell>
          <cell r="SZ39">
            <v>0</v>
          </cell>
          <cell r="TA39">
            <v>0</v>
          </cell>
          <cell r="TB39">
            <v>0</v>
          </cell>
          <cell r="TC39">
            <v>0</v>
          </cell>
          <cell r="TD39">
            <v>0</v>
          </cell>
          <cell r="TE39">
            <v>0</v>
          </cell>
          <cell r="TF39">
            <v>0</v>
          </cell>
          <cell r="TG39">
            <v>0</v>
          </cell>
          <cell r="TH39">
            <v>0</v>
          </cell>
          <cell r="TI39">
            <v>0</v>
          </cell>
          <cell r="TJ39">
            <v>0</v>
          </cell>
          <cell r="TK39">
            <v>0</v>
          </cell>
          <cell r="TL39">
            <v>0</v>
          </cell>
          <cell r="TM39">
            <v>0</v>
          </cell>
          <cell r="TN39">
            <v>0</v>
          </cell>
          <cell r="TO39">
            <v>0</v>
          </cell>
          <cell r="TP39">
            <v>0</v>
          </cell>
          <cell r="TQ39">
            <v>0</v>
          </cell>
          <cell r="TR39">
            <v>0</v>
          </cell>
          <cell r="TS39">
            <v>0</v>
          </cell>
          <cell r="TT39">
            <v>0</v>
          </cell>
          <cell r="TU39">
            <v>0</v>
          </cell>
          <cell r="TV39">
            <v>0</v>
          </cell>
          <cell r="TW39">
            <v>0</v>
          </cell>
          <cell r="TX39">
            <v>0</v>
          </cell>
          <cell r="TY39">
            <v>0</v>
          </cell>
          <cell r="TZ39">
            <v>0</v>
          </cell>
          <cell r="UA39">
            <v>0</v>
          </cell>
          <cell r="UB39">
            <v>0</v>
          </cell>
          <cell r="UC39">
            <v>0</v>
          </cell>
          <cell r="UD39">
            <v>0</v>
          </cell>
          <cell r="UE39">
            <v>0</v>
          </cell>
          <cell r="UF39">
            <v>0</v>
          </cell>
          <cell r="UG39">
            <v>0</v>
          </cell>
          <cell r="UH39">
            <v>0</v>
          </cell>
          <cell r="UI39">
            <v>0</v>
          </cell>
          <cell r="UJ39">
            <v>0</v>
          </cell>
          <cell r="UK39">
            <v>0</v>
          </cell>
          <cell r="UL39">
            <v>0</v>
          </cell>
          <cell r="UM39">
            <v>0</v>
          </cell>
          <cell r="UN39">
            <v>0</v>
          </cell>
          <cell r="UO39">
            <v>0</v>
          </cell>
          <cell r="UP39">
            <v>0</v>
          </cell>
          <cell r="UQ39">
            <v>0</v>
          </cell>
          <cell r="UR39">
            <v>0</v>
          </cell>
          <cell r="US39">
            <v>0</v>
          </cell>
          <cell r="UT39">
            <v>0</v>
          </cell>
          <cell r="UU39">
            <v>0</v>
          </cell>
          <cell r="UV39">
            <v>0</v>
          </cell>
          <cell r="UW39">
            <v>0</v>
          </cell>
          <cell r="UX39">
            <v>0</v>
          </cell>
          <cell r="UY39">
            <v>0</v>
          </cell>
          <cell r="UZ39">
            <v>0</v>
          </cell>
          <cell r="VA39">
            <v>0</v>
          </cell>
          <cell r="VB39">
            <v>0</v>
          </cell>
          <cell r="VC39">
            <v>0</v>
          </cell>
          <cell r="VD39">
            <v>0</v>
          </cell>
          <cell r="VE39">
            <v>0</v>
          </cell>
          <cell r="VF39">
            <v>0</v>
          </cell>
          <cell r="VG39">
            <v>0</v>
          </cell>
          <cell r="VH39">
            <v>0</v>
          </cell>
          <cell r="VI39">
            <v>0</v>
          </cell>
          <cell r="VJ39">
            <v>0</v>
          </cell>
          <cell r="VK39">
            <v>0</v>
          </cell>
          <cell r="VL39">
            <v>0</v>
          </cell>
          <cell r="VM39">
            <v>0</v>
          </cell>
          <cell r="VN39">
            <v>0</v>
          </cell>
          <cell r="VO39">
            <v>0</v>
          </cell>
          <cell r="VP39">
            <v>0</v>
          </cell>
          <cell r="VQ39">
            <v>0</v>
          </cell>
          <cell r="VR39">
            <v>0</v>
          </cell>
          <cell r="VS39">
            <v>0</v>
          </cell>
          <cell r="VT39">
            <v>0</v>
          </cell>
          <cell r="VU39">
            <v>0</v>
          </cell>
          <cell r="VV39">
            <v>0</v>
          </cell>
          <cell r="VW39">
            <v>0</v>
          </cell>
          <cell r="VX39">
            <v>0</v>
          </cell>
          <cell r="VY39">
            <v>0</v>
          </cell>
          <cell r="VZ39">
            <v>0</v>
          </cell>
          <cell r="WA39">
            <v>0</v>
          </cell>
          <cell r="WB39">
            <v>0</v>
          </cell>
          <cell r="WC39">
            <v>0</v>
          </cell>
          <cell r="WD39">
            <v>0</v>
          </cell>
          <cell r="WE39">
            <v>0</v>
          </cell>
          <cell r="WF39">
            <v>0</v>
          </cell>
        </row>
        <row r="40">
          <cell r="E40">
            <v>0</v>
          </cell>
          <cell r="F40">
            <v>0</v>
          </cell>
          <cell r="G40">
            <v>0</v>
          </cell>
          <cell r="H40">
            <v>0</v>
          </cell>
          <cell r="I40">
            <v>0</v>
          </cell>
          <cell r="J40">
            <v>0</v>
          </cell>
          <cell r="K40">
            <v>0</v>
          </cell>
          <cell r="L40">
            <v>0</v>
          </cell>
          <cell r="M40">
            <v>0</v>
          </cell>
          <cell r="N40">
            <v>0</v>
          </cell>
          <cell r="O40">
            <v>5.0149566566657134E-6</v>
          </cell>
          <cell r="P40">
            <v>4.4329876612365896E-6</v>
          </cell>
          <cell r="Q40">
            <v>4.1937968788223448E-6</v>
          </cell>
          <cell r="R40">
            <v>5.5086148773686217E-6</v>
          </cell>
          <cell r="S40">
            <v>4.6269968101277215E-6</v>
          </cell>
          <cell r="T40">
            <v>3.6627635899206497E-6</v>
          </cell>
          <cell r="U40">
            <v>1.0424902930684632E-4</v>
          </cell>
          <cell r="V40">
            <v>1.0424844843665132E-4</v>
          </cell>
          <cell r="W40">
            <v>8.6619815814055462E-5</v>
          </cell>
          <cell r="X40">
            <v>1.0055688375274056E-4</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cell r="LJ40">
            <v>0</v>
          </cell>
          <cell r="LK40">
            <v>0</v>
          </cell>
          <cell r="LL40">
            <v>0</v>
          </cell>
          <cell r="LM40">
            <v>0</v>
          </cell>
          <cell r="LN40">
            <v>0</v>
          </cell>
          <cell r="LO40">
            <v>0</v>
          </cell>
          <cell r="LP40">
            <v>0</v>
          </cell>
          <cell r="LQ40">
            <v>0</v>
          </cell>
          <cell r="LR40">
            <v>0</v>
          </cell>
          <cell r="LS40">
            <v>0</v>
          </cell>
          <cell r="LT40">
            <v>0</v>
          </cell>
          <cell r="LU40">
            <v>0</v>
          </cell>
          <cell r="LV40">
            <v>0</v>
          </cell>
          <cell r="LW40">
            <v>0</v>
          </cell>
          <cell r="LX40">
            <v>0</v>
          </cell>
          <cell r="LY40">
            <v>0</v>
          </cell>
          <cell r="LZ40">
            <v>0</v>
          </cell>
          <cell r="MA40">
            <v>0</v>
          </cell>
          <cell r="MB40">
            <v>0</v>
          </cell>
          <cell r="MC40">
            <v>0</v>
          </cell>
          <cell r="MD40">
            <v>0</v>
          </cell>
          <cell r="ME40">
            <v>0</v>
          </cell>
          <cell r="MF40">
            <v>0</v>
          </cell>
          <cell r="MG40">
            <v>0</v>
          </cell>
          <cell r="MH40">
            <v>0</v>
          </cell>
          <cell r="MI40">
            <v>0</v>
          </cell>
          <cell r="MJ40">
            <v>0</v>
          </cell>
          <cell r="MK40">
            <v>0</v>
          </cell>
          <cell r="ML40">
            <v>0</v>
          </cell>
          <cell r="MM40">
            <v>0</v>
          </cell>
          <cell r="MN40">
            <v>0</v>
          </cell>
          <cell r="MO40">
            <v>0</v>
          </cell>
          <cell r="MP40">
            <v>0</v>
          </cell>
          <cell r="MQ40">
            <v>0</v>
          </cell>
          <cell r="MR40">
            <v>0</v>
          </cell>
          <cell r="MS40">
            <v>0</v>
          </cell>
          <cell r="MT40">
            <v>0</v>
          </cell>
          <cell r="MU40">
            <v>0</v>
          </cell>
          <cell r="MV40">
            <v>0</v>
          </cell>
          <cell r="MW40">
            <v>0</v>
          </cell>
          <cell r="MX40">
            <v>0</v>
          </cell>
          <cell r="MY40">
            <v>0</v>
          </cell>
          <cell r="MZ40">
            <v>0</v>
          </cell>
          <cell r="NA40">
            <v>0</v>
          </cell>
          <cell r="NB40">
            <v>0</v>
          </cell>
          <cell r="NC40">
            <v>0</v>
          </cell>
          <cell r="ND40">
            <v>0</v>
          </cell>
          <cell r="NE40">
            <v>0</v>
          </cell>
          <cell r="NF40">
            <v>0</v>
          </cell>
          <cell r="NG40">
            <v>0</v>
          </cell>
          <cell r="NH40">
            <v>0</v>
          </cell>
          <cell r="NI40">
            <v>0</v>
          </cell>
          <cell r="NJ40">
            <v>0</v>
          </cell>
          <cell r="NK40">
            <v>0</v>
          </cell>
          <cell r="NL40">
            <v>0</v>
          </cell>
          <cell r="NM40">
            <v>0</v>
          </cell>
          <cell r="NN40">
            <v>0</v>
          </cell>
          <cell r="NO40">
            <v>0</v>
          </cell>
          <cell r="NP40">
            <v>0</v>
          </cell>
          <cell r="NQ40">
            <v>0</v>
          </cell>
          <cell r="NR40">
            <v>0</v>
          </cell>
          <cell r="NS40">
            <v>0</v>
          </cell>
          <cell r="NT40">
            <v>0</v>
          </cell>
          <cell r="NU40">
            <v>0</v>
          </cell>
          <cell r="NV40">
            <v>0</v>
          </cell>
          <cell r="NW40">
            <v>0</v>
          </cell>
          <cell r="NX40">
            <v>0</v>
          </cell>
          <cell r="NY40">
            <v>0</v>
          </cell>
          <cell r="NZ40">
            <v>0</v>
          </cell>
          <cell r="OA40">
            <v>0</v>
          </cell>
          <cell r="OB40">
            <v>0</v>
          </cell>
          <cell r="OC40">
            <v>0</v>
          </cell>
          <cell r="OD40">
            <v>0</v>
          </cell>
          <cell r="OE40">
            <v>0</v>
          </cell>
          <cell r="OF40">
            <v>0</v>
          </cell>
          <cell r="OG40">
            <v>0</v>
          </cell>
          <cell r="OH40">
            <v>0</v>
          </cell>
          <cell r="OI40">
            <v>0</v>
          </cell>
          <cell r="OJ40">
            <v>0</v>
          </cell>
          <cell r="OK40">
            <v>0</v>
          </cell>
          <cell r="OL40">
            <v>0</v>
          </cell>
          <cell r="OM40">
            <v>0</v>
          </cell>
          <cell r="ON40">
            <v>0</v>
          </cell>
          <cell r="OO40">
            <v>0</v>
          </cell>
          <cell r="OP40">
            <v>0</v>
          </cell>
          <cell r="OQ40">
            <v>0</v>
          </cell>
          <cell r="OR40">
            <v>0</v>
          </cell>
          <cell r="OS40">
            <v>0</v>
          </cell>
          <cell r="OT40">
            <v>0</v>
          </cell>
          <cell r="OU40">
            <v>0</v>
          </cell>
          <cell r="OV40">
            <v>0</v>
          </cell>
          <cell r="OW40">
            <v>0</v>
          </cell>
          <cell r="OX40">
            <v>0</v>
          </cell>
          <cell r="OY40">
            <v>0</v>
          </cell>
          <cell r="OZ40">
            <v>0</v>
          </cell>
          <cell r="PA40">
            <v>0</v>
          </cell>
          <cell r="PB40">
            <v>0</v>
          </cell>
          <cell r="PC40">
            <v>0</v>
          </cell>
          <cell r="PD40">
            <v>0</v>
          </cell>
          <cell r="PE40">
            <v>0</v>
          </cell>
          <cell r="PF40">
            <v>0</v>
          </cell>
          <cell r="PG40">
            <v>0</v>
          </cell>
          <cell r="PH40">
            <v>0</v>
          </cell>
          <cell r="PI40">
            <v>0</v>
          </cell>
          <cell r="PJ40">
            <v>0</v>
          </cell>
          <cell r="PK40">
            <v>0</v>
          </cell>
          <cell r="PL40">
            <v>0</v>
          </cell>
          <cell r="PM40">
            <v>0</v>
          </cell>
          <cell r="PN40">
            <v>0</v>
          </cell>
          <cell r="PO40">
            <v>0</v>
          </cell>
          <cell r="PP40">
            <v>0</v>
          </cell>
          <cell r="PQ40">
            <v>0</v>
          </cell>
          <cell r="PR40">
            <v>0</v>
          </cell>
          <cell r="PS40">
            <v>0</v>
          </cell>
          <cell r="PT40">
            <v>0</v>
          </cell>
          <cell r="PU40">
            <v>0</v>
          </cell>
          <cell r="PV40">
            <v>0</v>
          </cell>
          <cell r="PW40">
            <v>0</v>
          </cell>
          <cell r="PX40">
            <v>0</v>
          </cell>
          <cell r="PY40">
            <v>0</v>
          </cell>
          <cell r="PZ40">
            <v>0</v>
          </cell>
          <cell r="QA40">
            <v>0</v>
          </cell>
          <cell r="QB40">
            <v>0</v>
          </cell>
          <cell r="QC40">
            <v>0</v>
          </cell>
          <cell r="QD40">
            <v>0</v>
          </cell>
          <cell r="QE40">
            <v>0</v>
          </cell>
          <cell r="QF40">
            <v>0</v>
          </cell>
          <cell r="QG40">
            <v>0</v>
          </cell>
          <cell r="QH40">
            <v>0</v>
          </cell>
          <cell r="QI40">
            <v>0</v>
          </cell>
          <cell r="QJ40">
            <v>0</v>
          </cell>
          <cell r="QK40">
            <v>0</v>
          </cell>
          <cell r="QL40">
            <v>0</v>
          </cell>
          <cell r="QM40">
            <v>0</v>
          </cell>
          <cell r="QN40">
            <v>0</v>
          </cell>
          <cell r="QO40">
            <v>0</v>
          </cell>
          <cell r="QP40">
            <v>0</v>
          </cell>
          <cell r="QQ40">
            <v>0</v>
          </cell>
          <cell r="QR40">
            <v>0</v>
          </cell>
          <cell r="QS40">
            <v>0</v>
          </cell>
          <cell r="QT40">
            <v>0</v>
          </cell>
          <cell r="QU40">
            <v>0</v>
          </cell>
          <cell r="QV40">
            <v>0</v>
          </cell>
          <cell r="QW40">
            <v>0</v>
          </cell>
          <cell r="QX40">
            <v>0</v>
          </cell>
          <cell r="QY40">
            <v>0</v>
          </cell>
          <cell r="QZ40">
            <v>0</v>
          </cell>
          <cell r="RA40">
            <v>0</v>
          </cell>
          <cell r="RB40">
            <v>0</v>
          </cell>
          <cell r="RC40">
            <v>0</v>
          </cell>
          <cell r="RD40">
            <v>0</v>
          </cell>
          <cell r="RE40">
            <v>0</v>
          </cell>
          <cell r="RF40">
            <v>0</v>
          </cell>
          <cell r="RG40">
            <v>0</v>
          </cell>
          <cell r="RH40">
            <v>0</v>
          </cell>
          <cell r="RI40">
            <v>0</v>
          </cell>
          <cell r="RJ40">
            <v>0</v>
          </cell>
          <cell r="RK40">
            <v>0</v>
          </cell>
          <cell r="RL40">
            <v>0</v>
          </cell>
          <cell r="RM40">
            <v>0</v>
          </cell>
          <cell r="RN40">
            <v>0</v>
          </cell>
          <cell r="RO40">
            <v>0</v>
          </cell>
          <cell r="RP40">
            <v>0</v>
          </cell>
          <cell r="RQ40">
            <v>0</v>
          </cell>
          <cell r="RR40">
            <v>0</v>
          </cell>
          <cell r="RS40">
            <v>0</v>
          </cell>
          <cell r="RT40">
            <v>0</v>
          </cell>
          <cell r="RU40">
            <v>0</v>
          </cell>
          <cell r="RV40">
            <v>0</v>
          </cell>
          <cell r="RW40">
            <v>0</v>
          </cell>
          <cell r="RX40">
            <v>0</v>
          </cell>
          <cell r="RY40">
            <v>0</v>
          </cell>
          <cell r="RZ40">
            <v>0</v>
          </cell>
          <cell r="SA40">
            <v>0</v>
          </cell>
          <cell r="SB40">
            <v>0</v>
          </cell>
          <cell r="SC40">
            <v>0</v>
          </cell>
          <cell r="SD40">
            <v>0</v>
          </cell>
          <cell r="SE40">
            <v>0</v>
          </cell>
          <cell r="SF40">
            <v>0</v>
          </cell>
          <cell r="SG40">
            <v>0</v>
          </cell>
          <cell r="SH40">
            <v>0</v>
          </cell>
          <cell r="SI40">
            <v>0</v>
          </cell>
          <cell r="SJ40">
            <v>0</v>
          </cell>
          <cell r="SK40">
            <v>0</v>
          </cell>
          <cell r="SL40">
            <v>0</v>
          </cell>
          <cell r="SM40">
            <v>0</v>
          </cell>
          <cell r="SN40">
            <v>0</v>
          </cell>
          <cell r="SO40">
            <v>0</v>
          </cell>
          <cell r="SP40">
            <v>0</v>
          </cell>
          <cell r="SQ40">
            <v>0</v>
          </cell>
          <cell r="SR40">
            <v>0</v>
          </cell>
          <cell r="SS40">
            <v>0</v>
          </cell>
          <cell r="ST40">
            <v>0</v>
          </cell>
          <cell r="SU40">
            <v>0</v>
          </cell>
          <cell r="SV40">
            <v>0</v>
          </cell>
          <cell r="SW40">
            <v>0</v>
          </cell>
          <cell r="SX40">
            <v>0</v>
          </cell>
          <cell r="SY40">
            <v>0</v>
          </cell>
          <cell r="SZ40">
            <v>0</v>
          </cell>
          <cell r="TA40">
            <v>0</v>
          </cell>
          <cell r="TB40">
            <v>0</v>
          </cell>
          <cell r="TC40">
            <v>0</v>
          </cell>
          <cell r="TD40">
            <v>0</v>
          </cell>
          <cell r="TE40">
            <v>0</v>
          </cell>
          <cell r="TF40">
            <v>0</v>
          </cell>
          <cell r="TG40">
            <v>0</v>
          </cell>
          <cell r="TH40">
            <v>0</v>
          </cell>
          <cell r="TI40">
            <v>0</v>
          </cell>
          <cell r="TJ40">
            <v>0</v>
          </cell>
          <cell r="TK40">
            <v>0</v>
          </cell>
          <cell r="TL40">
            <v>0</v>
          </cell>
          <cell r="TM40">
            <v>0</v>
          </cell>
          <cell r="TN40">
            <v>0</v>
          </cell>
          <cell r="TO40">
            <v>0</v>
          </cell>
          <cell r="TP40">
            <v>0</v>
          </cell>
          <cell r="TQ40">
            <v>0</v>
          </cell>
          <cell r="TR40">
            <v>0</v>
          </cell>
          <cell r="TS40">
            <v>0</v>
          </cell>
          <cell r="TT40">
            <v>0</v>
          </cell>
          <cell r="TU40">
            <v>0</v>
          </cell>
          <cell r="TV40">
            <v>0</v>
          </cell>
          <cell r="TW40">
            <v>0</v>
          </cell>
          <cell r="TX40">
            <v>0</v>
          </cell>
          <cell r="TY40">
            <v>0</v>
          </cell>
          <cell r="TZ40">
            <v>0</v>
          </cell>
          <cell r="UA40">
            <v>0</v>
          </cell>
          <cell r="UB40">
            <v>0</v>
          </cell>
          <cell r="UC40">
            <v>0</v>
          </cell>
          <cell r="UD40">
            <v>0</v>
          </cell>
          <cell r="UE40">
            <v>0</v>
          </cell>
          <cell r="UF40">
            <v>0</v>
          </cell>
          <cell r="UG40">
            <v>0</v>
          </cell>
          <cell r="UH40">
            <v>0</v>
          </cell>
          <cell r="UI40">
            <v>0</v>
          </cell>
          <cell r="UJ40">
            <v>0</v>
          </cell>
          <cell r="UK40">
            <v>0</v>
          </cell>
          <cell r="UL40">
            <v>0</v>
          </cell>
          <cell r="UM40">
            <v>0</v>
          </cell>
          <cell r="UN40">
            <v>0</v>
          </cell>
          <cell r="UO40">
            <v>0</v>
          </cell>
          <cell r="UP40">
            <v>0</v>
          </cell>
          <cell r="UQ40">
            <v>0</v>
          </cell>
          <cell r="UR40">
            <v>0</v>
          </cell>
          <cell r="US40">
            <v>0</v>
          </cell>
          <cell r="UT40">
            <v>0</v>
          </cell>
          <cell r="UU40">
            <v>0</v>
          </cell>
          <cell r="UV40">
            <v>0</v>
          </cell>
          <cell r="UW40">
            <v>0</v>
          </cell>
          <cell r="UX40">
            <v>0</v>
          </cell>
          <cell r="UY40">
            <v>0</v>
          </cell>
          <cell r="UZ40">
            <v>0</v>
          </cell>
          <cell r="VA40">
            <v>0</v>
          </cell>
          <cell r="VB40">
            <v>0</v>
          </cell>
          <cell r="VC40">
            <v>0</v>
          </cell>
          <cell r="VD40">
            <v>0</v>
          </cell>
          <cell r="VE40">
            <v>0</v>
          </cell>
          <cell r="VF40">
            <v>0</v>
          </cell>
          <cell r="VG40">
            <v>0</v>
          </cell>
          <cell r="VH40">
            <v>0</v>
          </cell>
          <cell r="VI40">
            <v>0</v>
          </cell>
          <cell r="VJ40">
            <v>0</v>
          </cell>
          <cell r="VK40">
            <v>0</v>
          </cell>
          <cell r="VL40">
            <v>0</v>
          </cell>
          <cell r="VM40">
            <v>0</v>
          </cell>
          <cell r="VN40">
            <v>0</v>
          </cell>
          <cell r="VO40">
            <v>0</v>
          </cell>
          <cell r="VP40">
            <v>0</v>
          </cell>
          <cell r="VQ40">
            <v>0</v>
          </cell>
          <cell r="VR40">
            <v>0</v>
          </cell>
          <cell r="VS40">
            <v>0</v>
          </cell>
          <cell r="VT40">
            <v>0</v>
          </cell>
          <cell r="VU40">
            <v>0</v>
          </cell>
          <cell r="VV40">
            <v>0</v>
          </cell>
          <cell r="VW40">
            <v>0</v>
          </cell>
          <cell r="VX40">
            <v>0</v>
          </cell>
          <cell r="VY40">
            <v>0</v>
          </cell>
          <cell r="VZ40">
            <v>0</v>
          </cell>
          <cell r="WA40">
            <v>0</v>
          </cell>
          <cell r="WB40">
            <v>0</v>
          </cell>
          <cell r="WC40">
            <v>0</v>
          </cell>
          <cell r="WD40">
            <v>0</v>
          </cell>
          <cell r="WE40">
            <v>0</v>
          </cell>
          <cell r="WF40">
            <v>0</v>
          </cell>
        </row>
        <row r="41">
          <cell r="E41">
            <v>3.265795777496745E-6</v>
          </cell>
          <cell r="F41">
            <v>3.3291951129826398E-6</v>
          </cell>
          <cell r="G41">
            <v>3.1734750563424503E-6</v>
          </cell>
          <cell r="H41">
            <v>3.0245628985290717E-6</v>
          </cell>
          <cell r="I41">
            <v>4.7333249043812053E-6</v>
          </cell>
          <cell r="J41">
            <v>3.9995169763622948E-6</v>
          </cell>
          <cell r="K41">
            <v>4.4640778003088207E-6</v>
          </cell>
          <cell r="L41">
            <v>4.6850894946015599E-6</v>
          </cell>
          <cell r="M41">
            <v>4.1278072027727799E-8</v>
          </cell>
          <cell r="N41">
            <v>4.3093840916974837E-8</v>
          </cell>
          <cell r="O41">
            <v>0</v>
          </cell>
          <cell r="P41">
            <v>0</v>
          </cell>
          <cell r="Q41">
            <v>0</v>
          </cell>
          <cell r="R41">
            <v>0</v>
          </cell>
          <cell r="S41">
            <v>0</v>
          </cell>
          <cell r="T41">
            <v>0</v>
          </cell>
          <cell r="U41">
            <v>0</v>
          </cell>
          <cell r="V41">
            <v>0</v>
          </cell>
          <cell r="W41">
            <v>0</v>
          </cell>
          <cell r="X41">
            <v>0</v>
          </cell>
          <cell r="Y41">
            <v>2.524581962830384E-6</v>
          </cell>
          <cell r="Z41">
            <v>2.9687733846942234E-6</v>
          </cell>
          <cell r="AA41">
            <v>2.6112161860023574E-6</v>
          </cell>
          <cell r="AB41">
            <v>2.8029564826640637E-6</v>
          </cell>
          <cell r="AC41">
            <v>3.6658987392269319E-8</v>
          </cell>
          <cell r="AD41">
            <v>6.5001598050798551E-8</v>
          </cell>
          <cell r="AE41">
            <v>1.1661422334488977E-7</v>
          </cell>
          <cell r="AF41">
            <v>8.9737594174211955E-8</v>
          </cell>
          <cell r="AG41">
            <v>0</v>
          </cell>
          <cell r="AH41">
            <v>3.6136866097202766E-8</v>
          </cell>
          <cell r="AI41">
            <v>0</v>
          </cell>
          <cell r="AJ41">
            <v>0</v>
          </cell>
          <cell r="AK41">
            <v>3.9454293118053259E-8</v>
          </cell>
          <cell r="AL41">
            <v>5.1349268951162431E-8</v>
          </cell>
          <cell r="AM41">
            <v>4.7008360261396772E-8</v>
          </cell>
          <cell r="AN41">
            <v>5.1723797810549503E-8</v>
          </cell>
          <cell r="AO41">
            <v>6.7557079417272659E-8</v>
          </cell>
          <cell r="AP41">
            <v>7.8985723794569412E-8</v>
          </cell>
          <cell r="AQ41">
            <v>3.8126600476877398E-8</v>
          </cell>
          <cell r="AR41">
            <v>6.5627111591723454E-8</v>
          </cell>
          <cell r="AS41">
            <v>8.117845582676334E-7</v>
          </cell>
          <cell r="AT41">
            <v>5.6454608141445156E-7</v>
          </cell>
          <cell r="AU41">
            <v>4.7406896805720582E-7</v>
          </cell>
          <cell r="AV41">
            <v>4.9392932723210092E-7</v>
          </cell>
          <cell r="AW41">
            <v>7.966118469091119E-7</v>
          </cell>
          <cell r="AX41">
            <v>4.4276843079482343E-7</v>
          </cell>
          <cell r="AY41">
            <v>4.736655592012074E-7</v>
          </cell>
          <cell r="AZ41">
            <v>4.1359139636377563E-7</v>
          </cell>
          <cell r="BA41">
            <v>1.4575212632179352E-4</v>
          </cell>
          <cell r="BB41">
            <v>1.5274960922871973E-4</v>
          </cell>
          <cell r="BC41">
            <v>9.4214420176566642E-7</v>
          </cell>
          <cell r="BD41">
            <v>7.7915578661774887E-7</v>
          </cell>
          <cell r="BE41">
            <v>7.2576576864081083E-7</v>
          </cell>
          <cell r="BF41">
            <v>8.5197616794507235E-7</v>
          </cell>
          <cell r="BG41">
            <v>7.1406828131187329E-7</v>
          </cell>
          <cell r="BH41">
            <v>1.1344789489566532E-6</v>
          </cell>
          <cell r="BI41">
            <v>4.4426354933463799E-7</v>
          </cell>
          <cell r="BJ41">
            <v>5.7296580926369313E-7</v>
          </cell>
          <cell r="BK41">
            <v>4.1467353415543817E-7</v>
          </cell>
          <cell r="BL41">
            <v>4.3955750347270192E-7</v>
          </cell>
          <cell r="BM41">
            <v>4.9636931810124352E-7</v>
          </cell>
          <cell r="BN41">
            <v>1.4483693591663829E-4</v>
          </cell>
          <cell r="BO41">
            <v>2.0463874536822665E-4</v>
          </cell>
          <cell r="BP41">
            <v>7.6358232194410315E-7</v>
          </cell>
          <cell r="BQ41">
            <v>9.7710775384237765E-7</v>
          </cell>
          <cell r="BR41">
            <v>1.049816037415938E-6</v>
          </cell>
          <cell r="BS41">
            <v>8.6779819628507793E-7</v>
          </cell>
          <cell r="BT41">
            <v>9.5690368459174158E-7</v>
          </cell>
          <cell r="BU41">
            <v>7.5844203097835875E-7</v>
          </cell>
          <cell r="BV41">
            <v>9.9890251585682486E-7</v>
          </cell>
          <cell r="BW41">
            <v>3.0228213656754241E-7</v>
          </cell>
          <cell r="BX41">
            <v>6.2994633619684373E-6</v>
          </cell>
          <cell r="BY41">
            <v>7.5528413325007628E-6</v>
          </cell>
          <cell r="BZ41">
            <v>6.5735653039060534E-6</v>
          </cell>
          <cell r="CA41">
            <v>9.1259868801063062E-6</v>
          </cell>
          <cell r="CB41">
            <v>5.4432567378607207E-7</v>
          </cell>
          <cell r="CC41">
            <v>8.1342071688320209E-7</v>
          </cell>
          <cell r="CD41">
            <v>6.3291491066227388E-6</v>
          </cell>
          <cell r="CE41">
            <v>6.7056162493394152E-6</v>
          </cell>
          <cell r="CF41">
            <v>1.1788004630085896E-5</v>
          </cell>
          <cell r="CG41">
            <v>9.3125061853173181E-6</v>
          </cell>
          <cell r="CH41">
            <v>6.695933051168775E-6</v>
          </cell>
          <cell r="CI41">
            <v>7.971757030072566E-6</v>
          </cell>
          <cell r="CJ41">
            <v>6.5650057893701987E-6</v>
          </cell>
          <cell r="CK41">
            <v>7.2757051137910414E-6</v>
          </cell>
          <cell r="CL41">
            <v>1.4438543645484121E-5</v>
          </cell>
          <cell r="CM41">
            <v>0</v>
          </cell>
          <cell r="CN41">
            <v>0</v>
          </cell>
          <cell r="CO41">
            <v>0</v>
          </cell>
          <cell r="CP41">
            <v>0</v>
          </cell>
          <cell r="CQ41">
            <v>4.1743929133177905E-8</v>
          </cell>
          <cell r="CR41">
            <v>1.0082392256838842E-7</v>
          </cell>
          <cell r="CS41">
            <v>9.4539560466519294E-8</v>
          </cell>
          <cell r="CT41">
            <v>0</v>
          </cell>
          <cell r="CU41">
            <v>0</v>
          </cell>
          <cell r="CV41">
            <v>3.2356713528949438E-8</v>
          </cell>
          <cell r="CW41">
            <v>0</v>
          </cell>
          <cell r="CX41">
            <v>4.0323594334255937E-8</v>
          </cell>
          <cell r="CY41">
            <v>4.9082814765063224E-8</v>
          </cell>
          <cell r="CZ41">
            <v>7.8192518428633323E-8</v>
          </cell>
          <cell r="DA41">
            <v>7.3844239838955591E-8</v>
          </cell>
          <cell r="DB41">
            <v>4.5979821044566941E-8</v>
          </cell>
          <cell r="DC41">
            <v>6.5230071510244325E-8</v>
          </cell>
          <cell r="DD41">
            <v>1.1017658805125768E-6</v>
          </cell>
          <cell r="DE41">
            <v>6.6612241893400965E-7</v>
          </cell>
          <cell r="DF41">
            <v>4.4697614190799875E-7</v>
          </cell>
          <cell r="DG41">
            <v>3.3472719473743521E-7</v>
          </cell>
          <cell r="DH41">
            <v>3.8431401741085814E-7</v>
          </cell>
          <cell r="DI41">
            <v>8.2506532065719336E-5</v>
          </cell>
          <cell r="DJ41">
            <v>9.8433658602815023E-5</v>
          </cell>
          <cell r="DK41">
            <v>9.8116303731571955E-7</v>
          </cell>
          <cell r="DL41">
            <v>7.7857574110971283E-7</v>
          </cell>
          <cell r="DM41">
            <v>8.5409608142184091E-7</v>
          </cell>
          <cell r="DN41">
            <v>6.9002655904367075E-7</v>
          </cell>
          <cell r="DO41">
            <v>1.0970413833005403E-6</v>
          </cell>
          <cell r="DP41">
            <v>3.5146397454731597E-7</v>
          </cell>
          <cell r="DQ41">
            <v>4.3168153739901353E-7</v>
          </cell>
          <cell r="DR41">
            <v>4.2989510420363305E-7</v>
          </cell>
          <cell r="DS41">
            <v>4.2353388098765357E-7</v>
          </cell>
          <cell r="DT41">
            <v>4.5452511529725133E-7</v>
          </cell>
          <cell r="DU41">
            <v>3.7312568970418384E-7</v>
          </cell>
          <cell r="DV41">
            <v>3.5181388393683731E-7</v>
          </cell>
          <cell r="DW41">
            <v>3.9616479020452387E-7</v>
          </cell>
          <cell r="DX41">
            <v>7.8348766183149196E-5</v>
          </cell>
          <cell r="DY41">
            <v>9.6578222522191438E-5</v>
          </cell>
          <cell r="DZ41">
            <v>9.597535325070965E-7</v>
          </cell>
          <cell r="EA41">
            <v>7.8414417162574037E-7</v>
          </cell>
          <cell r="EB41">
            <v>8.5229454278403157E-7</v>
          </cell>
          <cell r="EC41">
            <v>7.9672662936125835E-7</v>
          </cell>
          <cell r="ED41">
            <v>6.9470657731092952E-7</v>
          </cell>
          <cell r="EE41">
            <v>7.0061914266259035E-7</v>
          </cell>
          <cell r="EF41">
            <v>1.2275781785912643E-6</v>
          </cell>
          <cell r="EG41">
            <v>3.4153590088155873E-7</v>
          </cell>
          <cell r="EH41">
            <v>4.00900916247711E-6</v>
          </cell>
          <cell r="EI41">
            <v>4.2023772346320755E-6</v>
          </cell>
          <cell r="EJ41">
            <v>4.5610584622407917E-6</v>
          </cell>
          <cell r="EK41">
            <v>3.9080723776510015E-6</v>
          </cell>
          <cell r="EL41">
            <v>3.9940899113471369E-6</v>
          </cell>
          <cell r="EM41">
            <v>3.6740103322538559E-6</v>
          </cell>
          <cell r="EN41">
            <v>6.7215640754365798E-6</v>
          </cell>
          <cell r="EO41">
            <v>3.9001820208746021E-6</v>
          </cell>
          <cell r="EP41">
            <v>3.3208904406351734E-6</v>
          </cell>
          <cell r="EQ41">
            <v>4.5225216689312947E-6</v>
          </cell>
          <cell r="ER41">
            <v>3.1016723695557653E-6</v>
          </cell>
          <cell r="ES41">
            <v>3.8967952082698716E-6</v>
          </cell>
          <cell r="ET41">
            <v>3.7832135093882158E-6</v>
          </cell>
          <cell r="EU41">
            <v>0</v>
          </cell>
          <cell r="EV41">
            <v>0</v>
          </cell>
          <cell r="EW41">
            <v>0</v>
          </cell>
          <cell r="EX41">
            <v>0</v>
          </cell>
          <cell r="EY41">
            <v>1.3476738669839026E-5</v>
          </cell>
          <cell r="EZ41">
            <v>0</v>
          </cell>
          <cell r="FA41">
            <v>0</v>
          </cell>
          <cell r="FB41">
            <v>0</v>
          </cell>
          <cell r="FC41">
            <v>4.0687292400714154E-8</v>
          </cell>
          <cell r="FD41">
            <v>8.0601701172809912E-8</v>
          </cell>
          <cell r="FE41">
            <v>1.0452245165876091E-7</v>
          </cell>
          <cell r="FF41">
            <v>0</v>
          </cell>
          <cell r="FG41">
            <v>0</v>
          </cell>
          <cell r="FH41">
            <v>0</v>
          </cell>
          <cell r="FI41">
            <v>0</v>
          </cell>
          <cell r="FJ41">
            <v>0</v>
          </cell>
          <cell r="FK41">
            <v>3.7614032506578654E-8</v>
          </cell>
          <cell r="FL41">
            <v>2.7932926444803595E-8</v>
          </cell>
          <cell r="FM41">
            <v>6.6089594983531606E-8</v>
          </cell>
          <cell r="FN41">
            <v>6.6305420359190157E-8</v>
          </cell>
          <cell r="FO41">
            <v>5.1463010776603162E-8</v>
          </cell>
          <cell r="FP41">
            <v>6.8224670829884353E-8</v>
          </cell>
          <cell r="FQ41">
            <v>1.2992033307432765E-6</v>
          </cell>
          <cell r="FR41">
            <v>4.345693970111336E-7</v>
          </cell>
          <cell r="FS41">
            <v>6.4118531555412015E-7</v>
          </cell>
          <cell r="FT41">
            <v>4.6375553298566308E-7</v>
          </cell>
          <cell r="FU41">
            <v>3.550712007775291E-7</v>
          </cell>
          <cell r="FV41">
            <v>3.3399140269186979E-7</v>
          </cell>
          <cell r="FW41">
            <v>7.5751278258661786E-5</v>
          </cell>
          <cell r="FX41">
            <v>6.3917161453555445E-5</v>
          </cell>
          <cell r="FY41">
            <v>8.6026868449907589E-7</v>
          </cell>
          <cell r="FZ41">
            <v>7.3852784243691081E-7</v>
          </cell>
          <cell r="GA41">
            <v>9.359186741748188E-7</v>
          </cell>
          <cell r="GB41">
            <v>8.0990620715293141E-7</v>
          </cell>
          <cell r="GC41">
            <v>9.7988605644752071E-7</v>
          </cell>
          <cell r="GD41">
            <v>3.6144825713441944E-7</v>
          </cell>
          <cell r="GE41">
            <v>1.1795932893071263E-6</v>
          </cell>
          <cell r="GF41">
            <v>3.8806247242186912E-7</v>
          </cell>
          <cell r="GG41">
            <v>3.5785857112028308E-7</v>
          </cell>
          <cell r="GH41">
            <v>4.4504287961041862E-7</v>
          </cell>
          <cell r="GI41">
            <v>3.9468004996796332E-7</v>
          </cell>
          <cell r="GJ41">
            <v>3.7426348636572036E-7</v>
          </cell>
          <cell r="GK41">
            <v>3.9175931552718082E-7</v>
          </cell>
          <cell r="GL41">
            <v>4.0742115140527421E-7</v>
          </cell>
          <cell r="GM41">
            <v>8.3325570356418378E-5</v>
          </cell>
          <cell r="GN41">
            <v>6.6245225898807378E-5</v>
          </cell>
          <cell r="GO41">
            <v>9.1818105715418536E-7</v>
          </cell>
          <cell r="GP41">
            <v>8.1182058891048094E-7</v>
          </cell>
          <cell r="GQ41">
            <v>1.0184253351750764E-6</v>
          </cell>
          <cell r="GR41">
            <v>7.3524743478218927E-7</v>
          </cell>
          <cell r="GS41">
            <v>7.1555576959718887E-7</v>
          </cell>
          <cell r="GT41">
            <v>8.8219791750715871E-7</v>
          </cell>
          <cell r="GU41">
            <v>1.0495209608342471E-6</v>
          </cell>
          <cell r="GV41">
            <v>3.7606965000940191E-7</v>
          </cell>
          <cell r="GW41">
            <v>2.7762278496635227E-6</v>
          </cell>
          <cell r="GX41">
            <v>2.635417780897159E-6</v>
          </cell>
          <cell r="GY41">
            <v>3.5091183395665432E-6</v>
          </cell>
          <cell r="GZ41">
            <v>3.0381969283692817E-6</v>
          </cell>
          <cell r="HA41">
            <v>4.5986748531078193E-7</v>
          </cell>
          <cell r="HB41">
            <v>3.7996522430834754E-7</v>
          </cell>
          <cell r="HC41">
            <v>7.7742030076337967E-7</v>
          </cell>
          <cell r="HD41">
            <v>3.4362297112896579E-6</v>
          </cell>
          <cell r="HE41">
            <v>3.1145667200574748E-6</v>
          </cell>
          <cell r="HF41">
            <v>3.5643318311935388E-6</v>
          </cell>
          <cell r="HG41">
            <v>3.7174251236875612E-6</v>
          </cell>
          <cell r="HH41">
            <v>3.2233015365369628E-6</v>
          </cell>
          <cell r="HI41">
            <v>3.3301353845027887E-6</v>
          </cell>
          <cell r="HJ41">
            <v>2.8093469647705514E-6</v>
          </cell>
          <cell r="HK41">
            <v>3.1225676915671078E-6</v>
          </cell>
          <cell r="HL41">
            <v>3.4989119012300537E-6</v>
          </cell>
          <cell r="HM41">
            <v>3.0106964893197614E-7</v>
          </cell>
          <cell r="HN41">
            <v>2.8897601121197859E-7</v>
          </cell>
          <cell r="HO41">
            <v>0</v>
          </cell>
          <cell r="HP41">
            <v>2.5788319638271699E-7</v>
          </cell>
          <cell r="HQ41">
            <v>2.3789795943048357E-7</v>
          </cell>
          <cell r="HR41">
            <v>2.6612038644495713E-7</v>
          </cell>
          <cell r="HS41">
            <v>2.1300783397645619E-7</v>
          </cell>
          <cell r="HT41">
            <v>2.4011935404878274E-7</v>
          </cell>
          <cell r="HU41">
            <v>2.0194951963321015E-7</v>
          </cell>
          <cell r="HV41">
            <v>2.0679121634035846E-7</v>
          </cell>
          <cell r="HW41">
            <v>2.1191692715111089E-7</v>
          </cell>
          <cell r="HX41">
            <v>2.2701707847570309E-7</v>
          </cell>
          <cell r="HY41">
            <v>3.0877829558447576E-7</v>
          </cell>
          <cell r="HZ41">
            <v>0</v>
          </cell>
          <cell r="IA41">
            <v>0</v>
          </cell>
          <cell r="IB41">
            <v>4.9189574417675939E-8</v>
          </cell>
          <cell r="IC41">
            <v>2.9584838145443982E-5</v>
          </cell>
          <cell r="ID41">
            <v>2.2724917242808303E-5</v>
          </cell>
          <cell r="IE41">
            <v>3.2200200953393584E-5</v>
          </cell>
          <cell r="IF41">
            <v>2.520093348365247E-5</v>
          </cell>
          <cell r="IG41">
            <v>2.8720978901113058E-5</v>
          </cell>
          <cell r="IH41">
            <v>2.3699385505719772E-5</v>
          </cell>
          <cell r="II41">
            <v>2.4940092787171059E-5</v>
          </cell>
          <cell r="IJ41">
            <v>3.0203781751919979E-5</v>
          </cell>
          <cell r="IK41">
            <v>2.5253080450197472E-5</v>
          </cell>
          <cell r="IL41">
            <v>3.9213929217802535E-5</v>
          </cell>
          <cell r="IM41">
            <v>3.6584717487317593E-5</v>
          </cell>
          <cell r="IN41">
            <v>3.163575263040619E-5</v>
          </cell>
          <cell r="IO41">
            <v>3.5065224687849602E-5</v>
          </cell>
          <cell r="IP41">
            <v>8.5598392789886316E-6</v>
          </cell>
          <cell r="IQ41">
            <v>3.1547426100782277E-5</v>
          </cell>
          <cell r="IR41">
            <v>2.836790577297666E-5</v>
          </cell>
          <cell r="IS41">
            <v>3.1903163537449881E-5</v>
          </cell>
          <cell r="IT41">
            <v>3.726324596784944E-5</v>
          </cell>
          <cell r="IU41">
            <v>2.3942779189360276E-5</v>
          </cell>
          <cell r="IV41">
            <v>3.423200015682996E-5</v>
          </cell>
          <cell r="IW41">
            <v>3.8314580957753841E-5</v>
          </cell>
          <cell r="IX41">
            <v>2.7162713827188848E-5</v>
          </cell>
          <cell r="IY41">
            <v>2.766221711171106E-5</v>
          </cell>
          <cell r="IZ41">
            <v>3.7071562379233512E-5</v>
          </cell>
          <cell r="JA41">
            <v>3.0728548845186761E-5</v>
          </cell>
          <cell r="JB41">
            <v>3.0090115257892062E-5</v>
          </cell>
          <cell r="JC41">
            <v>2.813751382667847E-5</v>
          </cell>
          <cell r="JD41">
            <v>1.1608134347365672E-5</v>
          </cell>
          <cell r="JE41">
            <v>4.5969193940271676E-6</v>
          </cell>
          <cell r="JF41">
            <v>3.8079149928575423E-6</v>
          </cell>
          <cell r="JG41">
            <v>3.3237563935423344E-6</v>
          </cell>
          <cell r="JH41">
            <v>3.784622911176395E-6</v>
          </cell>
          <cell r="JI41">
            <v>4.7919664822940036E-6</v>
          </cell>
          <cell r="JJ41">
            <v>3.5573749270600091E-6</v>
          </cell>
          <cell r="JK41">
            <v>4.0288843451402279E-6</v>
          </cell>
          <cell r="JL41">
            <v>4.27271792476338E-6</v>
          </cell>
          <cell r="JM41">
            <v>4.4167882836770425E-6</v>
          </cell>
          <cell r="JN41">
            <v>3.4498389977470618E-6</v>
          </cell>
          <cell r="JO41">
            <v>3.7778258383071176E-6</v>
          </cell>
          <cell r="JP41">
            <v>3.0816592847961947E-7</v>
          </cell>
          <cell r="JQ41">
            <v>2.7989932669858497E-7</v>
          </cell>
          <cell r="JR41">
            <v>2.1345165261130458E-7</v>
          </cell>
          <cell r="JS41">
            <v>2.5115153368720818E-7</v>
          </cell>
          <cell r="JT41">
            <v>2.1319133166253305E-7</v>
          </cell>
          <cell r="JU41">
            <v>2.0515389742600162E-7</v>
          </cell>
          <cell r="JV41">
            <v>2.2123749176752987E-7</v>
          </cell>
          <cell r="JW41">
            <v>2.6470828860814142E-7</v>
          </cell>
          <cell r="JX41">
            <v>2.2101007919553498E-7</v>
          </cell>
          <cell r="JY41">
            <v>2.9849417593505791E-7</v>
          </cell>
          <cell r="JZ41">
            <v>2.0277732970603618E-7</v>
          </cell>
          <cell r="KA41">
            <v>2.4822317481698166E-7</v>
          </cell>
          <cell r="KB41">
            <v>2.0486856950184138E-7</v>
          </cell>
          <cell r="KC41">
            <v>2.1421904299165346E-7</v>
          </cell>
          <cell r="KD41">
            <v>2.7259334835717966E-7</v>
          </cell>
          <cell r="KE41">
            <v>2.2027042465064272E-7</v>
          </cell>
          <cell r="KF41">
            <v>0</v>
          </cell>
          <cell r="KG41">
            <v>0</v>
          </cell>
          <cell r="KH41">
            <v>5.5650479955132704E-8</v>
          </cell>
          <cell r="KI41">
            <v>4.8152616161492706E-8</v>
          </cell>
          <cell r="KJ41">
            <v>4.1437935748294575E-5</v>
          </cell>
          <cell r="KK41">
            <v>3.7239706437720577E-5</v>
          </cell>
          <cell r="KL41">
            <v>3.327628103371841E-5</v>
          </cell>
          <cell r="KM41">
            <v>3.989677258278722E-5</v>
          </cell>
          <cell r="KN41">
            <v>4.4345494999410882E-5</v>
          </cell>
          <cell r="KO41">
            <v>4.406581612357705E-5</v>
          </cell>
          <cell r="KP41">
            <v>4.5012502349005142E-5</v>
          </cell>
          <cell r="KQ41">
            <v>5.4756198146205643E-5</v>
          </cell>
          <cell r="KR41">
            <v>1.1417106931687881E-5</v>
          </cell>
          <cell r="KS41">
            <v>3.9213262248912485E-5</v>
          </cell>
          <cell r="KT41">
            <v>4.4745223721894057E-5</v>
          </cell>
          <cell r="KU41">
            <v>4.1538755468101916E-5</v>
          </cell>
          <cell r="KV41">
            <v>4.1213514048034669E-5</v>
          </cell>
          <cell r="KW41">
            <v>3.9079942573798387E-5</v>
          </cell>
          <cell r="KX41">
            <v>5.2109890131583865E-5</v>
          </cell>
          <cell r="KY41">
            <v>3.9737653551331166E-5</v>
          </cell>
          <cell r="KZ41">
            <v>3.9442175293014702E-5</v>
          </cell>
          <cell r="LA41">
            <v>4.237618329517132E-5</v>
          </cell>
          <cell r="LB41">
            <v>4.7609369622884523E-5</v>
          </cell>
          <cell r="LC41">
            <v>4.4629043446760325E-5</v>
          </cell>
          <cell r="LD41">
            <v>4.4686898735051135E-5</v>
          </cell>
          <cell r="LE41">
            <v>1.4438230201474656E-5</v>
          </cell>
          <cell r="LF41">
            <v>4.5394397870645453E-5</v>
          </cell>
          <cell r="LG41">
            <v>4.7072476715366942E-5</v>
          </cell>
          <cell r="LH41">
            <v>3.680954281314224E-5</v>
          </cell>
          <cell r="LI41">
            <v>3.5326166450134966E-5</v>
          </cell>
          <cell r="LJ41">
            <v>3.5502152268524924E-5</v>
          </cell>
          <cell r="LK41">
            <v>4.6952891802114632E-5</v>
          </cell>
          <cell r="LL41">
            <v>3.7543762853253836E-5</v>
          </cell>
          <cell r="LM41">
            <v>3.9297287439040729E-5</v>
          </cell>
          <cell r="LN41">
            <v>5.8462574531891541E-5</v>
          </cell>
          <cell r="LO41">
            <v>3.6800906128284033E-5</v>
          </cell>
          <cell r="LP41">
            <v>5.7990007647050167E-5</v>
          </cell>
          <cell r="LQ41">
            <v>4.7953070035933575E-5</v>
          </cell>
          <cell r="LR41">
            <v>3.8752808246477743E-6</v>
          </cell>
          <cell r="LS41">
            <v>3.9997529793570185E-6</v>
          </cell>
          <cell r="LT41">
            <v>3.9301668082434008E-6</v>
          </cell>
          <cell r="LU41">
            <v>3.3187338588767781E-6</v>
          </cell>
          <cell r="LV41">
            <v>3.5123396647420781E-6</v>
          </cell>
          <cell r="LW41">
            <v>5.1624038293830471E-6</v>
          </cell>
          <cell r="LX41">
            <v>3.4958782156717599E-6</v>
          </cell>
          <cell r="LY41">
            <v>3.9949887408421711E-6</v>
          </cell>
          <cell r="LZ41">
            <v>3.8156961033970498E-6</v>
          </cell>
          <cell r="MA41">
            <v>3.5851017928523912E-6</v>
          </cell>
          <cell r="MB41">
            <v>3.7581906012101467E-6</v>
          </cell>
          <cell r="MC41">
            <v>5.8169052898634359E-6</v>
          </cell>
          <cell r="MD41">
            <v>0</v>
          </cell>
          <cell r="ME41">
            <v>0</v>
          </cell>
          <cell r="MF41">
            <v>0</v>
          </cell>
          <cell r="MG41">
            <v>0</v>
          </cell>
          <cell r="MH41">
            <v>2.8577223025363559E-7</v>
          </cell>
          <cell r="MI41">
            <v>2.7090762720510765E-7</v>
          </cell>
          <cell r="MJ41">
            <v>2.8031486694982471E-7</v>
          </cell>
          <cell r="MK41">
            <v>2.2653247424395677E-7</v>
          </cell>
          <cell r="ML41">
            <v>2.3545502015052554E-7</v>
          </cell>
          <cell r="MM41">
            <v>2.0155524698423648E-7</v>
          </cell>
          <cell r="MN41">
            <v>2.2748180455454863E-7</v>
          </cell>
          <cell r="MO41">
            <v>2.8944803408931984E-7</v>
          </cell>
          <cell r="MP41">
            <v>2.24741802770896E-7</v>
          </cell>
          <cell r="MQ41">
            <v>2.4689839496822527E-7</v>
          </cell>
          <cell r="MR41">
            <v>2.4082293240244643E-7</v>
          </cell>
          <cell r="MS41">
            <v>2.0998783462540201E-7</v>
          </cell>
          <cell r="MT41">
            <v>2.2241258845189592E-7</v>
          </cell>
          <cell r="MU41">
            <v>2.1149659743973006E-7</v>
          </cell>
          <cell r="MV41">
            <v>3.2790645436075083E-7</v>
          </cell>
          <cell r="MW41">
            <v>0</v>
          </cell>
          <cell r="MX41">
            <v>0</v>
          </cell>
          <cell r="MY41">
            <v>0</v>
          </cell>
          <cell r="MZ41">
            <v>4.5788792608011043E-8</v>
          </cell>
          <cell r="NA41">
            <v>4.2663463568450959E-8</v>
          </cell>
          <cell r="NB41">
            <v>4.5506644914957423E-5</v>
          </cell>
          <cell r="NC41">
            <v>5.6883307447778503E-5</v>
          </cell>
          <cell r="ND41">
            <v>5.6034074515492381E-5</v>
          </cell>
          <cell r="NE41">
            <v>4.4439734991221137E-5</v>
          </cell>
          <cell r="NF41">
            <v>6.3314357779741052E-5</v>
          </cell>
          <cell r="NG41">
            <v>6.0612488467061845E-5</v>
          </cell>
          <cell r="NH41">
            <v>6.6822722327391021E-5</v>
          </cell>
          <cell r="NI41">
            <v>7.6730150227000997E-5</v>
          </cell>
          <cell r="NJ41">
            <v>5.7980546572235677E-5</v>
          </cell>
          <cell r="NK41">
            <v>1.6768568355549821E-5</v>
          </cell>
          <cell r="NL41">
            <v>1.4163032287045512E-5</v>
          </cell>
          <cell r="NM41">
            <v>6.3463930609975852E-5</v>
          </cell>
          <cell r="NN41">
            <v>7.3048809247412715E-5</v>
          </cell>
          <cell r="NO41">
            <v>5.0856119320914012E-5</v>
          </cell>
          <cell r="NP41">
            <v>4.718315932434627E-5</v>
          </cell>
          <cell r="NQ41">
            <v>6.5670617986944604E-5</v>
          </cell>
          <cell r="NR41">
            <v>6.9664199503557692E-5</v>
          </cell>
          <cell r="NS41">
            <v>5.3895273935713331E-5</v>
          </cell>
          <cell r="NT41">
            <v>6.5909957583809673E-5</v>
          </cell>
          <cell r="NU41">
            <v>5.5274356460125482E-5</v>
          </cell>
          <cell r="NV41">
            <v>5.9994979293251947E-5</v>
          </cell>
          <cell r="NW41">
            <v>7.9025285252163629E-5</v>
          </cell>
          <cell r="NX41">
            <v>7.2320214850766991E-5</v>
          </cell>
          <cell r="NY41">
            <v>5.845851333945739E-5</v>
          </cell>
          <cell r="NZ41">
            <v>5.6897399420441431E-5</v>
          </cell>
          <cell r="OA41">
            <v>5.4659563163332529E-5</v>
          </cell>
          <cell r="OB41">
            <v>5.3403554589729999E-5</v>
          </cell>
          <cell r="OC41">
            <v>6.2294197930823407E-5</v>
          </cell>
          <cell r="OD41">
            <v>8.495162061389363E-5</v>
          </cell>
          <cell r="OE41">
            <v>6.5135323863903447E-5</v>
          </cell>
          <cell r="OF41">
            <v>5.0626899242001879E-5</v>
          </cell>
          <cell r="OG41">
            <v>4.6816846538959781E-5</v>
          </cell>
          <cell r="OH41">
            <v>6.4552533292280224E-5</v>
          </cell>
          <cell r="OI41">
            <v>7.439150116301636E-5</v>
          </cell>
          <cell r="OJ41">
            <v>5.2452394102888831E-5</v>
          </cell>
          <cell r="OK41">
            <v>7.4091238083350726E-6</v>
          </cell>
          <cell r="OL41">
            <v>8.7042594539642555E-6</v>
          </cell>
          <cell r="OM41">
            <v>7.8810092091707587E-6</v>
          </cell>
          <cell r="ON41">
            <v>6.9423655424819028E-6</v>
          </cell>
          <cell r="OO41">
            <v>8.0492495909896831E-6</v>
          </cell>
          <cell r="OP41">
            <v>8.4561046072336402E-6</v>
          </cell>
          <cell r="OQ41">
            <v>1.0364681067088808E-5</v>
          </cell>
          <cell r="OR41">
            <v>6.4976004524368011E-6</v>
          </cell>
          <cell r="OS41">
            <v>6.8562400837214293E-6</v>
          </cell>
          <cell r="OT41">
            <v>7.7525198997274355E-6</v>
          </cell>
          <cell r="OU41">
            <v>8.6952308441502449E-6</v>
          </cell>
          <cell r="OV41">
            <v>7.5032299034874744E-6</v>
          </cell>
          <cell r="OW41">
            <v>1.3234177218610564E-5</v>
          </cell>
          <cell r="OX41">
            <v>0</v>
          </cell>
          <cell r="OY41">
            <v>0</v>
          </cell>
          <cell r="OZ41">
            <v>0</v>
          </cell>
          <cell r="PA41">
            <v>0</v>
          </cell>
          <cell r="PB41">
            <v>2.9622558784730805E-7</v>
          </cell>
          <cell r="PC41">
            <v>2.4791996974576815E-7</v>
          </cell>
          <cell r="PD41">
            <v>0</v>
          </cell>
          <cell r="PE41">
            <v>2.5567604386531458E-7</v>
          </cell>
          <cell r="PF41">
            <v>2.8577317194578906E-7</v>
          </cell>
          <cell r="PG41">
            <v>2.075535953961055E-7</v>
          </cell>
          <cell r="PH41">
            <v>2.3951990945708656E-7</v>
          </cell>
          <cell r="PI41">
            <v>2.2263004074998411E-7</v>
          </cell>
          <cell r="PJ41">
            <v>1.9353400026739797E-7</v>
          </cell>
          <cell r="PK41">
            <v>2.7309642023036465E-7</v>
          </cell>
          <cell r="PL41">
            <v>2.6281320419057546E-7</v>
          </cell>
          <cell r="PM41">
            <v>1.9474556005668787E-7</v>
          </cell>
          <cell r="PN41">
            <v>2.346232205970767E-7</v>
          </cell>
          <cell r="PO41">
            <v>2.3552536941333342E-7</v>
          </cell>
          <cell r="PP41">
            <v>0</v>
          </cell>
          <cell r="PQ41">
            <v>0</v>
          </cell>
          <cell r="PR41">
            <v>4.3005216833133146E-8</v>
          </cell>
          <cell r="PS41">
            <v>5.7108292155118293E-8</v>
          </cell>
          <cell r="PT41">
            <v>2.4760135795845844E-5</v>
          </cell>
          <cell r="PU41">
            <v>2.4538804470436333E-5</v>
          </cell>
          <cell r="PV41">
            <v>2.1993960624700247E-5</v>
          </cell>
          <cell r="PW41">
            <v>2.707628209898113E-5</v>
          </cell>
          <cell r="PX41">
            <v>2.3335900996644585E-5</v>
          </cell>
          <cell r="PY41">
            <v>2.1118770663148325E-5</v>
          </cell>
          <cell r="PZ41">
            <v>2.5520880145277765E-5</v>
          </cell>
          <cell r="QA41">
            <v>3.6047446691403792E-5</v>
          </cell>
          <cell r="QB41">
            <v>2.0545126673693257E-5</v>
          </cell>
          <cell r="QC41">
            <v>2.2960842549756198E-5</v>
          </cell>
          <cell r="QD41">
            <v>2.5674689863675735E-5</v>
          </cell>
          <cell r="QE41">
            <v>2.1121504585029321E-5</v>
          </cell>
          <cell r="QF41">
            <v>3.6316616524602478E-5</v>
          </cell>
          <cell r="QG41">
            <v>3.1981105197984903E-5</v>
          </cell>
          <cell r="QH41">
            <v>2.8790458027808596E-5</v>
          </cell>
          <cell r="QI41">
            <v>2.8175638087716979E-5</v>
          </cell>
          <cell r="QJ41">
            <v>7.1292255157034234E-6</v>
          </cell>
          <cell r="QK41">
            <v>2.1140488381002995E-5</v>
          </cell>
          <cell r="QL41">
            <v>2.0315360188931704E-5</v>
          </cell>
          <cell r="QM41">
            <v>2.5464722541471707E-5</v>
          </cell>
          <cell r="QN41">
            <v>2.2621208388616919E-5</v>
          </cell>
          <cell r="QO41">
            <v>2.1547856104099787E-5</v>
          </cell>
          <cell r="QP41">
            <v>1.9069865485445725E-5</v>
          </cell>
          <cell r="QQ41">
            <v>2.0058771589021412E-5</v>
          </cell>
          <cell r="QR41">
            <v>3.4132745337402024E-5</v>
          </cell>
          <cell r="QS41">
            <v>3.0087138292164163E-5</v>
          </cell>
          <cell r="QT41">
            <v>3.0050418596813213E-5</v>
          </cell>
          <cell r="QU41">
            <v>2.257750750586085E-5</v>
          </cell>
          <cell r="QV41">
            <v>7.2288226074958739E-6</v>
          </cell>
          <cell r="QW41">
            <v>3.1183978728772369E-6</v>
          </cell>
          <cell r="QX41">
            <v>2.9691650220699953E-6</v>
          </cell>
          <cell r="QY41">
            <v>2.8847845568713337E-6</v>
          </cell>
          <cell r="QZ41">
            <v>3.3965640061041701E-6</v>
          </cell>
          <cell r="RA41">
            <v>3.742240044927138E-6</v>
          </cell>
          <cell r="RB41">
            <v>3.820013053777243E-6</v>
          </cell>
          <cell r="RC41">
            <v>3.7801582653328894E-6</v>
          </cell>
          <cell r="RD41">
            <v>3.3745768950381266E-6</v>
          </cell>
          <cell r="RE41">
            <v>2.9378335326327448E-6</v>
          </cell>
          <cell r="RF41">
            <v>2.6412759584590722E-6</v>
          </cell>
          <cell r="RG41">
            <v>2.6070926820434434E-6</v>
          </cell>
          <cell r="RH41">
            <v>3.2979948789518472E-6</v>
          </cell>
          <cell r="RI41">
            <v>0</v>
          </cell>
          <cell r="RJ41">
            <v>0</v>
          </cell>
          <cell r="RK41">
            <v>0</v>
          </cell>
          <cell r="RL41">
            <v>0</v>
          </cell>
          <cell r="RM41">
            <v>0</v>
          </cell>
          <cell r="RN41">
            <v>0</v>
          </cell>
          <cell r="RO41">
            <v>0</v>
          </cell>
          <cell r="RP41">
            <v>0</v>
          </cell>
          <cell r="RQ41">
            <v>0</v>
          </cell>
          <cell r="RR41">
            <v>0</v>
          </cell>
          <cell r="RS41">
            <v>0</v>
          </cell>
          <cell r="RT41">
            <v>0</v>
          </cell>
          <cell r="RU41">
            <v>0</v>
          </cell>
          <cell r="RV41">
            <v>0</v>
          </cell>
          <cell r="RW41">
            <v>0</v>
          </cell>
          <cell r="RX41">
            <v>0</v>
          </cell>
          <cell r="RY41">
            <v>0</v>
          </cell>
          <cell r="RZ41">
            <v>0</v>
          </cell>
          <cell r="SA41">
            <v>0</v>
          </cell>
          <cell r="SB41">
            <v>0</v>
          </cell>
          <cell r="SC41">
            <v>0</v>
          </cell>
          <cell r="SD41">
            <v>0</v>
          </cell>
          <cell r="SE41">
            <v>0</v>
          </cell>
          <cell r="SF41">
            <v>0</v>
          </cell>
          <cell r="SG41">
            <v>0</v>
          </cell>
          <cell r="SH41">
            <v>0</v>
          </cell>
          <cell r="SI41">
            <v>0</v>
          </cell>
          <cell r="SJ41">
            <v>0</v>
          </cell>
          <cell r="SK41">
            <v>0</v>
          </cell>
          <cell r="SL41">
            <v>0</v>
          </cell>
          <cell r="SM41">
            <v>0</v>
          </cell>
          <cell r="SN41">
            <v>0</v>
          </cell>
          <cell r="SO41">
            <v>0</v>
          </cell>
          <cell r="SP41">
            <v>0</v>
          </cell>
          <cell r="SQ41">
            <v>0</v>
          </cell>
          <cell r="SR41">
            <v>0</v>
          </cell>
          <cell r="SS41">
            <v>0</v>
          </cell>
          <cell r="ST41">
            <v>0</v>
          </cell>
          <cell r="SU41">
            <v>0</v>
          </cell>
          <cell r="SV41">
            <v>0</v>
          </cell>
          <cell r="SW41">
            <v>0</v>
          </cell>
          <cell r="SX41">
            <v>0</v>
          </cell>
          <cell r="SY41">
            <v>0</v>
          </cell>
          <cell r="SZ41">
            <v>0</v>
          </cell>
          <cell r="TA41">
            <v>0</v>
          </cell>
          <cell r="TB41">
            <v>0</v>
          </cell>
          <cell r="TC41">
            <v>0</v>
          </cell>
          <cell r="TD41">
            <v>0</v>
          </cell>
          <cell r="TE41">
            <v>0</v>
          </cell>
          <cell r="TF41">
            <v>0</v>
          </cell>
          <cell r="TG41">
            <v>0</v>
          </cell>
          <cell r="TH41">
            <v>0</v>
          </cell>
          <cell r="TI41">
            <v>0</v>
          </cell>
          <cell r="TJ41">
            <v>0</v>
          </cell>
          <cell r="TK41">
            <v>0</v>
          </cell>
          <cell r="TL41">
            <v>0</v>
          </cell>
          <cell r="TM41">
            <v>0</v>
          </cell>
          <cell r="TN41">
            <v>0</v>
          </cell>
          <cell r="TO41">
            <v>0</v>
          </cell>
          <cell r="TP41">
            <v>0</v>
          </cell>
          <cell r="TQ41">
            <v>0</v>
          </cell>
          <cell r="TR41">
            <v>0</v>
          </cell>
          <cell r="TS41">
            <v>0</v>
          </cell>
          <cell r="TT41">
            <v>0</v>
          </cell>
          <cell r="TU41">
            <v>0</v>
          </cell>
          <cell r="TV41">
            <v>0</v>
          </cell>
          <cell r="TW41">
            <v>0</v>
          </cell>
          <cell r="TX41">
            <v>0</v>
          </cell>
          <cell r="TY41">
            <v>0</v>
          </cell>
          <cell r="TZ41">
            <v>0</v>
          </cell>
          <cell r="UA41">
            <v>0</v>
          </cell>
          <cell r="UB41">
            <v>0</v>
          </cell>
          <cell r="UC41">
            <v>0</v>
          </cell>
          <cell r="UD41">
            <v>0</v>
          </cell>
          <cell r="UE41">
            <v>0</v>
          </cell>
          <cell r="UF41">
            <v>0</v>
          </cell>
          <cell r="UG41">
            <v>0</v>
          </cell>
          <cell r="UH41">
            <v>0</v>
          </cell>
          <cell r="UI41">
            <v>0</v>
          </cell>
          <cell r="UJ41">
            <v>0</v>
          </cell>
          <cell r="UK41">
            <v>0</v>
          </cell>
          <cell r="UL41">
            <v>0</v>
          </cell>
          <cell r="UM41">
            <v>0</v>
          </cell>
          <cell r="UN41">
            <v>0</v>
          </cell>
          <cell r="UO41">
            <v>0</v>
          </cell>
          <cell r="UP41">
            <v>0</v>
          </cell>
          <cell r="UQ41">
            <v>0</v>
          </cell>
          <cell r="UR41">
            <v>0</v>
          </cell>
          <cell r="US41">
            <v>0</v>
          </cell>
          <cell r="UT41">
            <v>0</v>
          </cell>
          <cell r="UU41">
            <v>0</v>
          </cell>
          <cell r="UV41">
            <v>0</v>
          </cell>
          <cell r="UW41">
            <v>0</v>
          </cell>
          <cell r="UX41">
            <v>0</v>
          </cell>
          <cell r="UY41">
            <v>0</v>
          </cell>
          <cell r="UZ41">
            <v>0</v>
          </cell>
          <cell r="VA41">
            <v>0</v>
          </cell>
          <cell r="VB41">
            <v>0</v>
          </cell>
          <cell r="VC41">
            <v>0</v>
          </cell>
          <cell r="VD41">
            <v>0</v>
          </cell>
          <cell r="VE41">
            <v>0</v>
          </cell>
          <cell r="VF41">
            <v>0</v>
          </cell>
          <cell r="VG41">
            <v>0</v>
          </cell>
          <cell r="VH41">
            <v>0</v>
          </cell>
          <cell r="VI41">
            <v>0</v>
          </cell>
          <cell r="VJ41">
            <v>0</v>
          </cell>
          <cell r="VK41">
            <v>0</v>
          </cell>
          <cell r="VL41">
            <v>0</v>
          </cell>
          <cell r="VM41">
            <v>0</v>
          </cell>
          <cell r="VN41">
            <v>0</v>
          </cell>
          <cell r="VO41">
            <v>0</v>
          </cell>
          <cell r="VP41">
            <v>0</v>
          </cell>
          <cell r="VQ41">
            <v>0</v>
          </cell>
          <cell r="VR41">
            <v>0</v>
          </cell>
          <cell r="VS41">
            <v>0</v>
          </cell>
          <cell r="VT41">
            <v>0</v>
          </cell>
          <cell r="VU41">
            <v>0</v>
          </cell>
          <cell r="VV41">
            <v>0</v>
          </cell>
          <cell r="VW41">
            <v>0</v>
          </cell>
          <cell r="VX41">
            <v>0</v>
          </cell>
          <cell r="VY41">
            <v>0</v>
          </cell>
          <cell r="VZ41">
            <v>0</v>
          </cell>
          <cell r="WA41">
            <v>0</v>
          </cell>
          <cell r="WB41">
            <v>0</v>
          </cell>
          <cell r="WC41">
            <v>0</v>
          </cell>
          <cell r="WD41">
            <v>0</v>
          </cell>
          <cell r="WE41">
            <v>0</v>
          </cell>
          <cell r="WF41">
            <v>0</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0.97386037450401308</v>
          </cell>
          <cell r="V42">
            <v>1.1849937478509571</v>
          </cell>
          <cell r="W42">
            <v>0.91248455722466437</v>
          </cell>
          <cell r="X42">
            <v>1.0526758655088002</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0</v>
          </cell>
          <cell r="LK42">
            <v>0</v>
          </cell>
          <cell r="LL42">
            <v>0</v>
          </cell>
          <cell r="LM42">
            <v>0</v>
          </cell>
          <cell r="LN42">
            <v>0</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0</v>
          </cell>
          <cell r="ME42">
            <v>0</v>
          </cell>
          <cell r="MF42">
            <v>0</v>
          </cell>
          <cell r="MG42">
            <v>0</v>
          </cell>
          <cell r="MH42">
            <v>0</v>
          </cell>
          <cell r="MI42">
            <v>0</v>
          </cell>
          <cell r="MJ42">
            <v>0</v>
          </cell>
          <cell r="MK42">
            <v>0</v>
          </cell>
          <cell r="ML42">
            <v>0</v>
          </cell>
          <cell r="MM42">
            <v>0</v>
          </cell>
          <cell r="MN42">
            <v>0</v>
          </cell>
          <cell r="MO42">
            <v>0</v>
          </cell>
          <cell r="MP42">
            <v>0</v>
          </cell>
          <cell r="MQ42">
            <v>0</v>
          </cell>
          <cell r="MR42">
            <v>0</v>
          </cell>
          <cell r="MS42">
            <v>0</v>
          </cell>
          <cell r="MT42">
            <v>0</v>
          </cell>
          <cell r="MU42">
            <v>0</v>
          </cell>
          <cell r="MV42">
            <v>0</v>
          </cell>
          <cell r="MW42">
            <v>0</v>
          </cell>
          <cell r="MX42">
            <v>0</v>
          </cell>
          <cell r="MY42">
            <v>0</v>
          </cell>
          <cell r="MZ42">
            <v>0</v>
          </cell>
          <cell r="NA42">
            <v>0</v>
          </cell>
          <cell r="NB42">
            <v>0</v>
          </cell>
          <cell r="NC42">
            <v>0</v>
          </cell>
          <cell r="ND42">
            <v>0</v>
          </cell>
          <cell r="NE42">
            <v>0</v>
          </cell>
          <cell r="NF42">
            <v>0</v>
          </cell>
          <cell r="NG42">
            <v>0</v>
          </cell>
          <cell r="NH42">
            <v>0</v>
          </cell>
          <cell r="NI42">
            <v>0</v>
          </cell>
          <cell r="NJ42">
            <v>0</v>
          </cell>
          <cell r="NK42">
            <v>0</v>
          </cell>
          <cell r="NL42">
            <v>0</v>
          </cell>
          <cell r="NM42">
            <v>0</v>
          </cell>
          <cell r="NN42">
            <v>0</v>
          </cell>
          <cell r="NO42">
            <v>0</v>
          </cell>
          <cell r="NP42">
            <v>0</v>
          </cell>
          <cell r="NQ42">
            <v>0</v>
          </cell>
          <cell r="NR42">
            <v>0</v>
          </cell>
          <cell r="NS42">
            <v>0</v>
          </cell>
          <cell r="NT42">
            <v>0</v>
          </cell>
          <cell r="NU42">
            <v>0</v>
          </cell>
          <cell r="NV42">
            <v>0</v>
          </cell>
          <cell r="NW42">
            <v>0</v>
          </cell>
          <cell r="NX42">
            <v>0</v>
          </cell>
          <cell r="NY42">
            <v>0</v>
          </cell>
          <cell r="NZ42">
            <v>0</v>
          </cell>
          <cell r="OA42">
            <v>0</v>
          </cell>
          <cell r="OB42">
            <v>0</v>
          </cell>
          <cell r="OC42">
            <v>0</v>
          </cell>
          <cell r="OD42">
            <v>0</v>
          </cell>
          <cell r="OE42">
            <v>0</v>
          </cell>
          <cell r="OF42">
            <v>0</v>
          </cell>
          <cell r="OG42">
            <v>0</v>
          </cell>
          <cell r="OH42">
            <v>0</v>
          </cell>
          <cell r="OI42">
            <v>0</v>
          </cell>
          <cell r="OJ42">
            <v>0</v>
          </cell>
          <cell r="OK42">
            <v>0</v>
          </cell>
          <cell r="OL42">
            <v>0</v>
          </cell>
          <cell r="OM42">
            <v>0</v>
          </cell>
          <cell r="ON42">
            <v>0</v>
          </cell>
          <cell r="OO42">
            <v>0</v>
          </cell>
          <cell r="OP42">
            <v>0</v>
          </cell>
          <cell r="OQ42">
            <v>0</v>
          </cell>
          <cell r="OR42">
            <v>0</v>
          </cell>
          <cell r="OS42">
            <v>0</v>
          </cell>
          <cell r="OT42">
            <v>0</v>
          </cell>
          <cell r="OU42">
            <v>0</v>
          </cell>
          <cell r="OV42">
            <v>0</v>
          </cell>
          <cell r="OW42">
            <v>0</v>
          </cell>
          <cell r="OX42">
            <v>0</v>
          </cell>
          <cell r="OY42">
            <v>0</v>
          </cell>
          <cell r="OZ42">
            <v>0</v>
          </cell>
          <cell r="PA42">
            <v>0</v>
          </cell>
          <cell r="PB42">
            <v>0</v>
          </cell>
          <cell r="PC42">
            <v>0</v>
          </cell>
          <cell r="PD42">
            <v>0</v>
          </cell>
          <cell r="PE42">
            <v>0</v>
          </cell>
          <cell r="PF42">
            <v>0</v>
          </cell>
          <cell r="PG42">
            <v>0</v>
          </cell>
          <cell r="PH42">
            <v>0</v>
          </cell>
          <cell r="PI42">
            <v>0</v>
          </cell>
          <cell r="PJ42">
            <v>0</v>
          </cell>
          <cell r="PK42">
            <v>0</v>
          </cell>
          <cell r="PL42">
            <v>0</v>
          </cell>
          <cell r="PM42">
            <v>0</v>
          </cell>
          <cell r="PN42">
            <v>0</v>
          </cell>
          <cell r="PO42">
            <v>0</v>
          </cell>
          <cell r="PP42">
            <v>0</v>
          </cell>
          <cell r="PQ42">
            <v>0</v>
          </cell>
          <cell r="PR42">
            <v>0</v>
          </cell>
          <cell r="PS42">
            <v>0</v>
          </cell>
          <cell r="PT42">
            <v>0</v>
          </cell>
          <cell r="PU42">
            <v>0</v>
          </cell>
          <cell r="PV42">
            <v>0</v>
          </cell>
          <cell r="PW42">
            <v>0</v>
          </cell>
          <cell r="PX42">
            <v>0</v>
          </cell>
          <cell r="PY42">
            <v>0</v>
          </cell>
          <cell r="PZ42">
            <v>0</v>
          </cell>
          <cell r="QA42">
            <v>0</v>
          </cell>
          <cell r="QB42">
            <v>0</v>
          </cell>
          <cell r="QC42">
            <v>0</v>
          </cell>
          <cell r="QD42">
            <v>0</v>
          </cell>
          <cell r="QE42">
            <v>0</v>
          </cell>
          <cell r="QF42">
            <v>0</v>
          </cell>
          <cell r="QG42">
            <v>0</v>
          </cell>
          <cell r="QH42">
            <v>0</v>
          </cell>
          <cell r="QI42">
            <v>0</v>
          </cell>
          <cell r="QJ42">
            <v>0</v>
          </cell>
          <cell r="QK42">
            <v>0</v>
          </cell>
          <cell r="QL42">
            <v>0</v>
          </cell>
          <cell r="QM42">
            <v>0</v>
          </cell>
          <cell r="QN42">
            <v>0</v>
          </cell>
          <cell r="QO42">
            <v>0</v>
          </cell>
          <cell r="QP42">
            <v>0</v>
          </cell>
          <cell r="QQ42">
            <v>0</v>
          </cell>
          <cell r="QR42">
            <v>0</v>
          </cell>
          <cell r="QS42">
            <v>0</v>
          </cell>
          <cell r="QT42">
            <v>0</v>
          </cell>
          <cell r="QU42">
            <v>0</v>
          </cell>
          <cell r="QV42">
            <v>0</v>
          </cell>
          <cell r="QW42">
            <v>0</v>
          </cell>
          <cell r="QX42">
            <v>0</v>
          </cell>
          <cell r="QY42">
            <v>0</v>
          </cell>
          <cell r="QZ42">
            <v>0</v>
          </cell>
          <cell r="RA42">
            <v>0</v>
          </cell>
          <cell r="RB42">
            <v>0</v>
          </cell>
          <cell r="RC42">
            <v>0</v>
          </cell>
          <cell r="RD42">
            <v>0</v>
          </cell>
          <cell r="RE42">
            <v>0</v>
          </cell>
          <cell r="RF42">
            <v>0</v>
          </cell>
          <cell r="RG42">
            <v>0</v>
          </cell>
          <cell r="RH42">
            <v>0</v>
          </cell>
          <cell r="RI42">
            <v>0</v>
          </cell>
          <cell r="RJ42">
            <v>0</v>
          </cell>
          <cell r="RK42">
            <v>0</v>
          </cell>
          <cell r="RL42">
            <v>0</v>
          </cell>
          <cell r="RM42">
            <v>0</v>
          </cell>
          <cell r="RN42">
            <v>0</v>
          </cell>
          <cell r="RO42">
            <v>0</v>
          </cell>
          <cell r="RP42">
            <v>0</v>
          </cell>
          <cell r="RQ42">
            <v>0</v>
          </cell>
          <cell r="RR42">
            <v>0</v>
          </cell>
          <cell r="RS42">
            <v>0</v>
          </cell>
          <cell r="RT42">
            <v>0</v>
          </cell>
          <cell r="RU42">
            <v>0</v>
          </cell>
          <cell r="RV42">
            <v>0</v>
          </cell>
          <cell r="RW42">
            <v>0</v>
          </cell>
          <cell r="RX42">
            <v>0</v>
          </cell>
          <cell r="RY42">
            <v>0</v>
          </cell>
          <cell r="RZ42">
            <v>0</v>
          </cell>
          <cell r="SA42">
            <v>0</v>
          </cell>
          <cell r="SB42">
            <v>0</v>
          </cell>
          <cell r="SC42">
            <v>0</v>
          </cell>
          <cell r="SD42">
            <v>0</v>
          </cell>
          <cell r="SE42">
            <v>0</v>
          </cell>
          <cell r="SF42">
            <v>0</v>
          </cell>
          <cell r="SG42">
            <v>0</v>
          </cell>
          <cell r="SH42">
            <v>0</v>
          </cell>
          <cell r="SI42">
            <v>0</v>
          </cell>
          <cell r="SJ42">
            <v>0</v>
          </cell>
          <cell r="SK42">
            <v>0</v>
          </cell>
          <cell r="SL42">
            <v>0</v>
          </cell>
          <cell r="SM42">
            <v>0</v>
          </cell>
          <cell r="SN42">
            <v>0</v>
          </cell>
          <cell r="SO42">
            <v>0</v>
          </cell>
          <cell r="SP42">
            <v>0</v>
          </cell>
          <cell r="SQ42">
            <v>0</v>
          </cell>
          <cell r="SR42">
            <v>0</v>
          </cell>
          <cell r="SS42">
            <v>0</v>
          </cell>
          <cell r="ST42">
            <v>0</v>
          </cell>
          <cell r="SU42">
            <v>0</v>
          </cell>
          <cell r="SV42">
            <v>0</v>
          </cell>
          <cell r="SW42">
            <v>0</v>
          </cell>
          <cell r="SX42">
            <v>0</v>
          </cell>
          <cell r="SY42">
            <v>0</v>
          </cell>
          <cell r="SZ42">
            <v>0</v>
          </cell>
          <cell r="TA42">
            <v>0</v>
          </cell>
          <cell r="TB42">
            <v>0</v>
          </cell>
          <cell r="TC42">
            <v>0</v>
          </cell>
          <cell r="TD42">
            <v>0</v>
          </cell>
          <cell r="TE42">
            <v>0</v>
          </cell>
          <cell r="TF42">
            <v>0</v>
          </cell>
          <cell r="TG42">
            <v>0</v>
          </cell>
          <cell r="TH42">
            <v>0</v>
          </cell>
          <cell r="TI42">
            <v>0</v>
          </cell>
          <cell r="TJ42">
            <v>0</v>
          </cell>
          <cell r="TK42">
            <v>0</v>
          </cell>
          <cell r="TL42">
            <v>0</v>
          </cell>
          <cell r="TM42">
            <v>0</v>
          </cell>
          <cell r="TN42">
            <v>0</v>
          </cell>
          <cell r="TO42">
            <v>0</v>
          </cell>
          <cell r="TP42">
            <v>0</v>
          </cell>
          <cell r="TQ42">
            <v>0</v>
          </cell>
          <cell r="TR42">
            <v>0</v>
          </cell>
          <cell r="TS42">
            <v>0</v>
          </cell>
          <cell r="TT42">
            <v>0</v>
          </cell>
          <cell r="TU42">
            <v>0</v>
          </cell>
          <cell r="TV42">
            <v>0</v>
          </cell>
          <cell r="TW42">
            <v>0</v>
          </cell>
          <cell r="TX42">
            <v>0</v>
          </cell>
          <cell r="TY42">
            <v>0</v>
          </cell>
          <cell r="TZ42">
            <v>0</v>
          </cell>
          <cell r="UA42">
            <v>0</v>
          </cell>
          <cell r="UB42">
            <v>0</v>
          </cell>
          <cell r="UC42">
            <v>0</v>
          </cell>
          <cell r="UD42">
            <v>0</v>
          </cell>
          <cell r="UE42">
            <v>0</v>
          </cell>
          <cell r="UF42">
            <v>0</v>
          </cell>
          <cell r="UG42">
            <v>0</v>
          </cell>
          <cell r="UH42">
            <v>0</v>
          </cell>
          <cell r="UI42">
            <v>0</v>
          </cell>
          <cell r="UJ42">
            <v>0</v>
          </cell>
          <cell r="UK42">
            <v>0</v>
          </cell>
          <cell r="UL42">
            <v>0</v>
          </cell>
          <cell r="UM42">
            <v>0</v>
          </cell>
          <cell r="UN42">
            <v>0</v>
          </cell>
          <cell r="UO42">
            <v>0</v>
          </cell>
          <cell r="UP42">
            <v>0</v>
          </cell>
          <cell r="UQ42">
            <v>0</v>
          </cell>
          <cell r="UR42">
            <v>0</v>
          </cell>
          <cell r="US42">
            <v>0</v>
          </cell>
          <cell r="UT42">
            <v>0</v>
          </cell>
          <cell r="UU42">
            <v>0</v>
          </cell>
          <cell r="UV42">
            <v>0</v>
          </cell>
          <cell r="UW42">
            <v>0</v>
          </cell>
          <cell r="UX42">
            <v>0</v>
          </cell>
          <cell r="UY42">
            <v>0</v>
          </cell>
          <cell r="UZ42">
            <v>0</v>
          </cell>
          <cell r="VA42">
            <v>0</v>
          </cell>
          <cell r="VB42">
            <v>0</v>
          </cell>
          <cell r="VC42">
            <v>0</v>
          </cell>
          <cell r="VD42">
            <v>0</v>
          </cell>
          <cell r="VE42">
            <v>0</v>
          </cell>
          <cell r="VF42">
            <v>0</v>
          </cell>
          <cell r="VG42">
            <v>0</v>
          </cell>
          <cell r="VH42">
            <v>0</v>
          </cell>
          <cell r="VI42">
            <v>0</v>
          </cell>
          <cell r="VJ42">
            <v>0</v>
          </cell>
          <cell r="VK42">
            <v>0</v>
          </cell>
          <cell r="VL42">
            <v>0</v>
          </cell>
          <cell r="VM42">
            <v>0</v>
          </cell>
          <cell r="VN42">
            <v>0</v>
          </cell>
          <cell r="VO42">
            <v>0</v>
          </cell>
          <cell r="VP42">
            <v>0</v>
          </cell>
          <cell r="VQ42">
            <v>0</v>
          </cell>
          <cell r="VR42">
            <v>0</v>
          </cell>
          <cell r="VS42">
            <v>0</v>
          </cell>
          <cell r="VT42">
            <v>0</v>
          </cell>
          <cell r="VU42">
            <v>0</v>
          </cell>
          <cell r="VV42">
            <v>0</v>
          </cell>
          <cell r="VW42">
            <v>0</v>
          </cell>
          <cell r="VX42">
            <v>0</v>
          </cell>
          <cell r="VY42">
            <v>0</v>
          </cell>
          <cell r="VZ42">
            <v>0</v>
          </cell>
          <cell r="WA42">
            <v>0</v>
          </cell>
          <cell r="WB42">
            <v>0</v>
          </cell>
          <cell r="WC42">
            <v>0</v>
          </cell>
          <cell r="WD42">
            <v>0</v>
          </cell>
          <cell r="WE42">
            <v>0</v>
          </cell>
          <cell r="WF42">
            <v>0</v>
          </cell>
        </row>
        <row r="43">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0.96672158381701889</v>
          </cell>
          <cell r="V43">
            <v>1.1843128475203897</v>
          </cell>
          <cell r="W43">
            <v>0.94886930253728941</v>
          </cell>
          <cell r="X43">
            <v>1.188052725740854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cell r="LJ43">
            <v>0</v>
          </cell>
          <cell r="LK43">
            <v>0</v>
          </cell>
          <cell r="LL43">
            <v>0</v>
          </cell>
          <cell r="LM43">
            <v>0</v>
          </cell>
          <cell r="LN43">
            <v>0</v>
          </cell>
          <cell r="LO43">
            <v>0</v>
          </cell>
          <cell r="LP43">
            <v>0</v>
          </cell>
          <cell r="LQ43">
            <v>0</v>
          </cell>
          <cell r="LR43">
            <v>0</v>
          </cell>
          <cell r="LS43">
            <v>0</v>
          </cell>
          <cell r="LT43">
            <v>0</v>
          </cell>
          <cell r="LU43">
            <v>0</v>
          </cell>
          <cell r="LV43">
            <v>0</v>
          </cell>
          <cell r="LW43">
            <v>0</v>
          </cell>
          <cell r="LX43">
            <v>0</v>
          </cell>
          <cell r="LY43">
            <v>0</v>
          </cell>
          <cell r="LZ43">
            <v>0</v>
          </cell>
          <cell r="MA43">
            <v>0</v>
          </cell>
          <cell r="MB43">
            <v>0</v>
          </cell>
          <cell r="MC43">
            <v>0</v>
          </cell>
          <cell r="MD43">
            <v>0</v>
          </cell>
          <cell r="ME43">
            <v>0</v>
          </cell>
          <cell r="MF43">
            <v>0</v>
          </cell>
          <cell r="MG43">
            <v>0</v>
          </cell>
          <cell r="MH43">
            <v>0</v>
          </cell>
          <cell r="MI43">
            <v>0</v>
          </cell>
          <cell r="MJ43">
            <v>0</v>
          </cell>
          <cell r="MK43">
            <v>0</v>
          </cell>
          <cell r="ML43">
            <v>0</v>
          </cell>
          <cell r="MM43">
            <v>0</v>
          </cell>
          <cell r="MN43">
            <v>0</v>
          </cell>
          <cell r="MO43">
            <v>0</v>
          </cell>
          <cell r="MP43">
            <v>0</v>
          </cell>
          <cell r="MQ43">
            <v>0</v>
          </cell>
          <cell r="MR43">
            <v>0</v>
          </cell>
          <cell r="MS43">
            <v>0</v>
          </cell>
          <cell r="MT43">
            <v>0</v>
          </cell>
          <cell r="MU43">
            <v>0</v>
          </cell>
          <cell r="MV43">
            <v>0</v>
          </cell>
          <cell r="MW43">
            <v>0</v>
          </cell>
          <cell r="MX43">
            <v>0</v>
          </cell>
          <cell r="MY43">
            <v>0</v>
          </cell>
          <cell r="MZ43">
            <v>0</v>
          </cell>
          <cell r="NA43">
            <v>0</v>
          </cell>
          <cell r="NB43">
            <v>0</v>
          </cell>
          <cell r="NC43">
            <v>0</v>
          </cell>
          <cell r="ND43">
            <v>0</v>
          </cell>
          <cell r="NE43">
            <v>0</v>
          </cell>
          <cell r="NF43">
            <v>0</v>
          </cell>
          <cell r="NG43">
            <v>0</v>
          </cell>
          <cell r="NH43">
            <v>0</v>
          </cell>
          <cell r="NI43">
            <v>0</v>
          </cell>
          <cell r="NJ43">
            <v>0</v>
          </cell>
          <cell r="NK43">
            <v>0</v>
          </cell>
          <cell r="NL43">
            <v>0</v>
          </cell>
          <cell r="NM43">
            <v>0</v>
          </cell>
          <cell r="NN43">
            <v>0</v>
          </cell>
          <cell r="NO43">
            <v>0</v>
          </cell>
          <cell r="NP43">
            <v>0</v>
          </cell>
          <cell r="NQ43">
            <v>0</v>
          </cell>
          <cell r="NR43">
            <v>0</v>
          </cell>
          <cell r="NS43">
            <v>0</v>
          </cell>
          <cell r="NT43">
            <v>0</v>
          </cell>
          <cell r="NU43">
            <v>0</v>
          </cell>
          <cell r="NV43">
            <v>0</v>
          </cell>
          <cell r="NW43">
            <v>0</v>
          </cell>
          <cell r="NX43">
            <v>0</v>
          </cell>
          <cell r="NY43">
            <v>0</v>
          </cell>
          <cell r="NZ43">
            <v>0</v>
          </cell>
          <cell r="OA43">
            <v>0</v>
          </cell>
          <cell r="OB43">
            <v>0</v>
          </cell>
          <cell r="OC43">
            <v>0</v>
          </cell>
          <cell r="OD43">
            <v>0</v>
          </cell>
          <cell r="OE43">
            <v>0</v>
          </cell>
          <cell r="OF43">
            <v>0</v>
          </cell>
          <cell r="OG43">
            <v>0</v>
          </cell>
          <cell r="OH43">
            <v>0</v>
          </cell>
          <cell r="OI43">
            <v>0</v>
          </cell>
          <cell r="OJ43">
            <v>0</v>
          </cell>
          <cell r="OK43">
            <v>0</v>
          </cell>
          <cell r="OL43">
            <v>0</v>
          </cell>
          <cell r="OM43">
            <v>0</v>
          </cell>
          <cell r="ON43">
            <v>0</v>
          </cell>
          <cell r="OO43">
            <v>0</v>
          </cell>
          <cell r="OP43">
            <v>0</v>
          </cell>
          <cell r="OQ43">
            <v>0</v>
          </cell>
          <cell r="OR43">
            <v>0</v>
          </cell>
          <cell r="OS43">
            <v>0</v>
          </cell>
          <cell r="OT43">
            <v>0</v>
          </cell>
          <cell r="OU43">
            <v>0</v>
          </cell>
          <cell r="OV43">
            <v>0</v>
          </cell>
          <cell r="OW43">
            <v>0</v>
          </cell>
          <cell r="OX43">
            <v>0</v>
          </cell>
          <cell r="OY43">
            <v>0</v>
          </cell>
          <cell r="OZ43">
            <v>0</v>
          </cell>
          <cell r="PA43">
            <v>0</v>
          </cell>
          <cell r="PB43">
            <v>0</v>
          </cell>
          <cell r="PC43">
            <v>0</v>
          </cell>
          <cell r="PD43">
            <v>0</v>
          </cell>
          <cell r="PE43">
            <v>0</v>
          </cell>
          <cell r="PF43">
            <v>0</v>
          </cell>
          <cell r="PG43">
            <v>0</v>
          </cell>
          <cell r="PH43">
            <v>0</v>
          </cell>
          <cell r="PI43">
            <v>0</v>
          </cell>
          <cell r="PJ43">
            <v>0</v>
          </cell>
          <cell r="PK43">
            <v>0</v>
          </cell>
          <cell r="PL43">
            <v>0</v>
          </cell>
          <cell r="PM43">
            <v>0</v>
          </cell>
          <cell r="PN43">
            <v>0</v>
          </cell>
          <cell r="PO43">
            <v>0</v>
          </cell>
          <cell r="PP43">
            <v>0</v>
          </cell>
          <cell r="PQ43">
            <v>0</v>
          </cell>
          <cell r="PR43">
            <v>0</v>
          </cell>
          <cell r="PS43">
            <v>0</v>
          </cell>
          <cell r="PT43">
            <v>0</v>
          </cell>
          <cell r="PU43">
            <v>0</v>
          </cell>
          <cell r="PV43">
            <v>0</v>
          </cell>
          <cell r="PW43">
            <v>0</v>
          </cell>
          <cell r="PX43">
            <v>0</v>
          </cell>
          <cell r="PY43">
            <v>0</v>
          </cell>
          <cell r="PZ43">
            <v>0</v>
          </cell>
          <cell r="QA43">
            <v>0</v>
          </cell>
          <cell r="QB43">
            <v>0</v>
          </cell>
          <cell r="QC43">
            <v>0</v>
          </cell>
          <cell r="QD43">
            <v>0</v>
          </cell>
          <cell r="QE43">
            <v>0</v>
          </cell>
          <cell r="QF43">
            <v>0</v>
          </cell>
          <cell r="QG43">
            <v>0</v>
          </cell>
          <cell r="QH43">
            <v>0</v>
          </cell>
          <cell r="QI43">
            <v>0</v>
          </cell>
          <cell r="QJ43">
            <v>0</v>
          </cell>
          <cell r="QK43">
            <v>0</v>
          </cell>
          <cell r="QL43">
            <v>0</v>
          </cell>
          <cell r="QM43">
            <v>0</v>
          </cell>
          <cell r="QN43">
            <v>0</v>
          </cell>
          <cell r="QO43">
            <v>0</v>
          </cell>
          <cell r="QP43">
            <v>0</v>
          </cell>
          <cell r="QQ43">
            <v>0</v>
          </cell>
          <cell r="QR43">
            <v>0</v>
          </cell>
          <cell r="QS43">
            <v>0</v>
          </cell>
          <cell r="QT43">
            <v>0</v>
          </cell>
          <cell r="QU43">
            <v>0</v>
          </cell>
          <cell r="QV43">
            <v>0</v>
          </cell>
          <cell r="QW43">
            <v>0</v>
          </cell>
          <cell r="QX43">
            <v>0</v>
          </cell>
          <cell r="QY43">
            <v>0</v>
          </cell>
          <cell r="QZ43">
            <v>0</v>
          </cell>
          <cell r="RA43">
            <v>0</v>
          </cell>
          <cell r="RB43">
            <v>0</v>
          </cell>
          <cell r="RC43">
            <v>0</v>
          </cell>
          <cell r="RD43">
            <v>0</v>
          </cell>
          <cell r="RE43">
            <v>0</v>
          </cell>
          <cell r="RF43">
            <v>0</v>
          </cell>
          <cell r="RG43">
            <v>0</v>
          </cell>
          <cell r="RH43">
            <v>0</v>
          </cell>
          <cell r="RI43">
            <v>0</v>
          </cell>
          <cell r="RJ43">
            <v>0</v>
          </cell>
          <cell r="RK43">
            <v>0</v>
          </cell>
          <cell r="RL43">
            <v>0</v>
          </cell>
          <cell r="RM43">
            <v>0</v>
          </cell>
          <cell r="RN43">
            <v>0</v>
          </cell>
          <cell r="RO43">
            <v>0</v>
          </cell>
          <cell r="RP43">
            <v>0</v>
          </cell>
          <cell r="RQ43">
            <v>0</v>
          </cell>
          <cell r="RR43">
            <v>0</v>
          </cell>
          <cell r="RS43">
            <v>0</v>
          </cell>
          <cell r="RT43">
            <v>0</v>
          </cell>
          <cell r="RU43">
            <v>0</v>
          </cell>
          <cell r="RV43">
            <v>0</v>
          </cell>
          <cell r="RW43">
            <v>0</v>
          </cell>
          <cell r="RX43">
            <v>0</v>
          </cell>
          <cell r="RY43">
            <v>0</v>
          </cell>
          <cell r="RZ43">
            <v>0</v>
          </cell>
          <cell r="SA43">
            <v>0</v>
          </cell>
          <cell r="SB43">
            <v>0</v>
          </cell>
          <cell r="SC43">
            <v>0</v>
          </cell>
          <cell r="SD43">
            <v>0</v>
          </cell>
          <cell r="SE43">
            <v>0</v>
          </cell>
          <cell r="SF43">
            <v>0</v>
          </cell>
          <cell r="SG43">
            <v>0</v>
          </cell>
          <cell r="SH43">
            <v>0</v>
          </cell>
          <cell r="SI43">
            <v>0</v>
          </cell>
          <cell r="SJ43">
            <v>0</v>
          </cell>
          <cell r="SK43">
            <v>0</v>
          </cell>
          <cell r="SL43">
            <v>0</v>
          </cell>
          <cell r="SM43">
            <v>0</v>
          </cell>
          <cell r="SN43">
            <v>0</v>
          </cell>
          <cell r="SO43">
            <v>0</v>
          </cell>
          <cell r="SP43">
            <v>0</v>
          </cell>
          <cell r="SQ43">
            <v>0</v>
          </cell>
          <cell r="SR43">
            <v>0</v>
          </cell>
          <cell r="SS43">
            <v>0</v>
          </cell>
          <cell r="ST43">
            <v>0</v>
          </cell>
          <cell r="SU43">
            <v>0</v>
          </cell>
          <cell r="SV43">
            <v>0</v>
          </cell>
          <cell r="SW43">
            <v>0</v>
          </cell>
          <cell r="SX43">
            <v>0</v>
          </cell>
          <cell r="SY43">
            <v>0</v>
          </cell>
          <cell r="SZ43">
            <v>0</v>
          </cell>
          <cell r="TA43">
            <v>0</v>
          </cell>
          <cell r="TB43">
            <v>0</v>
          </cell>
          <cell r="TC43">
            <v>0</v>
          </cell>
          <cell r="TD43">
            <v>0</v>
          </cell>
          <cell r="TE43">
            <v>0</v>
          </cell>
          <cell r="TF43">
            <v>0</v>
          </cell>
          <cell r="TG43">
            <v>0</v>
          </cell>
          <cell r="TH43">
            <v>0</v>
          </cell>
          <cell r="TI43">
            <v>0</v>
          </cell>
          <cell r="TJ43">
            <v>0</v>
          </cell>
          <cell r="TK43">
            <v>0</v>
          </cell>
          <cell r="TL43">
            <v>0</v>
          </cell>
          <cell r="TM43">
            <v>0</v>
          </cell>
          <cell r="TN43">
            <v>0</v>
          </cell>
          <cell r="TO43">
            <v>0</v>
          </cell>
          <cell r="TP43">
            <v>0</v>
          </cell>
          <cell r="TQ43">
            <v>0</v>
          </cell>
          <cell r="TR43">
            <v>0</v>
          </cell>
          <cell r="TS43">
            <v>0</v>
          </cell>
          <cell r="TT43">
            <v>0</v>
          </cell>
          <cell r="TU43">
            <v>0</v>
          </cell>
          <cell r="TV43">
            <v>0</v>
          </cell>
          <cell r="TW43">
            <v>0</v>
          </cell>
          <cell r="TX43">
            <v>0</v>
          </cell>
          <cell r="TY43">
            <v>0</v>
          </cell>
          <cell r="TZ43">
            <v>0</v>
          </cell>
          <cell r="UA43">
            <v>0</v>
          </cell>
          <cell r="UB43">
            <v>0</v>
          </cell>
          <cell r="UC43">
            <v>0</v>
          </cell>
          <cell r="UD43">
            <v>0</v>
          </cell>
          <cell r="UE43">
            <v>0</v>
          </cell>
          <cell r="UF43">
            <v>0</v>
          </cell>
          <cell r="UG43">
            <v>0</v>
          </cell>
          <cell r="UH43">
            <v>0</v>
          </cell>
          <cell r="UI43">
            <v>0</v>
          </cell>
          <cell r="UJ43">
            <v>0</v>
          </cell>
          <cell r="UK43">
            <v>0</v>
          </cell>
          <cell r="UL43">
            <v>0</v>
          </cell>
          <cell r="UM43">
            <v>0</v>
          </cell>
          <cell r="UN43">
            <v>0</v>
          </cell>
          <cell r="UO43">
            <v>0</v>
          </cell>
          <cell r="UP43">
            <v>0</v>
          </cell>
          <cell r="UQ43">
            <v>0</v>
          </cell>
          <cell r="UR43">
            <v>0</v>
          </cell>
          <cell r="US43">
            <v>0</v>
          </cell>
          <cell r="UT43">
            <v>0</v>
          </cell>
          <cell r="UU43">
            <v>0</v>
          </cell>
          <cell r="UV43">
            <v>0</v>
          </cell>
          <cell r="UW43">
            <v>0</v>
          </cell>
          <cell r="UX43">
            <v>0</v>
          </cell>
          <cell r="UY43">
            <v>0</v>
          </cell>
          <cell r="UZ43">
            <v>0</v>
          </cell>
          <cell r="VA43">
            <v>0</v>
          </cell>
          <cell r="VB43">
            <v>0</v>
          </cell>
          <cell r="VC43">
            <v>0</v>
          </cell>
          <cell r="VD43">
            <v>0</v>
          </cell>
          <cell r="VE43">
            <v>0</v>
          </cell>
          <cell r="VF43">
            <v>0</v>
          </cell>
          <cell r="VG43">
            <v>0</v>
          </cell>
          <cell r="VH43">
            <v>0</v>
          </cell>
          <cell r="VI43">
            <v>0</v>
          </cell>
          <cell r="VJ43">
            <v>0</v>
          </cell>
          <cell r="VK43">
            <v>0</v>
          </cell>
          <cell r="VL43">
            <v>0</v>
          </cell>
          <cell r="VM43">
            <v>0</v>
          </cell>
          <cell r="VN43">
            <v>0</v>
          </cell>
          <cell r="VO43">
            <v>0</v>
          </cell>
          <cell r="VP43">
            <v>0</v>
          </cell>
          <cell r="VQ43">
            <v>0</v>
          </cell>
          <cell r="VR43">
            <v>0</v>
          </cell>
          <cell r="VS43">
            <v>0</v>
          </cell>
          <cell r="VT43">
            <v>0</v>
          </cell>
          <cell r="VU43">
            <v>0</v>
          </cell>
          <cell r="VV43">
            <v>0</v>
          </cell>
          <cell r="VW43">
            <v>0</v>
          </cell>
          <cell r="VX43">
            <v>0</v>
          </cell>
          <cell r="VY43">
            <v>0</v>
          </cell>
          <cell r="VZ43">
            <v>0</v>
          </cell>
          <cell r="WA43">
            <v>0</v>
          </cell>
          <cell r="WB43">
            <v>0</v>
          </cell>
          <cell r="WC43">
            <v>0</v>
          </cell>
          <cell r="WD43">
            <v>0</v>
          </cell>
          <cell r="WE43">
            <v>0</v>
          </cell>
          <cell r="WF43">
            <v>0</v>
          </cell>
        </row>
        <row r="44">
          <cell r="E44">
            <v>0</v>
          </cell>
          <cell r="F44">
            <v>0</v>
          </cell>
          <cell r="G44">
            <v>0</v>
          </cell>
          <cell r="H44">
            <v>0</v>
          </cell>
          <cell r="I44">
            <v>1.1139536014704825</v>
          </cell>
          <cell r="J44">
            <v>1.1169742314358371</v>
          </cell>
          <cell r="K44">
            <v>0.87979929153426828</v>
          </cell>
          <cell r="L44">
            <v>1.0775239047808673</v>
          </cell>
          <cell r="M44">
            <v>0</v>
          </cell>
          <cell r="N44">
            <v>0</v>
          </cell>
          <cell r="O44">
            <v>0.98021097653123035</v>
          </cell>
          <cell r="P44">
            <v>0.90002302931144884</v>
          </cell>
          <cell r="Q44">
            <v>1.1463171965606858</v>
          </cell>
          <cell r="R44">
            <v>0.87630858338673778</v>
          </cell>
          <cell r="S44">
            <v>0.91434663006448591</v>
          </cell>
          <cell r="T44">
            <v>1.1227137127460585</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v>
          </cell>
          <cell r="MI44">
            <v>0</v>
          </cell>
          <cell r="MJ44">
            <v>0</v>
          </cell>
          <cell r="MK44">
            <v>0</v>
          </cell>
          <cell r="ML44">
            <v>0</v>
          </cell>
          <cell r="MM44">
            <v>0</v>
          </cell>
          <cell r="MN44">
            <v>0</v>
          </cell>
          <cell r="MO44">
            <v>0</v>
          </cell>
          <cell r="MP44">
            <v>0</v>
          </cell>
          <cell r="MQ44">
            <v>0</v>
          </cell>
          <cell r="MR44">
            <v>0</v>
          </cell>
          <cell r="MS44">
            <v>0</v>
          </cell>
          <cell r="MT44">
            <v>0</v>
          </cell>
          <cell r="MU44">
            <v>0</v>
          </cell>
          <cell r="MV44">
            <v>0</v>
          </cell>
          <cell r="MW44">
            <v>0</v>
          </cell>
          <cell r="MX44">
            <v>0</v>
          </cell>
          <cell r="MY44">
            <v>0</v>
          </cell>
          <cell r="MZ44">
            <v>0</v>
          </cell>
          <cell r="NA44">
            <v>0</v>
          </cell>
          <cell r="NB44">
            <v>0</v>
          </cell>
          <cell r="NC44">
            <v>0</v>
          </cell>
          <cell r="ND44">
            <v>0</v>
          </cell>
          <cell r="NE44">
            <v>0</v>
          </cell>
          <cell r="NF44">
            <v>0</v>
          </cell>
          <cell r="NG44">
            <v>0</v>
          </cell>
          <cell r="NH44">
            <v>0</v>
          </cell>
          <cell r="NI44">
            <v>0</v>
          </cell>
          <cell r="NJ44">
            <v>0</v>
          </cell>
          <cell r="NK44">
            <v>0</v>
          </cell>
          <cell r="NL44">
            <v>0</v>
          </cell>
          <cell r="NM44">
            <v>0</v>
          </cell>
          <cell r="NN44">
            <v>0</v>
          </cell>
          <cell r="NO44">
            <v>0</v>
          </cell>
          <cell r="NP44">
            <v>0</v>
          </cell>
          <cell r="NQ44">
            <v>0</v>
          </cell>
          <cell r="NR44">
            <v>0</v>
          </cell>
          <cell r="NS44">
            <v>0</v>
          </cell>
          <cell r="NT44">
            <v>0</v>
          </cell>
          <cell r="NU44">
            <v>0</v>
          </cell>
          <cell r="NV44">
            <v>0</v>
          </cell>
          <cell r="NW44">
            <v>0</v>
          </cell>
          <cell r="NX44">
            <v>0</v>
          </cell>
          <cell r="NY44">
            <v>0</v>
          </cell>
          <cell r="NZ44">
            <v>0</v>
          </cell>
          <cell r="OA44">
            <v>0</v>
          </cell>
          <cell r="OB44">
            <v>0</v>
          </cell>
          <cell r="OC44">
            <v>0</v>
          </cell>
          <cell r="OD44">
            <v>0</v>
          </cell>
          <cell r="OE44">
            <v>0</v>
          </cell>
          <cell r="OF44">
            <v>0</v>
          </cell>
          <cell r="OG44">
            <v>0</v>
          </cell>
          <cell r="OH44">
            <v>0</v>
          </cell>
          <cell r="OI44">
            <v>0</v>
          </cell>
          <cell r="OJ44">
            <v>0</v>
          </cell>
          <cell r="OK44">
            <v>0</v>
          </cell>
          <cell r="OL44">
            <v>0</v>
          </cell>
          <cell r="OM44">
            <v>0</v>
          </cell>
          <cell r="ON44">
            <v>0</v>
          </cell>
          <cell r="OO44">
            <v>0</v>
          </cell>
          <cell r="OP44">
            <v>0</v>
          </cell>
          <cell r="OQ44">
            <v>0</v>
          </cell>
          <cell r="OR44">
            <v>0</v>
          </cell>
          <cell r="OS44">
            <v>0</v>
          </cell>
          <cell r="OT44">
            <v>0</v>
          </cell>
          <cell r="OU44">
            <v>0</v>
          </cell>
          <cell r="OV44">
            <v>0</v>
          </cell>
          <cell r="OW44">
            <v>0</v>
          </cell>
          <cell r="OX44">
            <v>0</v>
          </cell>
          <cell r="OY44">
            <v>0</v>
          </cell>
          <cell r="OZ44">
            <v>0</v>
          </cell>
          <cell r="PA44">
            <v>0</v>
          </cell>
          <cell r="PB44">
            <v>0</v>
          </cell>
          <cell r="PC44">
            <v>0</v>
          </cell>
          <cell r="PD44">
            <v>0</v>
          </cell>
          <cell r="PE44">
            <v>0</v>
          </cell>
          <cell r="PF44">
            <v>0</v>
          </cell>
          <cell r="PG44">
            <v>0</v>
          </cell>
          <cell r="PH44">
            <v>0</v>
          </cell>
          <cell r="PI44">
            <v>0</v>
          </cell>
          <cell r="PJ44">
            <v>0</v>
          </cell>
          <cell r="PK44">
            <v>0</v>
          </cell>
          <cell r="PL44">
            <v>0</v>
          </cell>
          <cell r="PM44">
            <v>0</v>
          </cell>
          <cell r="PN44">
            <v>0</v>
          </cell>
          <cell r="PO44">
            <v>0</v>
          </cell>
          <cell r="PP44">
            <v>0</v>
          </cell>
          <cell r="PQ44">
            <v>0</v>
          </cell>
          <cell r="PR44">
            <v>0</v>
          </cell>
          <cell r="PS44">
            <v>0</v>
          </cell>
          <cell r="PT44">
            <v>0</v>
          </cell>
          <cell r="PU44">
            <v>0</v>
          </cell>
          <cell r="PV44">
            <v>0</v>
          </cell>
          <cell r="PW44">
            <v>0</v>
          </cell>
          <cell r="PX44">
            <v>0</v>
          </cell>
          <cell r="PY44">
            <v>0</v>
          </cell>
          <cell r="PZ44">
            <v>0</v>
          </cell>
          <cell r="QA44">
            <v>0</v>
          </cell>
          <cell r="QB44">
            <v>0</v>
          </cell>
          <cell r="QC44">
            <v>0</v>
          </cell>
          <cell r="QD44">
            <v>0</v>
          </cell>
          <cell r="QE44">
            <v>0</v>
          </cell>
          <cell r="QF44">
            <v>0</v>
          </cell>
          <cell r="QG44">
            <v>0</v>
          </cell>
          <cell r="QH44">
            <v>0</v>
          </cell>
          <cell r="QI44">
            <v>0</v>
          </cell>
          <cell r="QJ44">
            <v>0</v>
          </cell>
          <cell r="QK44">
            <v>0</v>
          </cell>
          <cell r="QL44">
            <v>0</v>
          </cell>
          <cell r="QM44">
            <v>0</v>
          </cell>
          <cell r="QN44">
            <v>0</v>
          </cell>
          <cell r="QO44">
            <v>0</v>
          </cell>
          <cell r="QP44">
            <v>0</v>
          </cell>
          <cell r="QQ44">
            <v>0</v>
          </cell>
          <cell r="QR44">
            <v>0</v>
          </cell>
          <cell r="QS44">
            <v>0</v>
          </cell>
          <cell r="QT44">
            <v>0</v>
          </cell>
          <cell r="QU44">
            <v>0</v>
          </cell>
          <cell r="QV44">
            <v>0</v>
          </cell>
          <cell r="QW44">
            <v>0</v>
          </cell>
          <cell r="QX44">
            <v>0</v>
          </cell>
          <cell r="QY44">
            <v>0</v>
          </cell>
          <cell r="QZ44">
            <v>0</v>
          </cell>
          <cell r="RA44">
            <v>0</v>
          </cell>
          <cell r="RB44">
            <v>0</v>
          </cell>
          <cell r="RC44">
            <v>0</v>
          </cell>
          <cell r="RD44">
            <v>0</v>
          </cell>
          <cell r="RE44">
            <v>0</v>
          </cell>
          <cell r="RF44">
            <v>0</v>
          </cell>
          <cell r="RG44">
            <v>0</v>
          </cell>
          <cell r="RH44">
            <v>0</v>
          </cell>
          <cell r="RI44">
            <v>0</v>
          </cell>
          <cell r="RJ44">
            <v>0</v>
          </cell>
          <cell r="RK44">
            <v>0</v>
          </cell>
          <cell r="RL44">
            <v>0</v>
          </cell>
          <cell r="RM44">
            <v>0</v>
          </cell>
          <cell r="RN44">
            <v>0</v>
          </cell>
          <cell r="RO44">
            <v>0</v>
          </cell>
          <cell r="RP44">
            <v>0</v>
          </cell>
          <cell r="RQ44">
            <v>0</v>
          </cell>
          <cell r="RR44">
            <v>0</v>
          </cell>
          <cell r="RS44">
            <v>0</v>
          </cell>
          <cell r="RT44">
            <v>0</v>
          </cell>
          <cell r="RU44">
            <v>0</v>
          </cell>
          <cell r="RV44">
            <v>0</v>
          </cell>
          <cell r="RW44">
            <v>0</v>
          </cell>
          <cell r="RX44">
            <v>0</v>
          </cell>
          <cell r="RY44">
            <v>0</v>
          </cell>
          <cell r="RZ44">
            <v>0</v>
          </cell>
          <cell r="SA44">
            <v>0</v>
          </cell>
          <cell r="SB44">
            <v>0</v>
          </cell>
          <cell r="SC44">
            <v>0</v>
          </cell>
          <cell r="SD44">
            <v>0</v>
          </cell>
          <cell r="SE44">
            <v>0</v>
          </cell>
          <cell r="SF44">
            <v>0</v>
          </cell>
          <cell r="SG44">
            <v>0</v>
          </cell>
          <cell r="SH44">
            <v>0</v>
          </cell>
          <cell r="SI44">
            <v>0</v>
          </cell>
          <cell r="SJ44">
            <v>0</v>
          </cell>
          <cell r="SK44">
            <v>0</v>
          </cell>
          <cell r="SL44">
            <v>0</v>
          </cell>
          <cell r="SM44">
            <v>0</v>
          </cell>
          <cell r="SN44">
            <v>0</v>
          </cell>
          <cell r="SO44">
            <v>0</v>
          </cell>
          <cell r="SP44">
            <v>0</v>
          </cell>
          <cell r="SQ44">
            <v>0</v>
          </cell>
          <cell r="SR44">
            <v>0</v>
          </cell>
          <cell r="SS44">
            <v>0</v>
          </cell>
          <cell r="ST44">
            <v>0</v>
          </cell>
          <cell r="SU44">
            <v>0</v>
          </cell>
          <cell r="SV44">
            <v>0</v>
          </cell>
          <cell r="SW44">
            <v>0</v>
          </cell>
          <cell r="SX44">
            <v>0</v>
          </cell>
          <cell r="SY44">
            <v>0</v>
          </cell>
          <cell r="SZ44">
            <v>0</v>
          </cell>
          <cell r="TA44">
            <v>0</v>
          </cell>
          <cell r="TB44">
            <v>0</v>
          </cell>
          <cell r="TC44">
            <v>0</v>
          </cell>
          <cell r="TD44">
            <v>0</v>
          </cell>
          <cell r="TE44">
            <v>0</v>
          </cell>
          <cell r="TF44">
            <v>0</v>
          </cell>
          <cell r="TG44">
            <v>0</v>
          </cell>
          <cell r="TH44">
            <v>0</v>
          </cell>
          <cell r="TI44">
            <v>0</v>
          </cell>
          <cell r="TJ44">
            <v>0</v>
          </cell>
          <cell r="TK44">
            <v>0</v>
          </cell>
          <cell r="TL44">
            <v>0</v>
          </cell>
          <cell r="TM44">
            <v>0</v>
          </cell>
          <cell r="TN44">
            <v>0</v>
          </cell>
          <cell r="TO44">
            <v>0</v>
          </cell>
          <cell r="TP44">
            <v>0</v>
          </cell>
          <cell r="TQ44">
            <v>0</v>
          </cell>
          <cell r="TR44">
            <v>0</v>
          </cell>
          <cell r="TS44">
            <v>0</v>
          </cell>
          <cell r="TT44">
            <v>0</v>
          </cell>
          <cell r="TU44">
            <v>0</v>
          </cell>
          <cell r="TV44">
            <v>0</v>
          </cell>
          <cell r="TW44">
            <v>0</v>
          </cell>
          <cell r="TX44">
            <v>0</v>
          </cell>
          <cell r="TY44">
            <v>0</v>
          </cell>
          <cell r="TZ44">
            <v>0</v>
          </cell>
          <cell r="UA44">
            <v>0</v>
          </cell>
          <cell r="UB44">
            <v>0</v>
          </cell>
          <cell r="UC44">
            <v>0</v>
          </cell>
          <cell r="UD44">
            <v>0</v>
          </cell>
          <cell r="UE44">
            <v>0</v>
          </cell>
          <cell r="UF44">
            <v>0</v>
          </cell>
          <cell r="UG44">
            <v>0</v>
          </cell>
          <cell r="UH44">
            <v>0</v>
          </cell>
          <cell r="UI44">
            <v>0</v>
          </cell>
          <cell r="UJ44">
            <v>0</v>
          </cell>
          <cell r="UK44">
            <v>0</v>
          </cell>
          <cell r="UL44">
            <v>0</v>
          </cell>
          <cell r="UM44">
            <v>0</v>
          </cell>
          <cell r="UN44">
            <v>0</v>
          </cell>
          <cell r="UO44">
            <v>0</v>
          </cell>
          <cell r="UP44">
            <v>0</v>
          </cell>
          <cell r="UQ44">
            <v>0</v>
          </cell>
          <cell r="UR44">
            <v>0</v>
          </cell>
          <cell r="US44">
            <v>0</v>
          </cell>
          <cell r="UT44">
            <v>0</v>
          </cell>
          <cell r="UU44">
            <v>0</v>
          </cell>
          <cell r="UV44">
            <v>0</v>
          </cell>
          <cell r="UW44">
            <v>0</v>
          </cell>
          <cell r="UX44">
            <v>0</v>
          </cell>
          <cell r="UY44">
            <v>0</v>
          </cell>
          <cell r="UZ44">
            <v>0</v>
          </cell>
          <cell r="VA44">
            <v>0</v>
          </cell>
          <cell r="VB44">
            <v>0</v>
          </cell>
          <cell r="VC44">
            <v>0</v>
          </cell>
          <cell r="VD44">
            <v>0</v>
          </cell>
          <cell r="VE44">
            <v>0</v>
          </cell>
          <cell r="VF44">
            <v>0</v>
          </cell>
          <cell r="VG44">
            <v>0</v>
          </cell>
          <cell r="VH44">
            <v>0</v>
          </cell>
          <cell r="VI44">
            <v>0</v>
          </cell>
          <cell r="VJ44">
            <v>0</v>
          </cell>
          <cell r="VK44">
            <v>0</v>
          </cell>
          <cell r="VL44">
            <v>0</v>
          </cell>
          <cell r="VM44">
            <v>0</v>
          </cell>
          <cell r="VN44">
            <v>0</v>
          </cell>
          <cell r="VO44">
            <v>0</v>
          </cell>
          <cell r="VP44">
            <v>0</v>
          </cell>
          <cell r="VQ44">
            <v>0</v>
          </cell>
          <cell r="VR44">
            <v>0</v>
          </cell>
          <cell r="VS44">
            <v>0</v>
          </cell>
          <cell r="VT44">
            <v>0</v>
          </cell>
          <cell r="VU44">
            <v>0</v>
          </cell>
          <cell r="VV44">
            <v>0</v>
          </cell>
          <cell r="VW44">
            <v>0</v>
          </cell>
          <cell r="VX44">
            <v>0</v>
          </cell>
          <cell r="VY44">
            <v>0</v>
          </cell>
          <cell r="VZ44">
            <v>0</v>
          </cell>
          <cell r="WA44">
            <v>0</v>
          </cell>
          <cell r="WB44">
            <v>0</v>
          </cell>
          <cell r="WC44">
            <v>0</v>
          </cell>
          <cell r="WD44">
            <v>0</v>
          </cell>
          <cell r="WE44">
            <v>0</v>
          </cell>
          <cell r="WF44">
            <v>0</v>
          </cell>
        </row>
        <row r="45">
          <cell r="E45">
            <v>0</v>
          </cell>
          <cell r="F45">
            <v>0</v>
          </cell>
          <cell r="G45">
            <v>0</v>
          </cell>
          <cell r="H45">
            <v>0</v>
          </cell>
          <cell r="I45">
            <v>0.83525564959849863</v>
          </cell>
          <cell r="J45">
            <v>0.87964654960212219</v>
          </cell>
          <cell r="K45">
            <v>0.85383452912283675</v>
          </cell>
          <cell r="L45">
            <v>0.97736253998129508</v>
          </cell>
          <cell r="M45">
            <v>0</v>
          </cell>
          <cell r="N45">
            <v>0</v>
          </cell>
          <cell r="O45">
            <v>1.1074494270461046</v>
          </cell>
          <cell r="P45">
            <v>1.0578818491061379</v>
          </cell>
          <cell r="Q45">
            <v>0.95653347662803012</v>
          </cell>
          <cell r="R45">
            <v>0.91904701526785526</v>
          </cell>
          <cell r="S45">
            <v>1.1007555818368941</v>
          </cell>
          <cell r="T45">
            <v>1.1189488456325121</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cell r="LJ45">
            <v>0</v>
          </cell>
          <cell r="LK45">
            <v>0</v>
          </cell>
          <cell r="LL45">
            <v>0</v>
          </cell>
          <cell r="LM45">
            <v>0</v>
          </cell>
          <cell r="LN45">
            <v>0</v>
          </cell>
          <cell r="LO45">
            <v>0</v>
          </cell>
          <cell r="LP45">
            <v>0</v>
          </cell>
          <cell r="LQ45">
            <v>0</v>
          </cell>
          <cell r="LR45">
            <v>0</v>
          </cell>
          <cell r="LS45">
            <v>0</v>
          </cell>
          <cell r="LT45">
            <v>0</v>
          </cell>
          <cell r="LU45">
            <v>0</v>
          </cell>
          <cell r="LV45">
            <v>0</v>
          </cell>
          <cell r="LW45">
            <v>0</v>
          </cell>
          <cell r="LX45">
            <v>0</v>
          </cell>
          <cell r="LY45">
            <v>0</v>
          </cell>
          <cell r="LZ45">
            <v>0</v>
          </cell>
          <cell r="MA45">
            <v>0</v>
          </cell>
          <cell r="MB45">
            <v>0</v>
          </cell>
          <cell r="MC45">
            <v>0</v>
          </cell>
          <cell r="MD45">
            <v>0</v>
          </cell>
          <cell r="ME45">
            <v>0</v>
          </cell>
          <cell r="MF45">
            <v>0</v>
          </cell>
          <cell r="MG45">
            <v>0</v>
          </cell>
          <cell r="MH45">
            <v>0</v>
          </cell>
          <cell r="MI45">
            <v>0</v>
          </cell>
          <cell r="MJ45">
            <v>0</v>
          </cell>
          <cell r="MK45">
            <v>0</v>
          </cell>
          <cell r="ML45">
            <v>0</v>
          </cell>
          <cell r="MM45">
            <v>0</v>
          </cell>
          <cell r="MN45">
            <v>0</v>
          </cell>
          <cell r="MO45">
            <v>0</v>
          </cell>
          <cell r="MP45">
            <v>0</v>
          </cell>
          <cell r="MQ45">
            <v>0</v>
          </cell>
          <cell r="MR45">
            <v>0</v>
          </cell>
          <cell r="MS45">
            <v>0</v>
          </cell>
          <cell r="MT45">
            <v>0</v>
          </cell>
          <cell r="MU45">
            <v>0</v>
          </cell>
          <cell r="MV45">
            <v>0</v>
          </cell>
          <cell r="MW45">
            <v>0</v>
          </cell>
          <cell r="MX45">
            <v>0</v>
          </cell>
          <cell r="MY45">
            <v>0</v>
          </cell>
          <cell r="MZ45">
            <v>0</v>
          </cell>
          <cell r="NA45">
            <v>0</v>
          </cell>
          <cell r="NB45">
            <v>0</v>
          </cell>
          <cell r="NC45">
            <v>0</v>
          </cell>
          <cell r="ND45">
            <v>0</v>
          </cell>
          <cell r="NE45">
            <v>0</v>
          </cell>
          <cell r="NF45">
            <v>0</v>
          </cell>
          <cell r="NG45">
            <v>0</v>
          </cell>
          <cell r="NH45">
            <v>0</v>
          </cell>
          <cell r="NI45">
            <v>0</v>
          </cell>
          <cell r="NJ45">
            <v>0</v>
          </cell>
          <cell r="NK45">
            <v>0</v>
          </cell>
          <cell r="NL45">
            <v>0</v>
          </cell>
          <cell r="NM45">
            <v>0</v>
          </cell>
          <cell r="NN45">
            <v>0</v>
          </cell>
          <cell r="NO45">
            <v>0</v>
          </cell>
          <cell r="NP45">
            <v>0</v>
          </cell>
          <cell r="NQ45">
            <v>0</v>
          </cell>
          <cell r="NR45">
            <v>0</v>
          </cell>
          <cell r="NS45">
            <v>0</v>
          </cell>
          <cell r="NT45">
            <v>0</v>
          </cell>
          <cell r="NU45">
            <v>0</v>
          </cell>
          <cell r="NV45">
            <v>0</v>
          </cell>
          <cell r="NW45">
            <v>0</v>
          </cell>
          <cell r="NX45">
            <v>0</v>
          </cell>
          <cell r="NY45">
            <v>0</v>
          </cell>
          <cell r="NZ45">
            <v>0</v>
          </cell>
          <cell r="OA45">
            <v>0</v>
          </cell>
          <cell r="OB45">
            <v>0</v>
          </cell>
          <cell r="OC45">
            <v>0</v>
          </cell>
          <cell r="OD45">
            <v>0</v>
          </cell>
          <cell r="OE45">
            <v>0</v>
          </cell>
          <cell r="OF45">
            <v>0</v>
          </cell>
          <cell r="OG45">
            <v>0</v>
          </cell>
          <cell r="OH45">
            <v>0</v>
          </cell>
          <cell r="OI45">
            <v>0</v>
          </cell>
          <cell r="OJ45">
            <v>0</v>
          </cell>
          <cell r="OK45">
            <v>0</v>
          </cell>
          <cell r="OL45">
            <v>0</v>
          </cell>
          <cell r="OM45">
            <v>0</v>
          </cell>
          <cell r="ON45">
            <v>0</v>
          </cell>
          <cell r="OO45">
            <v>0</v>
          </cell>
          <cell r="OP45">
            <v>0</v>
          </cell>
          <cell r="OQ45">
            <v>0</v>
          </cell>
          <cell r="OR45">
            <v>0</v>
          </cell>
          <cell r="OS45">
            <v>0</v>
          </cell>
          <cell r="OT45">
            <v>0</v>
          </cell>
          <cell r="OU45">
            <v>0</v>
          </cell>
          <cell r="OV45">
            <v>0</v>
          </cell>
          <cell r="OW45">
            <v>0</v>
          </cell>
          <cell r="OX45">
            <v>0</v>
          </cell>
          <cell r="OY45">
            <v>0</v>
          </cell>
          <cell r="OZ45">
            <v>0</v>
          </cell>
          <cell r="PA45">
            <v>0</v>
          </cell>
          <cell r="PB45">
            <v>0</v>
          </cell>
          <cell r="PC45">
            <v>0</v>
          </cell>
          <cell r="PD45">
            <v>0</v>
          </cell>
          <cell r="PE45">
            <v>0</v>
          </cell>
          <cell r="PF45">
            <v>0</v>
          </cell>
          <cell r="PG45">
            <v>0</v>
          </cell>
          <cell r="PH45">
            <v>0</v>
          </cell>
          <cell r="PI45">
            <v>0</v>
          </cell>
          <cell r="PJ45">
            <v>0</v>
          </cell>
          <cell r="PK45">
            <v>0</v>
          </cell>
          <cell r="PL45">
            <v>0</v>
          </cell>
          <cell r="PM45">
            <v>0</v>
          </cell>
          <cell r="PN45">
            <v>0</v>
          </cell>
          <cell r="PO45">
            <v>0</v>
          </cell>
          <cell r="PP45">
            <v>0</v>
          </cell>
          <cell r="PQ45">
            <v>0</v>
          </cell>
          <cell r="PR45">
            <v>0</v>
          </cell>
          <cell r="PS45">
            <v>0</v>
          </cell>
          <cell r="PT45">
            <v>0</v>
          </cell>
          <cell r="PU45">
            <v>0</v>
          </cell>
          <cell r="PV45">
            <v>0</v>
          </cell>
          <cell r="PW45">
            <v>0</v>
          </cell>
          <cell r="PX45">
            <v>0</v>
          </cell>
          <cell r="PY45">
            <v>0</v>
          </cell>
          <cell r="PZ45">
            <v>0</v>
          </cell>
          <cell r="QA45">
            <v>0</v>
          </cell>
          <cell r="QB45">
            <v>0</v>
          </cell>
          <cell r="QC45">
            <v>0</v>
          </cell>
          <cell r="QD45">
            <v>0</v>
          </cell>
          <cell r="QE45">
            <v>0</v>
          </cell>
          <cell r="QF45">
            <v>0</v>
          </cell>
          <cell r="QG45">
            <v>0</v>
          </cell>
          <cell r="QH45">
            <v>0</v>
          </cell>
          <cell r="QI45">
            <v>0</v>
          </cell>
          <cell r="QJ45">
            <v>0</v>
          </cell>
          <cell r="QK45">
            <v>0</v>
          </cell>
          <cell r="QL45">
            <v>0</v>
          </cell>
          <cell r="QM45">
            <v>0</v>
          </cell>
          <cell r="QN45">
            <v>0</v>
          </cell>
          <cell r="QO45">
            <v>0</v>
          </cell>
          <cell r="QP45">
            <v>0</v>
          </cell>
          <cell r="QQ45">
            <v>0</v>
          </cell>
          <cell r="QR45">
            <v>0</v>
          </cell>
          <cell r="QS45">
            <v>0</v>
          </cell>
          <cell r="QT45">
            <v>0</v>
          </cell>
          <cell r="QU45">
            <v>0</v>
          </cell>
          <cell r="QV45">
            <v>0</v>
          </cell>
          <cell r="QW45">
            <v>0</v>
          </cell>
          <cell r="QX45">
            <v>0</v>
          </cell>
          <cell r="QY45">
            <v>0</v>
          </cell>
          <cell r="QZ45">
            <v>0</v>
          </cell>
          <cell r="RA45">
            <v>0</v>
          </cell>
          <cell r="RB45">
            <v>0</v>
          </cell>
          <cell r="RC45">
            <v>0</v>
          </cell>
          <cell r="RD45">
            <v>0</v>
          </cell>
          <cell r="RE45">
            <v>0</v>
          </cell>
          <cell r="RF45">
            <v>0</v>
          </cell>
          <cell r="RG45">
            <v>0</v>
          </cell>
          <cell r="RH45">
            <v>0</v>
          </cell>
          <cell r="RI45">
            <v>0</v>
          </cell>
          <cell r="RJ45">
            <v>0</v>
          </cell>
          <cell r="RK45">
            <v>0</v>
          </cell>
          <cell r="RL45">
            <v>0</v>
          </cell>
          <cell r="RM45">
            <v>0</v>
          </cell>
          <cell r="RN45">
            <v>0</v>
          </cell>
          <cell r="RO45">
            <v>0</v>
          </cell>
          <cell r="RP45">
            <v>0</v>
          </cell>
          <cell r="RQ45">
            <v>0</v>
          </cell>
          <cell r="RR45">
            <v>0</v>
          </cell>
          <cell r="RS45">
            <v>0</v>
          </cell>
          <cell r="RT45">
            <v>0</v>
          </cell>
          <cell r="RU45">
            <v>0</v>
          </cell>
          <cell r="RV45">
            <v>0</v>
          </cell>
          <cell r="RW45">
            <v>0</v>
          </cell>
          <cell r="RX45">
            <v>0</v>
          </cell>
          <cell r="RY45">
            <v>0</v>
          </cell>
          <cell r="RZ45">
            <v>0</v>
          </cell>
          <cell r="SA45">
            <v>0</v>
          </cell>
          <cell r="SB45">
            <v>0</v>
          </cell>
          <cell r="SC45">
            <v>0</v>
          </cell>
          <cell r="SD45">
            <v>0</v>
          </cell>
          <cell r="SE45">
            <v>0</v>
          </cell>
          <cell r="SF45">
            <v>0</v>
          </cell>
          <cell r="SG45">
            <v>0</v>
          </cell>
          <cell r="SH45">
            <v>0</v>
          </cell>
          <cell r="SI45">
            <v>0</v>
          </cell>
          <cell r="SJ45">
            <v>0</v>
          </cell>
          <cell r="SK45">
            <v>0</v>
          </cell>
          <cell r="SL45">
            <v>0</v>
          </cell>
          <cell r="SM45">
            <v>0</v>
          </cell>
          <cell r="SN45">
            <v>0</v>
          </cell>
          <cell r="SO45">
            <v>0</v>
          </cell>
          <cell r="SP45">
            <v>0</v>
          </cell>
          <cell r="SQ45">
            <v>0</v>
          </cell>
          <cell r="SR45">
            <v>0</v>
          </cell>
          <cell r="SS45">
            <v>0</v>
          </cell>
          <cell r="ST45">
            <v>0</v>
          </cell>
          <cell r="SU45">
            <v>0</v>
          </cell>
          <cell r="SV45">
            <v>0</v>
          </cell>
          <cell r="SW45">
            <v>0</v>
          </cell>
          <cell r="SX45">
            <v>0</v>
          </cell>
          <cell r="SY45">
            <v>0</v>
          </cell>
          <cell r="SZ45">
            <v>0</v>
          </cell>
          <cell r="TA45">
            <v>0</v>
          </cell>
          <cell r="TB45">
            <v>0</v>
          </cell>
          <cell r="TC45">
            <v>0</v>
          </cell>
          <cell r="TD45">
            <v>0</v>
          </cell>
          <cell r="TE45">
            <v>0</v>
          </cell>
          <cell r="TF45">
            <v>0</v>
          </cell>
          <cell r="TG45">
            <v>0</v>
          </cell>
          <cell r="TH45">
            <v>0</v>
          </cell>
          <cell r="TI45">
            <v>0</v>
          </cell>
          <cell r="TJ45">
            <v>0</v>
          </cell>
          <cell r="TK45">
            <v>0</v>
          </cell>
          <cell r="TL45">
            <v>0</v>
          </cell>
          <cell r="TM45">
            <v>0</v>
          </cell>
          <cell r="TN45">
            <v>0</v>
          </cell>
          <cell r="TO45">
            <v>0</v>
          </cell>
          <cell r="TP45">
            <v>0</v>
          </cell>
          <cell r="TQ45">
            <v>0</v>
          </cell>
          <cell r="TR45">
            <v>0</v>
          </cell>
          <cell r="TS45">
            <v>0</v>
          </cell>
          <cell r="TT45">
            <v>0</v>
          </cell>
          <cell r="TU45">
            <v>0</v>
          </cell>
          <cell r="TV45">
            <v>0</v>
          </cell>
          <cell r="TW45">
            <v>0</v>
          </cell>
          <cell r="TX45">
            <v>0</v>
          </cell>
          <cell r="TY45">
            <v>0</v>
          </cell>
          <cell r="TZ45">
            <v>0</v>
          </cell>
          <cell r="UA45">
            <v>0</v>
          </cell>
          <cell r="UB45">
            <v>0</v>
          </cell>
          <cell r="UC45">
            <v>0</v>
          </cell>
          <cell r="UD45">
            <v>0</v>
          </cell>
          <cell r="UE45">
            <v>0</v>
          </cell>
          <cell r="UF45">
            <v>0</v>
          </cell>
          <cell r="UG45">
            <v>0</v>
          </cell>
          <cell r="UH45">
            <v>0</v>
          </cell>
          <cell r="UI45">
            <v>0</v>
          </cell>
          <cell r="UJ45">
            <v>0</v>
          </cell>
          <cell r="UK45">
            <v>0</v>
          </cell>
          <cell r="UL45">
            <v>0</v>
          </cell>
          <cell r="UM45">
            <v>0</v>
          </cell>
          <cell r="UN45">
            <v>0</v>
          </cell>
          <cell r="UO45">
            <v>0</v>
          </cell>
          <cell r="UP45">
            <v>0</v>
          </cell>
          <cell r="UQ45">
            <v>0</v>
          </cell>
          <cell r="UR45">
            <v>0</v>
          </cell>
          <cell r="US45">
            <v>0</v>
          </cell>
          <cell r="UT45">
            <v>0</v>
          </cell>
          <cell r="UU45">
            <v>0</v>
          </cell>
          <cell r="UV45">
            <v>0</v>
          </cell>
          <cell r="UW45">
            <v>0</v>
          </cell>
          <cell r="UX45">
            <v>0</v>
          </cell>
          <cell r="UY45">
            <v>0</v>
          </cell>
          <cell r="UZ45">
            <v>0</v>
          </cell>
          <cell r="VA45">
            <v>0</v>
          </cell>
          <cell r="VB45">
            <v>0</v>
          </cell>
          <cell r="VC45">
            <v>0</v>
          </cell>
          <cell r="VD45">
            <v>0</v>
          </cell>
          <cell r="VE45">
            <v>0</v>
          </cell>
          <cell r="VF45">
            <v>0</v>
          </cell>
          <cell r="VG45">
            <v>0</v>
          </cell>
          <cell r="VH45">
            <v>0</v>
          </cell>
          <cell r="VI45">
            <v>0</v>
          </cell>
          <cell r="VJ45">
            <v>0</v>
          </cell>
          <cell r="VK45">
            <v>0</v>
          </cell>
          <cell r="VL45">
            <v>0</v>
          </cell>
          <cell r="VM45">
            <v>0</v>
          </cell>
          <cell r="VN45">
            <v>0</v>
          </cell>
          <cell r="VO45">
            <v>0</v>
          </cell>
          <cell r="VP45">
            <v>0</v>
          </cell>
          <cell r="VQ45">
            <v>0</v>
          </cell>
          <cell r="VR45">
            <v>0</v>
          </cell>
          <cell r="VS45">
            <v>0</v>
          </cell>
          <cell r="VT45">
            <v>0</v>
          </cell>
          <cell r="VU45">
            <v>0</v>
          </cell>
          <cell r="VV45">
            <v>0</v>
          </cell>
          <cell r="VW45">
            <v>0</v>
          </cell>
          <cell r="VX45">
            <v>0</v>
          </cell>
          <cell r="VY45">
            <v>0</v>
          </cell>
          <cell r="VZ45">
            <v>0</v>
          </cell>
          <cell r="WA45">
            <v>0</v>
          </cell>
          <cell r="WB45">
            <v>0</v>
          </cell>
          <cell r="WC45">
            <v>0</v>
          </cell>
          <cell r="WD45">
            <v>0</v>
          </cell>
          <cell r="WE45">
            <v>0</v>
          </cell>
          <cell r="WF45">
            <v>0</v>
          </cell>
        </row>
        <row r="46">
          <cell r="E46">
            <v>0</v>
          </cell>
          <cell r="F46">
            <v>0</v>
          </cell>
          <cell r="G46">
            <v>0</v>
          </cell>
          <cell r="H46">
            <v>0</v>
          </cell>
          <cell r="I46">
            <v>1.1746060744017779</v>
          </cell>
          <cell r="J46">
            <v>1.0347097415329909</v>
          </cell>
          <cell r="K46">
            <v>0.95206664438030386</v>
          </cell>
          <cell r="L46">
            <v>1.0884012423463394</v>
          </cell>
          <cell r="M46">
            <v>0</v>
          </cell>
          <cell r="N46">
            <v>0</v>
          </cell>
          <cell r="O46">
            <v>1.063299202776792</v>
          </cell>
          <cell r="P46">
            <v>1.2000288147673288</v>
          </cell>
          <cell r="Q46">
            <v>1.1856449598769454</v>
          </cell>
          <cell r="R46">
            <v>0.9998947116238448</v>
          </cell>
          <cell r="S46">
            <v>0.91173287792247004</v>
          </cell>
          <cell r="T46">
            <v>1.0944548431150456</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cell r="LJ46">
            <v>0</v>
          </cell>
          <cell r="LK46">
            <v>0</v>
          </cell>
          <cell r="LL46">
            <v>0</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v>
          </cell>
          <cell r="MA46">
            <v>0</v>
          </cell>
          <cell r="MB46">
            <v>0</v>
          </cell>
          <cell r="MC46">
            <v>0</v>
          </cell>
          <cell r="MD46">
            <v>0</v>
          </cell>
          <cell r="ME46">
            <v>0</v>
          </cell>
          <cell r="MF46">
            <v>0</v>
          </cell>
          <cell r="MG46">
            <v>0</v>
          </cell>
          <cell r="MH46">
            <v>0</v>
          </cell>
          <cell r="MI46">
            <v>0</v>
          </cell>
          <cell r="MJ46">
            <v>0</v>
          </cell>
          <cell r="MK46">
            <v>0</v>
          </cell>
          <cell r="ML46">
            <v>0</v>
          </cell>
          <cell r="MM46">
            <v>0</v>
          </cell>
          <cell r="MN46">
            <v>0</v>
          </cell>
          <cell r="MO46">
            <v>0</v>
          </cell>
          <cell r="MP46">
            <v>0</v>
          </cell>
          <cell r="MQ46">
            <v>0</v>
          </cell>
          <cell r="MR46">
            <v>0</v>
          </cell>
          <cell r="MS46">
            <v>0</v>
          </cell>
          <cell r="MT46">
            <v>0</v>
          </cell>
          <cell r="MU46">
            <v>0</v>
          </cell>
          <cell r="MV46">
            <v>0</v>
          </cell>
          <cell r="MW46">
            <v>0</v>
          </cell>
          <cell r="MX46">
            <v>0</v>
          </cell>
          <cell r="MY46">
            <v>0</v>
          </cell>
          <cell r="MZ46">
            <v>0</v>
          </cell>
          <cell r="NA46">
            <v>0</v>
          </cell>
          <cell r="NB46">
            <v>0</v>
          </cell>
          <cell r="NC46">
            <v>0</v>
          </cell>
          <cell r="ND46">
            <v>0</v>
          </cell>
          <cell r="NE46">
            <v>0</v>
          </cell>
          <cell r="NF46">
            <v>0</v>
          </cell>
          <cell r="NG46">
            <v>0</v>
          </cell>
          <cell r="NH46">
            <v>0</v>
          </cell>
          <cell r="NI46">
            <v>0</v>
          </cell>
          <cell r="NJ46">
            <v>0</v>
          </cell>
          <cell r="NK46">
            <v>0</v>
          </cell>
          <cell r="NL46">
            <v>0</v>
          </cell>
          <cell r="NM46">
            <v>0</v>
          </cell>
          <cell r="NN46">
            <v>0</v>
          </cell>
          <cell r="NO46">
            <v>0</v>
          </cell>
          <cell r="NP46">
            <v>0</v>
          </cell>
          <cell r="NQ46">
            <v>0</v>
          </cell>
          <cell r="NR46">
            <v>0</v>
          </cell>
          <cell r="NS46">
            <v>0</v>
          </cell>
          <cell r="NT46">
            <v>0</v>
          </cell>
          <cell r="NU46">
            <v>0</v>
          </cell>
          <cell r="NV46">
            <v>0</v>
          </cell>
          <cell r="NW46">
            <v>0</v>
          </cell>
          <cell r="NX46">
            <v>0</v>
          </cell>
          <cell r="NY46">
            <v>0</v>
          </cell>
          <cell r="NZ46">
            <v>0</v>
          </cell>
          <cell r="OA46">
            <v>0</v>
          </cell>
          <cell r="OB46">
            <v>0</v>
          </cell>
          <cell r="OC46">
            <v>0</v>
          </cell>
          <cell r="OD46">
            <v>0</v>
          </cell>
          <cell r="OE46">
            <v>0</v>
          </cell>
          <cell r="OF46">
            <v>0</v>
          </cell>
          <cell r="OG46">
            <v>0</v>
          </cell>
          <cell r="OH46">
            <v>0</v>
          </cell>
          <cell r="OI46">
            <v>0</v>
          </cell>
          <cell r="OJ46">
            <v>0</v>
          </cell>
          <cell r="OK46">
            <v>0</v>
          </cell>
          <cell r="OL46">
            <v>0</v>
          </cell>
          <cell r="OM46">
            <v>0</v>
          </cell>
          <cell r="ON46">
            <v>0</v>
          </cell>
          <cell r="OO46">
            <v>0</v>
          </cell>
          <cell r="OP46">
            <v>0</v>
          </cell>
          <cell r="OQ46">
            <v>0</v>
          </cell>
          <cell r="OR46">
            <v>0</v>
          </cell>
          <cell r="OS46">
            <v>0</v>
          </cell>
          <cell r="OT46">
            <v>0</v>
          </cell>
          <cell r="OU46">
            <v>0</v>
          </cell>
          <cell r="OV46">
            <v>0</v>
          </cell>
          <cell r="OW46">
            <v>0</v>
          </cell>
          <cell r="OX46">
            <v>0</v>
          </cell>
          <cell r="OY46">
            <v>0</v>
          </cell>
          <cell r="OZ46">
            <v>0</v>
          </cell>
          <cell r="PA46">
            <v>0</v>
          </cell>
          <cell r="PB46">
            <v>0</v>
          </cell>
          <cell r="PC46">
            <v>0</v>
          </cell>
          <cell r="PD46">
            <v>0</v>
          </cell>
          <cell r="PE46">
            <v>0</v>
          </cell>
          <cell r="PF46">
            <v>0</v>
          </cell>
          <cell r="PG46">
            <v>0</v>
          </cell>
          <cell r="PH46">
            <v>0</v>
          </cell>
          <cell r="PI46">
            <v>0</v>
          </cell>
          <cell r="PJ46">
            <v>0</v>
          </cell>
          <cell r="PK46">
            <v>0</v>
          </cell>
          <cell r="PL46">
            <v>0</v>
          </cell>
          <cell r="PM46">
            <v>0</v>
          </cell>
          <cell r="PN46">
            <v>0</v>
          </cell>
          <cell r="PO46">
            <v>0</v>
          </cell>
          <cell r="PP46">
            <v>0</v>
          </cell>
          <cell r="PQ46">
            <v>0</v>
          </cell>
          <cell r="PR46">
            <v>0</v>
          </cell>
          <cell r="PS46">
            <v>0</v>
          </cell>
          <cell r="PT46">
            <v>0</v>
          </cell>
          <cell r="PU46">
            <v>0</v>
          </cell>
          <cell r="PV46">
            <v>0</v>
          </cell>
          <cell r="PW46">
            <v>0</v>
          </cell>
          <cell r="PX46">
            <v>0</v>
          </cell>
          <cell r="PY46">
            <v>0</v>
          </cell>
          <cell r="PZ46">
            <v>0</v>
          </cell>
          <cell r="QA46">
            <v>0</v>
          </cell>
          <cell r="QB46">
            <v>0</v>
          </cell>
          <cell r="QC46">
            <v>0</v>
          </cell>
          <cell r="QD46">
            <v>0</v>
          </cell>
          <cell r="QE46">
            <v>0</v>
          </cell>
          <cell r="QF46">
            <v>0</v>
          </cell>
          <cell r="QG46">
            <v>0</v>
          </cell>
          <cell r="QH46">
            <v>0</v>
          </cell>
          <cell r="QI46">
            <v>0</v>
          </cell>
          <cell r="QJ46">
            <v>0</v>
          </cell>
          <cell r="QK46">
            <v>0</v>
          </cell>
          <cell r="QL46">
            <v>0</v>
          </cell>
          <cell r="QM46">
            <v>0</v>
          </cell>
          <cell r="QN46">
            <v>0</v>
          </cell>
          <cell r="QO46">
            <v>0</v>
          </cell>
          <cell r="QP46">
            <v>0</v>
          </cell>
          <cell r="QQ46">
            <v>0</v>
          </cell>
          <cell r="QR46">
            <v>0</v>
          </cell>
          <cell r="QS46">
            <v>0</v>
          </cell>
          <cell r="QT46">
            <v>0</v>
          </cell>
          <cell r="QU46">
            <v>0</v>
          </cell>
          <cell r="QV46">
            <v>0</v>
          </cell>
          <cell r="QW46">
            <v>0</v>
          </cell>
          <cell r="QX46">
            <v>0</v>
          </cell>
          <cell r="QY46">
            <v>0</v>
          </cell>
          <cell r="QZ46">
            <v>0</v>
          </cell>
          <cell r="RA46">
            <v>0</v>
          </cell>
          <cell r="RB46">
            <v>0</v>
          </cell>
          <cell r="RC46">
            <v>0</v>
          </cell>
          <cell r="RD46">
            <v>0</v>
          </cell>
          <cell r="RE46">
            <v>0</v>
          </cell>
          <cell r="RF46">
            <v>0</v>
          </cell>
          <cell r="RG46">
            <v>0</v>
          </cell>
          <cell r="RH46">
            <v>0</v>
          </cell>
          <cell r="RI46">
            <v>0</v>
          </cell>
          <cell r="RJ46">
            <v>0</v>
          </cell>
          <cell r="RK46">
            <v>0</v>
          </cell>
          <cell r="RL46">
            <v>0</v>
          </cell>
          <cell r="RM46">
            <v>0</v>
          </cell>
          <cell r="RN46">
            <v>0</v>
          </cell>
          <cell r="RO46">
            <v>0</v>
          </cell>
          <cell r="RP46">
            <v>0</v>
          </cell>
          <cell r="RQ46">
            <v>0</v>
          </cell>
          <cell r="RR46">
            <v>0</v>
          </cell>
          <cell r="RS46">
            <v>0</v>
          </cell>
          <cell r="RT46">
            <v>0</v>
          </cell>
          <cell r="RU46">
            <v>0</v>
          </cell>
          <cell r="RV46">
            <v>0</v>
          </cell>
          <cell r="RW46">
            <v>0</v>
          </cell>
          <cell r="RX46">
            <v>0</v>
          </cell>
          <cell r="RY46">
            <v>0</v>
          </cell>
          <cell r="RZ46">
            <v>0</v>
          </cell>
          <cell r="SA46">
            <v>0</v>
          </cell>
          <cell r="SB46">
            <v>0</v>
          </cell>
          <cell r="SC46">
            <v>0</v>
          </cell>
          <cell r="SD46">
            <v>0</v>
          </cell>
          <cell r="SE46">
            <v>0</v>
          </cell>
          <cell r="SF46">
            <v>0</v>
          </cell>
          <cell r="SG46">
            <v>0</v>
          </cell>
          <cell r="SH46">
            <v>0</v>
          </cell>
          <cell r="SI46">
            <v>0</v>
          </cell>
          <cell r="SJ46">
            <v>0</v>
          </cell>
          <cell r="SK46">
            <v>0</v>
          </cell>
          <cell r="SL46">
            <v>0</v>
          </cell>
          <cell r="SM46">
            <v>0</v>
          </cell>
          <cell r="SN46">
            <v>0</v>
          </cell>
          <cell r="SO46">
            <v>0</v>
          </cell>
          <cell r="SP46">
            <v>0</v>
          </cell>
          <cell r="SQ46">
            <v>0</v>
          </cell>
          <cell r="SR46">
            <v>0</v>
          </cell>
          <cell r="SS46">
            <v>0</v>
          </cell>
          <cell r="ST46">
            <v>0</v>
          </cell>
          <cell r="SU46">
            <v>0</v>
          </cell>
          <cell r="SV46">
            <v>0</v>
          </cell>
          <cell r="SW46">
            <v>0</v>
          </cell>
          <cell r="SX46">
            <v>0</v>
          </cell>
          <cell r="SY46">
            <v>0</v>
          </cell>
          <cell r="SZ46">
            <v>0</v>
          </cell>
          <cell r="TA46">
            <v>0</v>
          </cell>
          <cell r="TB46">
            <v>0</v>
          </cell>
          <cell r="TC46">
            <v>0</v>
          </cell>
          <cell r="TD46">
            <v>0</v>
          </cell>
          <cell r="TE46">
            <v>0</v>
          </cell>
          <cell r="TF46">
            <v>0</v>
          </cell>
          <cell r="TG46">
            <v>0</v>
          </cell>
          <cell r="TH46">
            <v>0</v>
          </cell>
          <cell r="TI46">
            <v>0</v>
          </cell>
          <cell r="TJ46">
            <v>0</v>
          </cell>
          <cell r="TK46">
            <v>0</v>
          </cell>
          <cell r="TL46">
            <v>0</v>
          </cell>
          <cell r="TM46">
            <v>0</v>
          </cell>
          <cell r="TN46">
            <v>0</v>
          </cell>
          <cell r="TO46">
            <v>0</v>
          </cell>
          <cell r="TP46">
            <v>0</v>
          </cell>
          <cell r="TQ46">
            <v>0</v>
          </cell>
          <cell r="TR46">
            <v>0</v>
          </cell>
          <cell r="TS46">
            <v>0</v>
          </cell>
          <cell r="TT46">
            <v>0</v>
          </cell>
          <cell r="TU46">
            <v>0</v>
          </cell>
          <cell r="TV46">
            <v>0</v>
          </cell>
          <cell r="TW46">
            <v>0</v>
          </cell>
          <cell r="TX46">
            <v>0</v>
          </cell>
          <cell r="TY46">
            <v>0</v>
          </cell>
          <cell r="TZ46">
            <v>0</v>
          </cell>
          <cell r="UA46">
            <v>0</v>
          </cell>
          <cell r="UB46">
            <v>0</v>
          </cell>
          <cell r="UC46">
            <v>0</v>
          </cell>
          <cell r="UD46">
            <v>0</v>
          </cell>
          <cell r="UE46">
            <v>0</v>
          </cell>
          <cell r="UF46">
            <v>0</v>
          </cell>
          <cell r="UG46">
            <v>0</v>
          </cell>
          <cell r="UH46">
            <v>0</v>
          </cell>
          <cell r="UI46">
            <v>0</v>
          </cell>
          <cell r="UJ46">
            <v>0</v>
          </cell>
          <cell r="UK46">
            <v>0</v>
          </cell>
          <cell r="UL46">
            <v>0</v>
          </cell>
          <cell r="UM46">
            <v>0</v>
          </cell>
          <cell r="UN46">
            <v>0</v>
          </cell>
          <cell r="UO46">
            <v>0</v>
          </cell>
          <cell r="UP46">
            <v>0</v>
          </cell>
          <cell r="UQ46">
            <v>0</v>
          </cell>
          <cell r="UR46">
            <v>0</v>
          </cell>
          <cell r="US46">
            <v>0</v>
          </cell>
          <cell r="UT46">
            <v>0</v>
          </cell>
          <cell r="UU46">
            <v>0</v>
          </cell>
          <cell r="UV46">
            <v>0</v>
          </cell>
          <cell r="UW46">
            <v>0</v>
          </cell>
          <cell r="UX46">
            <v>0</v>
          </cell>
          <cell r="UY46">
            <v>0</v>
          </cell>
          <cell r="UZ46">
            <v>0</v>
          </cell>
          <cell r="VA46">
            <v>0</v>
          </cell>
          <cell r="VB46">
            <v>0</v>
          </cell>
          <cell r="VC46">
            <v>0</v>
          </cell>
          <cell r="VD46">
            <v>0</v>
          </cell>
          <cell r="VE46">
            <v>0</v>
          </cell>
          <cell r="VF46">
            <v>0</v>
          </cell>
          <cell r="VG46">
            <v>0</v>
          </cell>
          <cell r="VH46">
            <v>0</v>
          </cell>
          <cell r="VI46">
            <v>0</v>
          </cell>
          <cell r="VJ46">
            <v>0</v>
          </cell>
          <cell r="VK46">
            <v>0</v>
          </cell>
          <cell r="VL46">
            <v>0</v>
          </cell>
          <cell r="VM46">
            <v>0</v>
          </cell>
          <cell r="VN46">
            <v>0</v>
          </cell>
          <cell r="VO46">
            <v>0</v>
          </cell>
          <cell r="VP46">
            <v>0</v>
          </cell>
          <cell r="VQ46">
            <v>0</v>
          </cell>
          <cell r="VR46">
            <v>0</v>
          </cell>
          <cell r="VS46">
            <v>0</v>
          </cell>
          <cell r="VT46">
            <v>0</v>
          </cell>
          <cell r="VU46">
            <v>0</v>
          </cell>
          <cell r="VV46">
            <v>0</v>
          </cell>
          <cell r="VW46">
            <v>0</v>
          </cell>
          <cell r="VX46">
            <v>0</v>
          </cell>
          <cell r="VY46">
            <v>0</v>
          </cell>
          <cell r="VZ46">
            <v>0</v>
          </cell>
          <cell r="WA46">
            <v>0</v>
          </cell>
          <cell r="WB46">
            <v>0</v>
          </cell>
          <cell r="WC46">
            <v>0</v>
          </cell>
          <cell r="WD46">
            <v>0</v>
          </cell>
          <cell r="WE46">
            <v>0</v>
          </cell>
          <cell r="WF46">
            <v>0</v>
          </cell>
        </row>
        <row r="47">
          <cell r="E47">
            <v>0</v>
          </cell>
          <cell r="F47">
            <v>0</v>
          </cell>
          <cell r="G47">
            <v>0</v>
          </cell>
          <cell r="H47">
            <v>0</v>
          </cell>
          <cell r="I47">
            <v>1.1959122896687255</v>
          </cell>
          <cell r="J47">
            <v>1.0180111478727421</v>
          </cell>
          <cell r="K47">
            <v>1.1785499518796687</v>
          </cell>
          <cell r="L47">
            <v>0.99380468683755707</v>
          </cell>
          <cell r="M47">
            <v>0</v>
          </cell>
          <cell r="N47">
            <v>0</v>
          </cell>
          <cell r="O47">
            <v>1.0878190719195968</v>
          </cell>
          <cell r="P47">
            <v>1.0942467057187015</v>
          </cell>
          <cell r="Q47">
            <v>1.0988812476242584</v>
          </cell>
          <cell r="R47">
            <v>1.1768661173527351</v>
          </cell>
          <cell r="S47">
            <v>0.93808202268155105</v>
          </cell>
          <cell r="T47">
            <v>0.84855105604360681</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cell r="LJ47">
            <v>0</v>
          </cell>
          <cell r="LK47">
            <v>0</v>
          </cell>
          <cell r="LL47">
            <v>0</v>
          </cell>
          <cell r="LM47">
            <v>0</v>
          </cell>
          <cell r="LN47">
            <v>0</v>
          </cell>
          <cell r="LO47">
            <v>0</v>
          </cell>
          <cell r="LP47">
            <v>0</v>
          </cell>
          <cell r="LQ47">
            <v>0</v>
          </cell>
          <cell r="LR47">
            <v>0</v>
          </cell>
          <cell r="LS47">
            <v>0</v>
          </cell>
          <cell r="LT47">
            <v>0</v>
          </cell>
          <cell r="LU47">
            <v>0</v>
          </cell>
          <cell r="LV47">
            <v>0</v>
          </cell>
          <cell r="LW47">
            <v>0</v>
          </cell>
          <cell r="LX47">
            <v>0</v>
          </cell>
          <cell r="LY47">
            <v>0</v>
          </cell>
          <cell r="LZ47">
            <v>0</v>
          </cell>
          <cell r="MA47">
            <v>0</v>
          </cell>
          <cell r="MB47">
            <v>0</v>
          </cell>
          <cell r="MC47">
            <v>0</v>
          </cell>
          <cell r="MD47">
            <v>0</v>
          </cell>
          <cell r="ME47">
            <v>0</v>
          </cell>
          <cell r="MF47">
            <v>0</v>
          </cell>
          <cell r="MG47">
            <v>0</v>
          </cell>
          <cell r="MH47">
            <v>0</v>
          </cell>
          <cell r="MI47">
            <v>0</v>
          </cell>
          <cell r="MJ47">
            <v>0</v>
          </cell>
          <cell r="MK47">
            <v>0</v>
          </cell>
          <cell r="ML47">
            <v>0</v>
          </cell>
          <cell r="MM47">
            <v>0</v>
          </cell>
          <cell r="MN47">
            <v>0</v>
          </cell>
          <cell r="MO47">
            <v>0</v>
          </cell>
          <cell r="MP47">
            <v>0</v>
          </cell>
          <cell r="MQ47">
            <v>0</v>
          </cell>
          <cell r="MR47">
            <v>0</v>
          </cell>
          <cell r="MS47">
            <v>0</v>
          </cell>
          <cell r="MT47">
            <v>0</v>
          </cell>
          <cell r="MU47">
            <v>0</v>
          </cell>
          <cell r="MV47">
            <v>0</v>
          </cell>
          <cell r="MW47">
            <v>0</v>
          </cell>
          <cell r="MX47">
            <v>0</v>
          </cell>
          <cell r="MY47">
            <v>0</v>
          </cell>
          <cell r="MZ47">
            <v>0</v>
          </cell>
          <cell r="NA47">
            <v>0</v>
          </cell>
          <cell r="NB47">
            <v>0</v>
          </cell>
          <cell r="NC47">
            <v>0</v>
          </cell>
          <cell r="ND47">
            <v>0</v>
          </cell>
          <cell r="NE47">
            <v>0</v>
          </cell>
          <cell r="NF47">
            <v>0</v>
          </cell>
          <cell r="NG47">
            <v>0</v>
          </cell>
          <cell r="NH47">
            <v>0</v>
          </cell>
          <cell r="NI47">
            <v>0</v>
          </cell>
          <cell r="NJ47">
            <v>0</v>
          </cell>
          <cell r="NK47">
            <v>0</v>
          </cell>
          <cell r="NL47">
            <v>0</v>
          </cell>
          <cell r="NM47">
            <v>0</v>
          </cell>
          <cell r="NN47">
            <v>0</v>
          </cell>
          <cell r="NO47">
            <v>0</v>
          </cell>
          <cell r="NP47">
            <v>0</v>
          </cell>
          <cell r="NQ47">
            <v>0</v>
          </cell>
          <cell r="NR47">
            <v>0</v>
          </cell>
          <cell r="NS47">
            <v>0</v>
          </cell>
          <cell r="NT47">
            <v>0</v>
          </cell>
          <cell r="NU47">
            <v>0</v>
          </cell>
          <cell r="NV47">
            <v>0</v>
          </cell>
          <cell r="NW47">
            <v>0</v>
          </cell>
          <cell r="NX47">
            <v>0</v>
          </cell>
          <cell r="NY47">
            <v>0</v>
          </cell>
          <cell r="NZ47">
            <v>0</v>
          </cell>
          <cell r="OA47">
            <v>0</v>
          </cell>
          <cell r="OB47">
            <v>0</v>
          </cell>
          <cell r="OC47">
            <v>0</v>
          </cell>
          <cell r="OD47">
            <v>0</v>
          </cell>
          <cell r="OE47">
            <v>0</v>
          </cell>
          <cell r="OF47">
            <v>0</v>
          </cell>
          <cell r="OG47">
            <v>0</v>
          </cell>
          <cell r="OH47">
            <v>0</v>
          </cell>
          <cell r="OI47">
            <v>0</v>
          </cell>
          <cell r="OJ47">
            <v>0</v>
          </cell>
          <cell r="OK47">
            <v>0</v>
          </cell>
          <cell r="OL47">
            <v>0</v>
          </cell>
          <cell r="OM47">
            <v>0</v>
          </cell>
          <cell r="ON47">
            <v>0</v>
          </cell>
          <cell r="OO47">
            <v>0</v>
          </cell>
          <cell r="OP47">
            <v>0</v>
          </cell>
          <cell r="OQ47">
            <v>0</v>
          </cell>
          <cell r="OR47">
            <v>0</v>
          </cell>
          <cell r="OS47">
            <v>0</v>
          </cell>
          <cell r="OT47">
            <v>0</v>
          </cell>
          <cell r="OU47">
            <v>0</v>
          </cell>
          <cell r="OV47">
            <v>0</v>
          </cell>
          <cell r="OW47">
            <v>0</v>
          </cell>
          <cell r="OX47">
            <v>0</v>
          </cell>
          <cell r="OY47">
            <v>0</v>
          </cell>
          <cell r="OZ47">
            <v>0</v>
          </cell>
          <cell r="PA47">
            <v>0</v>
          </cell>
          <cell r="PB47">
            <v>0</v>
          </cell>
          <cell r="PC47">
            <v>0</v>
          </cell>
          <cell r="PD47">
            <v>0</v>
          </cell>
          <cell r="PE47">
            <v>0</v>
          </cell>
          <cell r="PF47">
            <v>0</v>
          </cell>
          <cell r="PG47">
            <v>0</v>
          </cell>
          <cell r="PH47">
            <v>0</v>
          </cell>
          <cell r="PI47">
            <v>0</v>
          </cell>
          <cell r="PJ47">
            <v>0</v>
          </cell>
          <cell r="PK47">
            <v>0</v>
          </cell>
          <cell r="PL47">
            <v>0</v>
          </cell>
          <cell r="PM47">
            <v>0</v>
          </cell>
          <cell r="PN47">
            <v>0</v>
          </cell>
          <cell r="PO47">
            <v>0</v>
          </cell>
          <cell r="PP47">
            <v>0</v>
          </cell>
          <cell r="PQ47">
            <v>0</v>
          </cell>
          <cell r="PR47">
            <v>0</v>
          </cell>
          <cell r="PS47">
            <v>0</v>
          </cell>
          <cell r="PT47">
            <v>0</v>
          </cell>
          <cell r="PU47">
            <v>0</v>
          </cell>
          <cell r="PV47">
            <v>0</v>
          </cell>
          <cell r="PW47">
            <v>0</v>
          </cell>
          <cell r="PX47">
            <v>0</v>
          </cell>
          <cell r="PY47">
            <v>0</v>
          </cell>
          <cell r="PZ47">
            <v>0</v>
          </cell>
          <cell r="QA47">
            <v>0</v>
          </cell>
          <cell r="QB47">
            <v>0</v>
          </cell>
          <cell r="QC47">
            <v>0</v>
          </cell>
          <cell r="QD47">
            <v>0</v>
          </cell>
          <cell r="QE47">
            <v>0</v>
          </cell>
          <cell r="QF47">
            <v>0</v>
          </cell>
          <cell r="QG47">
            <v>0</v>
          </cell>
          <cell r="QH47">
            <v>0</v>
          </cell>
          <cell r="QI47">
            <v>0</v>
          </cell>
          <cell r="QJ47">
            <v>0</v>
          </cell>
          <cell r="QK47">
            <v>0</v>
          </cell>
          <cell r="QL47">
            <v>0</v>
          </cell>
          <cell r="QM47">
            <v>0</v>
          </cell>
          <cell r="QN47">
            <v>0</v>
          </cell>
          <cell r="QO47">
            <v>0</v>
          </cell>
          <cell r="QP47">
            <v>0</v>
          </cell>
          <cell r="QQ47">
            <v>0</v>
          </cell>
          <cell r="QR47">
            <v>0</v>
          </cell>
          <cell r="QS47">
            <v>0</v>
          </cell>
          <cell r="QT47">
            <v>0</v>
          </cell>
          <cell r="QU47">
            <v>0</v>
          </cell>
          <cell r="QV47">
            <v>0</v>
          </cell>
          <cell r="QW47">
            <v>0</v>
          </cell>
          <cell r="QX47">
            <v>0</v>
          </cell>
          <cell r="QY47">
            <v>0</v>
          </cell>
          <cell r="QZ47">
            <v>0</v>
          </cell>
          <cell r="RA47">
            <v>0</v>
          </cell>
          <cell r="RB47">
            <v>0</v>
          </cell>
          <cell r="RC47">
            <v>0</v>
          </cell>
          <cell r="RD47">
            <v>0</v>
          </cell>
          <cell r="RE47">
            <v>0</v>
          </cell>
          <cell r="RF47">
            <v>0</v>
          </cell>
          <cell r="RG47">
            <v>0</v>
          </cell>
          <cell r="RH47">
            <v>0</v>
          </cell>
          <cell r="RI47">
            <v>0</v>
          </cell>
          <cell r="RJ47">
            <v>0</v>
          </cell>
          <cell r="RK47">
            <v>0</v>
          </cell>
          <cell r="RL47">
            <v>0</v>
          </cell>
          <cell r="RM47">
            <v>0</v>
          </cell>
          <cell r="RN47">
            <v>0</v>
          </cell>
          <cell r="RO47">
            <v>0</v>
          </cell>
          <cell r="RP47">
            <v>0</v>
          </cell>
          <cell r="RQ47">
            <v>0</v>
          </cell>
          <cell r="RR47">
            <v>0</v>
          </cell>
          <cell r="RS47">
            <v>0</v>
          </cell>
          <cell r="RT47">
            <v>0</v>
          </cell>
          <cell r="RU47">
            <v>0</v>
          </cell>
          <cell r="RV47">
            <v>0</v>
          </cell>
          <cell r="RW47">
            <v>0</v>
          </cell>
          <cell r="RX47">
            <v>0</v>
          </cell>
          <cell r="RY47">
            <v>0</v>
          </cell>
          <cell r="RZ47">
            <v>0</v>
          </cell>
          <cell r="SA47">
            <v>0</v>
          </cell>
          <cell r="SB47">
            <v>0</v>
          </cell>
          <cell r="SC47">
            <v>0</v>
          </cell>
          <cell r="SD47">
            <v>0</v>
          </cell>
          <cell r="SE47">
            <v>0</v>
          </cell>
          <cell r="SF47">
            <v>0</v>
          </cell>
          <cell r="SG47">
            <v>0</v>
          </cell>
          <cell r="SH47">
            <v>0</v>
          </cell>
          <cell r="SI47">
            <v>0</v>
          </cell>
          <cell r="SJ47">
            <v>0</v>
          </cell>
          <cell r="SK47">
            <v>0</v>
          </cell>
          <cell r="SL47">
            <v>0</v>
          </cell>
          <cell r="SM47">
            <v>0</v>
          </cell>
          <cell r="SN47">
            <v>0</v>
          </cell>
          <cell r="SO47">
            <v>0</v>
          </cell>
          <cell r="SP47">
            <v>0</v>
          </cell>
          <cell r="SQ47">
            <v>0</v>
          </cell>
          <cell r="SR47">
            <v>0</v>
          </cell>
          <cell r="SS47">
            <v>0</v>
          </cell>
          <cell r="ST47">
            <v>0</v>
          </cell>
          <cell r="SU47">
            <v>0</v>
          </cell>
          <cell r="SV47">
            <v>0</v>
          </cell>
          <cell r="SW47">
            <v>0</v>
          </cell>
          <cell r="SX47">
            <v>0</v>
          </cell>
          <cell r="SY47">
            <v>0</v>
          </cell>
          <cell r="SZ47">
            <v>0</v>
          </cell>
          <cell r="TA47">
            <v>0</v>
          </cell>
          <cell r="TB47">
            <v>0</v>
          </cell>
          <cell r="TC47">
            <v>0</v>
          </cell>
          <cell r="TD47">
            <v>0</v>
          </cell>
          <cell r="TE47">
            <v>0</v>
          </cell>
          <cell r="TF47">
            <v>0</v>
          </cell>
          <cell r="TG47">
            <v>0</v>
          </cell>
          <cell r="TH47">
            <v>0</v>
          </cell>
          <cell r="TI47">
            <v>0</v>
          </cell>
          <cell r="TJ47">
            <v>0</v>
          </cell>
          <cell r="TK47">
            <v>0</v>
          </cell>
          <cell r="TL47">
            <v>0</v>
          </cell>
          <cell r="TM47">
            <v>0</v>
          </cell>
          <cell r="TN47">
            <v>0</v>
          </cell>
          <cell r="TO47">
            <v>0</v>
          </cell>
          <cell r="TP47">
            <v>0</v>
          </cell>
          <cell r="TQ47">
            <v>0</v>
          </cell>
          <cell r="TR47">
            <v>0</v>
          </cell>
          <cell r="TS47">
            <v>0</v>
          </cell>
          <cell r="TT47">
            <v>0</v>
          </cell>
          <cell r="TU47">
            <v>0</v>
          </cell>
          <cell r="TV47">
            <v>0</v>
          </cell>
          <cell r="TW47">
            <v>0</v>
          </cell>
          <cell r="TX47">
            <v>0</v>
          </cell>
          <cell r="TY47">
            <v>0</v>
          </cell>
          <cell r="TZ47">
            <v>0</v>
          </cell>
          <cell r="UA47">
            <v>0</v>
          </cell>
          <cell r="UB47">
            <v>0</v>
          </cell>
          <cell r="UC47">
            <v>0</v>
          </cell>
          <cell r="UD47">
            <v>0</v>
          </cell>
          <cell r="UE47">
            <v>0</v>
          </cell>
          <cell r="UF47">
            <v>0</v>
          </cell>
          <cell r="UG47">
            <v>0</v>
          </cell>
          <cell r="UH47">
            <v>0</v>
          </cell>
          <cell r="UI47">
            <v>0</v>
          </cell>
          <cell r="UJ47">
            <v>0</v>
          </cell>
          <cell r="UK47">
            <v>0</v>
          </cell>
          <cell r="UL47">
            <v>0</v>
          </cell>
          <cell r="UM47">
            <v>0</v>
          </cell>
          <cell r="UN47">
            <v>0</v>
          </cell>
          <cell r="UO47">
            <v>0</v>
          </cell>
          <cell r="UP47">
            <v>0</v>
          </cell>
          <cell r="UQ47">
            <v>0</v>
          </cell>
          <cell r="UR47">
            <v>0</v>
          </cell>
          <cell r="US47">
            <v>0</v>
          </cell>
          <cell r="UT47">
            <v>0</v>
          </cell>
          <cell r="UU47">
            <v>0</v>
          </cell>
          <cell r="UV47">
            <v>0</v>
          </cell>
          <cell r="UW47">
            <v>0</v>
          </cell>
          <cell r="UX47">
            <v>0</v>
          </cell>
          <cell r="UY47">
            <v>0</v>
          </cell>
          <cell r="UZ47">
            <v>0</v>
          </cell>
          <cell r="VA47">
            <v>0</v>
          </cell>
          <cell r="VB47">
            <v>0</v>
          </cell>
          <cell r="VC47">
            <v>0</v>
          </cell>
          <cell r="VD47">
            <v>0</v>
          </cell>
          <cell r="VE47">
            <v>0</v>
          </cell>
          <cell r="VF47">
            <v>0</v>
          </cell>
          <cell r="VG47">
            <v>0</v>
          </cell>
          <cell r="VH47">
            <v>0</v>
          </cell>
          <cell r="VI47">
            <v>0</v>
          </cell>
          <cell r="VJ47">
            <v>0</v>
          </cell>
          <cell r="VK47">
            <v>0</v>
          </cell>
          <cell r="VL47">
            <v>0</v>
          </cell>
          <cell r="VM47">
            <v>0</v>
          </cell>
          <cell r="VN47">
            <v>0</v>
          </cell>
          <cell r="VO47">
            <v>0</v>
          </cell>
          <cell r="VP47">
            <v>0</v>
          </cell>
          <cell r="VQ47">
            <v>0</v>
          </cell>
          <cell r="VR47">
            <v>0</v>
          </cell>
          <cell r="VS47">
            <v>0</v>
          </cell>
          <cell r="VT47">
            <v>0</v>
          </cell>
          <cell r="VU47">
            <v>0</v>
          </cell>
          <cell r="VV47">
            <v>0</v>
          </cell>
          <cell r="VW47">
            <v>0</v>
          </cell>
          <cell r="VX47">
            <v>0</v>
          </cell>
          <cell r="VY47">
            <v>0</v>
          </cell>
          <cell r="VZ47">
            <v>0</v>
          </cell>
          <cell r="WA47">
            <v>0</v>
          </cell>
          <cell r="WB47">
            <v>0</v>
          </cell>
          <cell r="WC47">
            <v>0</v>
          </cell>
          <cell r="WD47">
            <v>0</v>
          </cell>
          <cell r="WE47">
            <v>0</v>
          </cell>
          <cell r="WF47">
            <v>0</v>
          </cell>
        </row>
        <row r="48">
          <cell r="E48">
            <v>0</v>
          </cell>
          <cell r="F48">
            <v>0</v>
          </cell>
          <cell r="G48">
            <v>0</v>
          </cell>
          <cell r="H48">
            <v>0</v>
          </cell>
          <cell r="I48">
            <v>1.0449516056148904</v>
          </cell>
          <cell r="J48">
            <v>1.0256149399799754</v>
          </cell>
          <cell r="K48">
            <v>0.88745965179398745</v>
          </cell>
          <cell r="L48">
            <v>1.0829127748038225</v>
          </cell>
          <cell r="M48">
            <v>0</v>
          </cell>
          <cell r="N48">
            <v>0</v>
          </cell>
          <cell r="O48">
            <v>1.1340046045166954</v>
          </cell>
          <cell r="P48">
            <v>0.95963283078912853</v>
          </cell>
          <cell r="Q48">
            <v>1.0098190153229258</v>
          </cell>
          <cell r="R48">
            <v>1.1725547828974909</v>
          </cell>
          <cell r="S48">
            <v>0.79433949205991183</v>
          </cell>
          <cell r="T48">
            <v>0.8114780527959462</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cell r="LJ48">
            <v>0</v>
          </cell>
          <cell r="LK48">
            <v>0</v>
          </cell>
          <cell r="LL48">
            <v>0</v>
          </cell>
          <cell r="LM48">
            <v>0</v>
          </cell>
          <cell r="LN48">
            <v>0</v>
          </cell>
          <cell r="LO48">
            <v>0</v>
          </cell>
          <cell r="LP48">
            <v>0</v>
          </cell>
          <cell r="LQ48">
            <v>0</v>
          </cell>
          <cell r="LR48">
            <v>0</v>
          </cell>
          <cell r="LS48">
            <v>0</v>
          </cell>
          <cell r="LT48">
            <v>0</v>
          </cell>
          <cell r="LU48">
            <v>0</v>
          </cell>
          <cell r="LV48">
            <v>0</v>
          </cell>
          <cell r="LW48">
            <v>0</v>
          </cell>
          <cell r="LX48">
            <v>0</v>
          </cell>
          <cell r="LY48">
            <v>0</v>
          </cell>
          <cell r="LZ48">
            <v>0</v>
          </cell>
          <cell r="MA48">
            <v>0</v>
          </cell>
          <cell r="MB48">
            <v>0</v>
          </cell>
          <cell r="MC48">
            <v>0</v>
          </cell>
          <cell r="MD48">
            <v>0</v>
          </cell>
          <cell r="ME48">
            <v>0</v>
          </cell>
          <cell r="MF48">
            <v>0</v>
          </cell>
          <cell r="MG48">
            <v>0</v>
          </cell>
          <cell r="MH48">
            <v>0</v>
          </cell>
          <cell r="MI48">
            <v>0</v>
          </cell>
          <cell r="MJ48">
            <v>0</v>
          </cell>
          <cell r="MK48">
            <v>0</v>
          </cell>
          <cell r="ML48">
            <v>0</v>
          </cell>
          <cell r="MM48">
            <v>0</v>
          </cell>
          <cell r="MN48">
            <v>0</v>
          </cell>
          <cell r="MO48">
            <v>0</v>
          </cell>
          <cell r="MP48">
            <v>0</v>
          </cell>
          <cell r="MQ48">
            <v>0</v>
          </cell>
          <cell r="MR48">
            <v>0</v>
          </cell>
          <cell r="MS48">
            <v>0</v>
          </cell>
          <cell r="MT48">
            <v>0</v>
          </cell>
          <cell r="MU48">
            <v>0</v>
          </cell>
          <cell r="MV48">
            <v>0</v>
          </cell>
          <cell r="MW48">
            <v>0</v>
          </cell>
          <cell r="MX48">
            <v>0</v>
          </cell>
          <cell r="MY48">
            <v>0</v>
          </cell>
          <cell r="MZ48">
            <v>0</v>
          </cell>
          <cell r="NA48">
            <v>0</v>
          </cell>
          <cell r="NB48">
            <v>0</v>
          </cell>
          <cell r="NC48">
            <v>0</v>
          </cell>
          <cell r="ND48">
            <v>0</v>
          </cell>
          <cell r="NE48">
            <v>0</v>
          </cell>
          <cell r="NF48">
            <v>0</v>
          </cell>
          <cell r="NG48">
            <v>0</v>
          </cell>
          <cell r="NH48">
            <v>0</v>
          </cell>
          <cell r="NI48">
            <v>0</v>
          </cell>
          <cell r="NJ48">
            <v>0</v>
          </cell>
          <cell r="NK48">
            <v>0</v>
          </cell>
          <cell r="NL48">
            <v>0</v>
          </cell>
          <cell r="NM48">
            <v>0</v>
          </cell>
          <cell r="NN48">
            <v>0</v>
          </cell>
          <cell r="NO48">
            <v>0</v>
          </cell>
          <cell r="NP48">
            <v>0</v>
          </cell>
          <cell r="NQ48">
            <v>0</v>
          </cell>
          <cell r="NR48">
            <v>0</v>
          </cell>
          <cell r="NS48">
            <v>0</v>
          </cell>
          <cell r="NT48">
            <v>0</v>
          </cell>
          <cell r="NU48">
            <v>0</v>
          </cell>
          <cell r="NV48">
            <v>0</v>
          </cell>
          <cell r="NW48">
            <v>0</v>
          </cell>
          <cell r="NX48">
            <v>0</v>
          </cell>
          <cell r="NY48">
            <v>0</v>
          </cell>
          <cell r="NZ48">
            <v>0</v>
          </cell>
          <cell r="OA48">
            <v>0</v>
          </cell>
          <cell r="OB48">
            <v>0</v>
          </cell>
          <cell r="OC48">
            <v>0</v>
          </cell>
          <cell r="OD48">
            <v>0</v>
          </cell>
          <cell r="OE48">
            <v>0</v>
          </cell>
          <cell r="OF48">
            <v>0</v>
          </cell>
          <cell r="OG48">
            <v>0</v>
          </cell>
          <cell r="OH48">
            <v>0</v>
          </cell>
          <cell r="OI48">
            <v>0</v>
          </cell>
          <cell r="OJ48">
            <v>0</v>
          </cell>
          <cell r="OK48">
            <v>0</v>
          </cell>
          <cell r="OL48">
            <v>0</v>
          </cell>
          <cell r="OM48">
            <v>0</v>
          </cell>
          <cell r="ON48">
            <v>0</v>
          </cell>
          <cell r="OO48">
            <v>0</v>
          </cell>
          <cell r="OP48">
            <v>0</v>
          </cell>
          <cell r="OQ48">
            <v>0</v>
          </cell>
          <cell r="OR48">
            <v>0</v>
          </cell>
          <cell r="OS48">
            <v>0</v>
          </cell>
          <cell r="OT48">
            <v>0</v>
          </cell>
          <cell r="OU48">
            <v>0</v>
          </cell>
          <cell r="OV48">
            <v>0</v>
          </cell>
          <cell r="OW48">
            <v>0</v>
          </cell>
          <cell r="OX48">
            <v>0</v>
          </cell>
          <cell r="OY48">
            <v>0</v>
          </cell>
          <cell r="OZ48">
            <v>0</v>
          </cell>
          <cell r="PA48">
            <v>0</v>
          </cell>
          <cell r="PB48">
            <v>0</v>
          </cell>
          <cell r="PC48">
            <v>0</v>
          </cell>
          <cell r="PD48">
            <v>0</v>
          </cell>
          <cell r="PE48">
            <v>0</v>
          </cell>
          <cell r="PF48">
            <v>0</v>
          </cell>
          <cell r="PG48">
            <v>0</v>
          </cell>
          <cell r="PH48">
            <v>0</v>
          </cell>
          <cell r="PI48">
            <v>0</v>
          </cell>
          <cell r="PJ48">
            <v>0</v>
          </cell>
          <cell r="PK48">
            <v>0</v>
          </cell>
          <cell r="PL48">
            <v>0</v>
          </cell>
          <cell r="PM48">
            <v>0</v>
          </cell>
          <cell r="PN48">
            <v>0</v>
          </cell>
          <cell r="PO48">
            <v>0</v>
          </cell>
          <cell r="PP48">
            <v>0</v>
          </cell>
          <cell r="PQ48">
            <v>0</v>
          </cell>
          <cell r="PR48">
            <v>0</v>
          </cell>
          <cell r="PS48">
            <v>0</v>
          </cell>
          <cell r="PT48">
            <v>0</v>
          </cell>
          <cell r="PU48">
            <v>0</v>
          </cell>
          <cell r="PV48">
            <v>0</v>
          </cell>
          <cell r="PW48">
            <v>0</v>
          </cell>
          <cell r="PX48">
            <v>0</v>
          </cell>
          <cell r="PY48">
            <v>0</v>
          </cell>
          <cell r="PZ48">
            <v>0</v>
          </cell>
          <cell r="QA48">
            <v>0</v>
          </cell>
          <cell r="QB48">
            <v>0</v>
          </cell>
          <cell r="QC48">
            <v>0</v>
          </cell>
          <cell r="QD48">
            <v>0</v>
          </cell>
          <cell r="QE48">
            <v>0</v>
          </cell>
          <cell r="QF48">
            <v>0</v>
          </cell>
          <cell r="QG48">
            <v>0</v>
          </cell>
          <cell r="QH48">
            <v>0</v>
          </cell>
          <cell r="QI48">
            <v>0</v>
          </cell>
          <cell r="QJ48">
            <v>0</v>
          </cell>
          <cell r="QK48">
            <v>0</v>
          </cell>
          <cell r="QL48">
            <v>0</v>
          </cell>
          <cell r="QM48">
            <v>0</v>
          </cell>
          <cell r="QN48">
            <v>0</v>
          </cell>
          <cell r="QO48">
            <v>0</v>
          </cell>
          <cell r="QP48">
            <v>0</v>
          </cell>
          <cell r="QQ48">
            <v>0</v>
          </cell>
          <cell r="QR48">
            <v>0</v>
          </cell>
          <cell r="QS48">
            <v>0</v>
          </cell>
          <cell r="QT48">
            <v>0</v>
          </cell>
          <cell r="QU48">
            <v>0</v>
          </cell>
          <cell r="QV48">
            <v>0</v>
          </cell>
          <cell r="QW48">
            <v>0</v>
          </cell>
          <cell r="QX48">
            <v>0</v>
          </cell>
          <cell r="QY48">
            <v>0</v>
          </cell>
          <cell r="QZ48">
            <v>0</v>
          </cell>
          <cell r="RA48">
            <v>0</v>
          </cell>
          <cell r="RB48">
            <v>0</v>
          </cell>
          <cell r="RC48">
            <v>0</v>
          </cell>
          <cell r="RD48">
            <v>0</v>
          </cell>
          <cell r="RE48">
            <v>0</v>
          </cell>
          <cell r="RF48">
            <v>0</v>
          </cell>
          <cell r="RG48">
            <v>0</v>
          </cell>
          <cell r="RH48">
            <v>0</v>
          </cell>
          <cell r="RI48">
            <v>0</v>
          </cell>
          <cell r="RJ48">
            <v>0</v>
          </cell>
          <cell r="RK48">
            <v>0</v>
          </cell>
          <cell r="RL48">
            <v>0</v>
          </cell>
          <cell r="RM48">
            <v>0</v>
          </cell>
          <cell r="RN48">
            <v>0</v>
          </cell>
          <cell r="RO48">
            <v>0</v>
          </cell>
          <cell r="RP48">
            <v>0</v>
          </cell>
          <cell r="RQ48">
            <v>0</v>
          </cell>
          <cell r="RR48">
            <v>0</v>
          </cell>
          <cell r="RS48">
            <v>0</v>
          </cell>
          <cell r="RT48">
            <v>0</v>
          </cell>
          <cell r="RU48">
            <v>0</v>
          </cell>
          <cell r="RV48">
            <v>0</v>
          </cell>
          <cell r="RW48">
            <v>0</v>
          </cell>
          <cell r="RX48">
            <v>0</v>
          </cell>
          <cell r="RY48">
            <v>0</v>
          </cell>
          <cell r="RZ48">
            <v>0</v>
          </cell>
          <cell r="SA48">
            <v>0</v>
          </cell>
          <cell r="SB48">
            <v>0</v>
          </cell>
          <cell r="SC48">
            <v>0</v>
          </cell>
          <cell r="SD48">
            <v>0</v>
          </cell>
          <cell r="SE48">
            <v>0</v>
          </cell>
          <cell r="SF48">
            <v>0</v>
          </cell>
          <cell r="SG48">
            <v>0</v>
          </cell>
          <cell r="SH48">
            <v>0</v>
          </cell>
          <cell r="SI48">
            <v>0</v>
          </cell>
          <cell r="SJ48">
            <v>0</v>
          </cell>
          <cell r="SK48">
            <v>0</v>
          </cell>
          <cell r="SL48">
            <v>0</v>
          </cell>
          <cell r="SM48">
            <v>0</v>
          </cell>
          <cell r="SN48">
            <v>0</v>
          </cell>
          <cell r="SO48">
            <v>0</v>
          </cell>
          <cell r="SP48">
            <v>0</v>
          </cell>
          <cell r="SQ48">
            <v>0</v>
          </cell>
          <cell r="SR48">
            <v>0</v>
          </cell>
          <cell r="SS48">
            <v>0</v>
          </cell>
          <cell r="ST48">
            <v>0</v>
          </cell>
          <cell r="SU48">
            <v>0</v>
          </cell>
          <cell r="SV48">
            <v>0</v>
          </cell>
          <cell r="SW48">
            <v>0</v>
          </cell>
          <cell r="SX48">
            <v>0</v>
          </cell>
          <cell r="SY48">
            <v>0</v>
          </cell>
          <cell r="SZ48">
            <v>0</v>
          </cell>
          <cell r="TA48">
            <v>0</v>
          </cell>
          <cell r="TB48">
            <v>0</v>
          </cell>
          <cell r="TC48">
            <v>0</v>
          </cell>
          <cell r="TD48">
            <v>0</v>
          </cell>
          <cell r="TE48">
            <v>0</v>
          </cell>
          <cell r="TF48">
            <v>0</v>
          </cell>
          <cell r="TG48">
            <v>0</v>
          </cell>
          <cell r="TH48">
            <v>0</v>
          </cell>
          <cell r="TI48">
            <v>0</v>
          </cell>
          <cell r="TJ48">
            <v>0</v>
          </cell>
          <cell r="TK48">
            <v>0</v>
          </cell>
          <cell r="TL48">
            <v>0</v>
          </cell>
          <cell r="TM48">
            <v>0</v>
          </cell>
          <cell r="TN48">
            <v>0</v>
          </cell>
          <cell r="TO48">
            <v>0</v>
          </cell>
          <cell r="TP48">
            <v>0</v>
          </cell>
          <cell r="TQ48">
            <v>0</v>
          </cell>
          <cell r="TR48">
            <v>0</v>
          </cell>
          <cell r="TS48">
            <v>0</v>
          </cell>
          <cell r="TT48">
            <v>0</v>
          </cell>
          <cell r="TU48">
            <v>0</v>
          </cell>
          <cell r="TV48">
            <v>0</v>
          </cell>
          <cell r="TW48">
            <v>0</v>
          </cell>
          <cell r="TX48">
            <v>0</v>
          </cell>
          <cell r="TY48">
            <v>0</v>
          </cell>
          <cell r="TZ48">
            <v>0</v>
          </cell>
          <cell r="UA48">
            <v>0</v>
          </cell>
          <cell r="UB48">
            <v>0</v>
          </cell>
          <cell r="UC48">
            <v>0</v>
          </cell>
          <cell r="UD48">
            <v>0</v>
          </cell>
          <cell r="UE48">
            <v>0</v>
          </cell>
          <cell r="UF48">
            <v>0</v>
          </cell>
          <cell r="UG48">
            <v>0</v>
          </cell>
          <cell r="UH48">
            <v>0</v>
          </cell>
          <cell r="UI48">
            <v>0</v>
          </cell>
          <cell r="UJ48">
            <v>0</v>
          </cell>
          <cell r="UK48">
            <v>0</v>
          </cell>
          <cell r="UL48">
            <v>0</v>
          </cell>
          <cell r="UM48">
            <v>0</v>
          </cell>
          <cell r="UN48">
            <v>0</v>
          </cell>
          <cell r="UO48">
            <v>0</v>
          </cell>
          <cell r="UP48">
            <v>0</v>
          </cell>
          <cell r="UQ48">
            <v>0</v>
          </cell>
          <cell r="UR48">
            <v>0</v>
          </cell>
          <cell r="US48">
            <v>0</v>
          </cell>
          <cell r="UT48">
            <v>0</v>
          </cell>
          <cell r="UU48">
            <v>0</v>
          </cell>
          <cell r="UV48">
            <v>0</v>
          </cell>
          <cell r="UW48">
            <v>0</v>
          </cell>
          <cell r="UX48">
            <v>0</v>
          </cell>
          <cell r="UY48">
            <v>0</v>
          </cell>
          <cell r="UZ48">
            <v>0</v>
          </cell>
          <cell r="VA48">
            <v>0</v>
          </cell>
          <cell r="VB48">
            <v>0</v>
          </cell>
          <cell r="VC48">
            <v>0</v>
          </cell>
          <cell r="VD48">
            <v>0</v>
          </cell>
          <cell r="VE48">
            <v>0</v>
          </cell>
          <cell r="VF48">
            <v>0</v>
          </cell>
          <cell r="VG48">
            <v>0</v>
          </cell>
          <cell r="VH48">
            <v>0</v>
          </cell>
          <cell r="VI48">
            <v>0</v>
          </cell>
          <cell r="VJ48">
            <v>0</v>
          </cell>
          <cell r="VK48">
            <v>0</v>
          </cell>
          <cell r="VL48">
            <v>0</v>
          </cell>
          <cell r="VM48">
            <v>0</v>
          </cell>
          <cell r="VN48">
            <v>0</v>
          </cell>
          <cell r="VO48">
            <v>0</v>
          </cell>
          <cell r="VP48">
            <v>0</v>
          </cell>
          <cell r="VQ48">
            <v>0</v>
          </cell>
          <cell r="VR48">
            <v>0</v>
          </cell>
          <cell r="VS48">
            <v>0</v>
          </cell>
          <cell r="VT48">
            <v>0</v>
          </cell>
          <cell r="VU48">
            <v>0</v>
          </cell>
          <cell r="VV48">
            <v>0</v>
          </cell>
          <cell r="VW48">
            <v>0</v>
          </cell>
          <cell r="VX48">
            <v>0</v>
          </cell>
          <cell r="VY48">
            <v>0</v>
          </cell>
          <cell r="VZ48">
            <v>0</v>
          </cell>
          <cell r="WA48">
            <v>0</v>
          </cell>
          <cell r="WB48">
            <v>0</v>
          </cell>
          <cell r="WC48">
            <v>0</v>
          </cell>
          <cell r="WD48">
            <v>0</v>
          </cell>
          <cell r="WE48">
            <v>0</v>
          </cell>
          <cell r="WF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0.97315217710387025</v>
          </cell>
          <cell r="V49">
            <v>0.87419765924621562</v>
          </cell>
          <cell r="W49">
            <v>0.94981033298671802</v>
          </cell>
          <cell r="X49">
            <v>0.97318559715014874</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cell r="LJ49">
            <v>0</v>
          </cell>
          <cell r="LK49">
            <v>0</v>
          </cell>
          <cell r="LL49">
            <v>0</v>
          </cell>
          <cell r="LM49">
            <v>0</v>
          </cell>
          <cell r="LN49">
            <v>0</v>
          </cell>
          <cell r="LO49">
            <v>0</v>
          </cell>
          <cell r="LP49">
            <v>0</v>
          </cell>
          <cell r="LQ49">
            <v>0</v>
          </cell>
          <cell r="LR49">
            <v>0</v>
          </cell>
          <cell r="LS49">
            <v>0</v>
          </cell>
          <cell r="LT49">
            <v>0</v>
          </cell>
          <cell r="LU49">
            <v>0</v>
          </cell>
          <cell r="LV49">
            <v>0</v>
          </cell>
          <cell r="LW49">
            <v>0</v>
          </cell>
          <cell r="LX49">
            <v>0</v>
          </cell>
          <cell r="LY49">
            <v>0</v>
          </cell>
          <cell r="LZ49">
            <v>0</v>
          </cell>
          <cell r="MA49">
            <v>0</v>
          </cell>
          <cell r="MB49">
            <v>0</v>
          </cell>
          <cell r="MC49">
            <v>0</v>
          </cell>
          <cell r="MD49">
            <v>0</v>
          </cell>
          <cell r="ME49">
            <v>0</v>
          </cell>
          <cell r="MF49">
            <v>0</v>
          </cell>
          <cell r="MG49">
            <v>0</v>
          </cell>
          <cell r="MH49">
            <v>0</v>
          </cell>
          <cell r="MI49">
            <v>0</v>
          </cell>
          <cell r="MJ49">
            <v>0</v>
          </cell>
          <cell r="MK49">
            <v>0</v>
          </cell>
          <cell r="ML49">
            <v>0</v>
          </cell>
          <cell r="MM49">
            <v>0</v>
          </cell>
          <cell r="MN49">
            <v>0</v>
          </cell>
          <cell r="MO49">
            <v>0</v>
          </cell>
          <cell r="MP49">
            <v>0</v>
          </cell>
          <cell r="MQ49">
            <v>0</v>
          </cell>
          <cell r="MR49">
            <v>0</v>
          </cell>
          <cell r="MS49">
            <v>0</v>
          </cell>
          <cell r="MT49">
            <v>0</v>
          </cell>
          <cell r="MU49">
            <v>0</v>
          </cell>
          <cell r="MV49">
            <v>0</v>
          </cell>
          <cell r="MW49">
            <v>0</v>
          </cell>
          <cell r="MX49">
            <v>0</v>
          </cell>
          <cell r="MY49">
            <v>0</v>
          </cell>
          <cell r="MZ49">
            <v>0</v>
          </cell>
          <cell r="NA49">
            <v>0</v>
          </cell>
          <cell r="NB49">
            <v>0</v>
          </cell>
          <cell r="NC49">
            <v>0</v>
          </cell>
          <cell r="ND49">
            <v>0</v>
          </cell>
          <cell r="NE49">
            <v>0</v>
          </cell>
          <cell r="NF49">
            <v>0</v>
          </cell>
          <cell r="NG49">
            <v>0</v>
          </cell>
          <cell r="NH49">
            <v>0</v>
          </cell>
          <cell r="NI49">
            <v>0</v>
          </cell>
          <cell r="NJ49">
            <v>0</v>
          </cell>
          <cell r="NK49">
            <v>0</v>
          </cell>
          <cell r="NL49">
            <v>0</v>
          </cell>
          <cell r="NM49">
            <v>0</v>
          </cell>
          <cell r="NN49">
            <v>0</v>
          </cell>
          <cell r="NO49">
            <v>0</v>
          </cell>
          <cell r="NP49">
            <v>0</v>
          </cell>
          <cell r="NQ49">
            <v>0</v>
          </cell>
          <cell r="NR49">
            <v>0</v>
          </cell>
          <cell r="NS49">
            <v>0</v>
          </cell>
          <cell r="NT49">
            <v>0</v>
          </cell>
          <cell r="NU49">
            <v>0</v>
          </cell>
          <cell r="NV49">
            <v>0</v>
          </cell>
          <cell r="NW49">
            <v>0</v>
          </cell>
          <cell r="NX49">
            <v>0</v>
          </cell>
          <cell r="NY49">
            <v>0</v>
          </cell>
          <cell r="NZ49">
            <v>0</v>
          </cell>
          <cell r="OA49">
            <v>0</v>
          </cell>
          <cell r="OB49">
            <v>0</v>
          </cell>
          <cell r="OC49">
            <v>0</v>
          </cell>
          <cell r="OD49">
            <v>0</v>
          </cell>
          <cell r="OE49">
            <v>0</v>
          </cell>
          <cell r="OF49">
            <v>0</v>
          </cell>
          <cell r="OG49">
            <v>0</v>
          </cell>
          <cell r="OH49">
            <v>0</v>
          </cell>
          <cell r="OI49">
            <v>0</v>
          </cell>
          <cell r="OJ49">
            <v>0</v>
          </cell>
          <cell r="OK49">
            <v>0</v>
          </cell>
          <cell r="OL49">
            <v>0</v>
          </cell>
          <cell r="OM49">
            <v>0</v>
          </cell>
          <cell r="ON49">
            <v>0</v>
          </cell>
          <cell r="OO49">
            <v>0</v>
          </cell>
          <cell r="OP49">
            <v>0</v>
          </cell>
          <cell r="OQ49">
            <v>0</v>
          </cell>
          <cell r="OR49">
            <v>0</v>
          </cell>
          <cell r="OS49">
            <v>0</v>
          </cell>
          <cell r="OT49">
            <v>0</v>
          </cell>
          <cell r="OU49">
            <v>0</v>
          </cell>
          <cell r="OV49">
            <v>0</v>
          </cell>
          <cell r="OW49">
            <v>0</v>
          </cell>
          <cell r="OX49">
            <v>0</v>
          </cell>
          <cell r="OY49">
            <v>0</v>
          </cell>
          <cell r="OZ49">
            <v>0</v>
          </cell>
          <cell r="PA49">
            <v>0</v>
          </cell>
          <cell r="PB49">
            <v>0</v>
          </cell>
          <cell r="PC49">
            <v>0</v>
          </cell>
          <cell r="PD49">
            <v>0</v>
          </cell>
          <cell r="PE49">
            <v>0</v>
          </cell>
          <cell r="PF49">
            <v>0</v>
          </cell>
          <cell r="PG49">
            <v>0</v>
          </cell>
          <cell r="PH49">
            <v>0</v>
          </cell>
          <cell r="PI49">
            <v>0</v>
          </cell>
          <cell r="PJ49">
            <v>0</v>
          </cell>
          <cell r="PK49">
            <v>0</v>
          </cell>
          <cell r="PL49">
            <v>0</v>
          </cell>
          <cell r="PM49">
            <v>0</v>
          </cell>
          <cell r="PN49">
            <v>0</v>
          </cell>
          <cell r="PO49">
            <v>0</v>
          </cell>
          <cell r="PP49">
            <v>0</v>
          </cell>
          <cell r="PQ49">
            <v>0</v>
          </cell>
          <cell r="PR49">
            <v>0</v>
          </cell>
          <cell r="PS49">
            <v>0</v>
          </cell>
          <cell r="PT49">
            <v>0</v>
          </cell>
          <cell r="PU49">
            <v>0</v>
          </cell>
          <cell r="PV49">
            <v>0</v>
          </cell>
          <cell r="PW49">
            <v>0</v>
          </cell>
          <cell r="PX49">
            <v>0</v>
          </cell>
          <cell r="PY49">
            <v>0</v>
          </cell>
          <cell r="PZ49">
            <v>0</v>
          </cell>
          <cell r="QA49">
            <v>0</v>
          </cell>
          <cell r="QB49">
            <v>0</v>
          </cell>
          <cell r="QC49">
            <v>0</v>
          </cell>
          <cell r="QD49">
            <v>0</v>
          </cell>
          <cell r="QE49">
            <v>0</v>
          </cell>
          <cell r="QF49">
            <v>0</v>
          </cell>
          <cell r="QG49">
            <v>0</v>
          </cell>
          <cell r="QH49">
            <v>0</v>
          </cell>
          <cell r="QI49">
            <v>0</v>
          </cell>
          <cell r="QJ49">
            <v>0</v>
          </cell>
          <cell r="QK49">
            <v>0</v>
          </cell>
          <cell r="QL49">
            <v>0</v>
          </cell>
          <cell r="QM49">
            <v>0</v>
          </cell>
          <cell r="QN49">
            <v>0</v>
          </cell>
          <cell r="QO49">
            <v>0</v>
          </cell>
          <cell r="QP49">
            <v>0</v>
          </cell>
          <cell r="QQ49">
            <v>0</v>
          </cell>
          <cell r="QR49">
            <v>0</v>
          </cell>
          <cell r="QS49">
            <v>0</v>
          </cell>
          <cell r="QT49">
            <v>0</v>
          </cell>
          <cell r="QU49">
            <v>0</v>
          </cell>
          <cell r="QV49">
            <v>0</v>
          </cell>
          <cell r="QW49">
            <v>0</v>
          </cell>
          <cell r="QX49">
            <v>0</v>
          </cell>
          <cell r="QY49">
            <v>0</v>
          </cell>
          <cell r="QZ49">
            <v>0</v>
          </cell>
          <cell r="RA49">
            <v>0</v>
          </cell>
          <cell r="RB49">
            <v>0</v>
          </cell>
          <cell r="RC49">
            <v>0</v>
          </cell>
          <cell r="RD49">
            <v>0</v>
          </cell>
          <cell r="RE49">
            <v>0</v>
          </cell>
          <cell r="RF49">
            <v>0</v>
          </cell>
          <cell r="RG49">
            <v>0</v>
          </cell>
          <cell r="RH49">
            <v>0</v>
          </cell>
          <cell r="RI49">
            <v>0</v>
          </cell>
          <cell r="RJ49">
            <v>0</v>
          </cell>
          <cell r="RK49">
            <v>0</v>
          </cell>
          <cell r="RL49">
            <v>0</v>
          </cell>
          <cell r="RM49">
            <v>0</v>
          </cell>
          <cell r="RN49">
            <v>0</v>
          </cell>
          <cell r="RO49">
            <v>0</v>
          </cell>
          <cell r="RP49">
            <v>0</v>
          </cell>
          <cell r="RQ49">
            <v>0</v>
          </cell>
          <cell r="RR49">
            <v>0</v>
          </cell>
          <cell r="RS49">
            <v>0</v>
          </cell>
          <cell r="RT49">
            <v>0</v>
          </cell>
          <cell r="RU49">
            <v>0</v>
          </cell>
          <cell r="RV49">
            <v>0</v>
          </cell>
          <cell r="RW49">
            <v>0</v>
          </cell>
          <cell r="RX49">
            <v>0</v>
          </cell>
          <cell r="RY49">
            <v>0</v>
          </cell>
          <cell r="RZ49">
            <v>0</v>
          </cell>
          <cell r="SA49">
            <v>0</v>
          </cell>
          <cell r="SB49">
            <v>0</v>
          </cell>
          <cell r="SC49">
            <v>0</v>
          </cell>
          <cell r="SD49">
            <v>0</v>
          </cell>
          <cell r="SE49">
            <v>0</v>
          </cell>
          <cell r="SF49">
            <v>0</v>
          </cell>
          <cell r="SG49">
            <v>0</v>
          </cell>
          <cell r="SH49">
            <v>0</v>
          </cell>
          <cell r="SI49">
            <v>0</v>
          </cell>
          <cell r="SJ49">
            <v>0</v>
          </cell>
          <cell r="SK49">
            <v>0</v>
          </cell>
          <cell r="SL49">
            <v>0</v>
          </cell>
          <cell r="SM49">
            <v>0</v>
          </cell>
          <cell r="SN49">
            <v>0</v>
          </cell>
          <cell r="SO49">
            <v>0</v>
          </cell>
          <cell r="SP49">
            <v>0</v>
          </cell>
          <cell r="SQ49">
            <v>0</v>
          </cell>
          <cell r="SR49">
            <v>0</v>
          </cell>
          <cell r="SS49">
            <v>0</v>
          </cell>
          <cell r="ST49">
            <v>0</v>
          </cell>
          <cell r="SU49">
            <v>0</v>
          </cell>
          <cell r="SV49">
            <v>0</v>
          </cell>
          <cell r="SW49">
            <v>0</v>
          </cell>
          <cell r="SX49">
            <v>0</v>
          </cell>
          <cell r="SY49">
            <v>0</v>
          </cell>
          <cell r="SZ49">
            <v>0</v>
          </cell>
          <cell r="TA49">
            <v>0</v>
          </cell>
          <cell r="TB49">
            <v>0</v>
          </cell>
          <cell r="TC49">
            <v>0</v>
          </cell>
          <cell r="TD49">
            <v>0</v>
          </cell>
          <cell r="TE49">
            <v>0</v>
          </cell>
          <cell r="TF49">
            <v>0</v>
          </cell>
          <cell r="TG49">
            <v>0</v>
          </cell>
          <cell r="TH49">
            <v>0</v>
          </cell>
          <cell r="TI49">
            <v>0</v>
          </cell>
          <cell r="TJ49">
            <v>0</v>
          </cell>
          <cell r="TK49">
            <v>0</v>
          </cell>
          <cell r="TL49">
            <v>0</v>
          </cell>
          <cell r="TM49">
            <v>0</v>
          </cell>
          <cell r="TN49">
            <v>0</v>
          </cell>
          <cell r="TO49">
            <v>0</v>
          </cell>
          <cell r="TP49">
            <v>0</v>
          </cell>
          <cell r="TQ49">
            <v>0</v>
          </cell>
          <cell r="TR49">
            <v>0</v>
          </cell>
          <cell r="TS49">
            <v>0</v>
          </cell>
          <cell r="TT49">
            <v>0</v>
          </cell>
          <cell r="TU49">
            <v>0</v>
          </cell>
          <cell r="TV49">
            <v>0</v>
          </cell>
          <cell r="TW49">
            <v>0</v>
          </cell>
          <cell r="TX49">
            <v>0</v>
          </cell>
          <cell r="TY49">
            <v>0</v>
          </cell>
          <cell r="TZ49">
            <v>0</v>
          </cell>
          <cell r="UA49">
            <v>0</v>
          </cell>
          <cell r="UB49">
            <v>0</v>
          </cell>
          <cell r="UC49">
            <v>0</v>
          </cell>
          <cell r="UD49">
            <v>0</v>
          </cell>
          <cell r="UE49">
            <v>0</v>
          </cell>
          <cell r="UF49">
            <v>0</v>
          </cell>
          <cell r="UG49">
            <v>0</v>
          </cell>
          <cell r="UH49">
            <v>0</v>
          </cell>
          <cell r="UI49">
            <v>0</v>
          </cell>
          <cell r="UJ49">
            <v>0</v>
          </cell>
          <cell r="UK49">
            <v>0</v>
          </cell>
          <cell r="UL49">
            <v>0</v>
          </cell>
          <cell r="UM49">
            <v>0</v>
          </cell>
          <cell r="UN49">
            <v>0</v>
          </cell>
          <cell r="UO49">
            <v>0</v>
          </cell>
          <cell r="UP49">
            <v>0</v>
          </cell>
          <cell r="UQ49">
            <v>0</v>
          </cell>
          <cell r="UR49">
            <v>0</v>
          </cell>
          <cell r="US49">
            <v>0</v>
          </cell>
          <cell r="UT49">
            <v>0</v>
          </cell>
          <cell r="UU49">
            <v>0</v>
          </cell>
          <cell r="UV49">
            <v>0</v>
          </cell>
          <cell r="UW49">
            <v>0</v>
          </cell>
          <cell r="UX49">
            <v>0</v>
          </cell>
          <cell r="UY49">
            <v>0</v>
          </cell>
          <cell r="UZ49">
            <v>0</v>
          </cell>
          <cell r="VA49">
            <v>0</v>
          </cell>
          <cell r="VB49">
            <v>0</v>
          </cell>
          <cell r="VC49">
            <v>0</v>
          </cell>
          <cell r="VD49">
            <v>0</v>
          </cell>
          <cell r="VE49">
            <v>0</v>
          </cell>
          <cell r="VF49">
            <v>0</v>
          </cell>
          <cell r="VG49">
            <v>0</v>
          </cell>
          <cell r="VH49">
            <v>0</v>
          </cell>
          <cell r="VI49">
            <v>0</v>
          </cell>
          <cell r="VJ49">
            <v>0</v>
          </cell>
          <cell r="VK49">
            <v>0</v>
          </cell>
          <cell r="VL49">
            <v>0</v>
          </cell>
          <cell r="VM49">
            <v>0</v>
          </cell>
          <cell r="VN49">
            <v>0</v>
          </cell>
          <cell r="VO49">
            <v>0</v>
          </cell>
          <cell r="VP49">
            <v>0</v>
          </cell>
          <cell r="VQ49">
            <v>0</v>
          </cell>
          <cell r="VR49">
            <v>0</v>
          </cell>
          <cell r="VS49">
            <v>0</v>
          </cell>
          <cell r="VT49">
            <v>0</v>
          </cell>
          <cell r="VU49">
            <v>0</v>
          </cell>
          <cell r="VV49">
            <v>0</v>
          </cell>
          <cell r="VW49">
            <v>0</v>
          </cell>
          <cell r="VX49">
            <v>0</v>
          </cell>
          <cell r="VY49">
            <v>0</v>
          </cell>
          <cell r="VZ49">
            <v>0</v>
          </cell>
          <cell r="WA49">
            <v>0</v>
          </cell>
          <cell r="WB49">
            <v>0</v>
          </cell>
          <cell r="WC49">
            <v>0</v>
          </cell>
          <cell r="WD49">
            <v>0</v>
          </cell>
          <cell r="WE49">
            <v>0</v>
          </cell>
          <cell r="WF49">
            <v>0</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0.87057779586206463</v>
          </cell>
          <cell r="V50">
            <v>1.1716615458212369</v>
          </cell>
          <cell r="W50">
            <v>0.82031306934321602</v>
          </cell>
          <cell r="X50">
            <v>0.99795529399852378</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cell r="LJ50">
            <v>0</v>
          </cell>
          <cell r="LK50">
            <v>0</v>
          </cell>
          <cell r="LL50">
            <v>0</v>
          </cell>
          <cell r="LM50">
            <v>0</v>
          </cell>
          <cell r="LN50">
            <v>0</v>
          </cell>
          <cell r="LO50">
            <v>0</v>
          </cell>
          <cell r="LP50">
            <v>0</v>
          </cell>
          <cell r="LQ50">
            <v>0</v>
          </cell>
          <cell r="LR50">
            <v>0</v>
          </cell>
          <cell r="LS50">
            <v>0</v>
          </cell>
          <cell r="LT50">
            <v>0</v>
          </cell>
          <cell r="LU50">
            <v>0</v>
          </cell>
          <cell r="LV50">
            <v>0</v>
          </cell>
          <cell r="LW50">
            <v>0</v>
          </cell>
          <cell r="LX50">
            <v>0</v>
          </cell>
          <cell r="LY50">
            <v>0</v>
          </cell>
          <cell r="LZ50">
            <v>0</v>
          </cell>
          <cell r="MA50">
            <v>0</v>
          </cell>
          <cell r="MB50">
            <v>0</v>
          </cell>
          <cell r="MC50">
            <v>0</v>
          </cell>
          <cell r="MD50">
            <v>0</v>
          </cell>
          <cell r="ME50">
            <v>0</v>
          </cell>
          <cell r="MF50">
            <v>0</v>
          </cell>
          <cell r="MG50">
            <v>0</v>
          </cell>
          <cell r="MH50">
            <v>0</v>
          </cell>
          <cell r="MI50">
            <v>0</v>
          </cell>
          <cell r="MJ50">
            <v>0</v>
          </cell>
          <cell r="MK50">
            <v>0</v>
          </cell>
          <cell r="ML50">
            <v>0</v>
          </cell>
          <cell r="MM50">
            <v>0</v>
          </cell>
          <cell r="MN50">
            <v>0</v>
          </cell>
          <cell r="MO50">
            <v>0</v>
          </cell>
          <cell r="MP50">
            <v>0</v>
          </cell>
          <cell r="MQ50">
            <v>0</v>
          </cell>
          <cell r="MR50">
            <v>0</v>
          </cell>
          <cell r="MS50">
            <v>0</v>
          </cell>
          <cell r="MT50">
            <v>0</v>
          </cell>
          <cell r="MU50">
            <v>0</v>
          </cell>
          <cell r="MV50">
            <v>0</v>
          </cell>
          <cell r="MW50">
            <v>0</v>
          </cell>
          <cell r="MX50">
            <v>0</v>
          </cell>
          <cell r="MY50">
            <v>0</v>
          </cell>
          <cell r="MZ50">
            <v>0</v>
          </cell>
          <cell r="NA50">
            <v>0</v>
          </cell>
          <cell r="NB50">
            <v>0</v>
          </cell>
          <cell r="NC50">
            <v>0</v>
          </cell>
          <cell r="ND50">
            <v>0</v>
          </cell>
          <cell r="NE50">
            <v>0</v>
          </cell>
          <cell r="NF50">
            <v>0</v>
          </cell>
          <cell r="NG50">
            <v>0</v>
          </cell>
          <cell r="NH50">
            <v>0</v>
          </cell>
          <cell r="NI50">
            <v>0</v>
          </cell>
          <cell r="NJ50">
            <v>0</v>
          </cell>
          <cell r="NK50">
            <v>0</v>
          </cell>
          <cell r="NL50">
            <v>0</v>
          </cell>
          <cell r="NM50">
            <v>0</v>
          </cell>
          <cell r="NN50">
            <v>0</v>
          </cell>
          <cell r="NO50">
            <v>0</v>
          </cell>
          <cell r="NP50">
            <v>0</v>
          </cell>
          <cell r="NQ50">
            <v>0</v>
          </cell>
          <cell r="NR50">
            <v>0</v>
          </cell>
          <cell r="NS50">
            <v>0</v>
          </cell>
          <cell r="NT50">
            <v>0</v>
          </cell>
          <cell r="NU50">
            <v>0</v>
          </cell>
          <cell r="NV50">
            <v>0</v>
          </cell>
          <cell r="NW50">
            <v>0</v>
          </cell>
          <cell r="NX50">
            <v>0</v>
          </cell>
          <cell r="NY50">
            <v>0</v>
          </cell>
          <cell r="NZ50">
            <v>0</v>
          </cell>
          <cell r="OA50">
            <v>0</v>
          </cell>
          <cell r="OB50">
            <v>0</v>
          </cell>
          <cell r="OC50">
            <v>0</v>
          </cell>
          <cell r="OD50">
            <v>0</v>
          </cell>
          <cell r="OE50">
            <v>0</v>
          </cell>
          <cell r="OF50">
            <v>0</v>
          </cell>
          <cell r="OG50">
            <v>0</v>
          </cell>
          <cell r="OH50">
            <v>0</v>
          </cell>
          <cell r="OI50">
            <v>0</v>
          </cell>
          <cell r="OJ50">
            <v>0</v>
          </cell>
          <cell r="OK50">
            <v>0</v>
          </cell>
          <cell r="OL50">
            <v>0</v>
          </cell>
          <cell r="OM50">
            <v>0</v>
          </cell>
          <cell r="ON50">
            <v>0</v>
          </cell>
          <cell r="OO50">
            <v>0</v>
          </cell>
          <cell r="OP50">
            <v>0</v>
          </cell>
          <cell r="OQ50">
            <v>0</v>
          </cell>
          <cell r="OR50">
            <v>0</v>
          </cell>
          <cell r="OS50">
            <v>0</v>
          </cell>
          <cell r="OT50">
            <v>0</v>
          </cell>
          <cell r="OU50">
            <v>0</v>
          </cell>
          <cell r="OV50">
            <v>0</v>
          </cell>
          <cell r="OW50">
            <v>0</v>
          </cell>
          <cell r="OX50">
            <v>0</v>
          </cell>
          <cell r="OY50">
            <v>0</v>
          </cell>
          <cell r="OZ50">
            <v>0</v>
          </cell>
          <cell r="PA50">
            <v>0</v>
          </cell>
          <cell r="PB50">
            <v>0</v>
          </cell>
          <cell r="PC50">
            <v>0</v>
          </cell>
          <cell r="PD50">
            <v>0</v>
          </cell>
          <cell r="PE50">
            <v>0</v>
          </cell>
          <cell r="PF50">
            <v>0</v>
          </cell>
          <cell r="PG50">
            <v>0</v>
          </cell>
          <cell r="PH50">
            <v>0</v>
          </cell>
          <cell r="PI50">
            <v>0</v>
          </cell>
          <cell r="PJ50">
            <v>0</v>
          </cell>
          <cell r="PK50">
            <v>0</v>
          </cell>
          <cell r="PL50">
            <v>0</v>
          </cell>
          <cell r="PM50">
            <v>0</v>
          </cell>
          <cell r="PN50">
            <v>0</v>
          </cell>
          <cell r="PO50">
            <v>0</v>
          </cell>
          <cell r="PP50">
            <v>0</v>
          </cell>
          <cell r="PQ50">
            <v>0</v>
          </cell>
          <cell r="PR50">
            <v>0</v>
          </cell>
          <cell r="PS50">
            <v>0</v>
          </cell>
          <cell r="PT50">
            <v>0</v>
          </cell>
          <cell r="PU50">
            <v>0</v>
          </cell>
          <cell r="PV50">
            <v>0</v>
          </cell>
          <cell r="PW50">
            <v>0</v>
          </cell>
          <cell r="PX50">
            <v>0</v>
          </cell>
          <cell r="PY50">
            <v>0</v>
          </cell>
          <cell r="PZ50">
            <v>0</v>
          </cell>
          <cell r="QA50">
            <v>0</v>
          </cell>
          <cell r="QB50">
            <v>0</v>
          </cell>
          <cell r="QC50">
            <v>0</v>
          </cell>
          <cell r="QD50">
            <v>0</v>
          </cell>
          <cell r="QE50">
            <v>0</v>
          </cell>
          <cell r="QF50">
            <v>0</v>
          </cell>
          <cell r="QG50">
            <v>0</v>
          </cell>
          <cell r="QH50">
            <v>0</v>
          </cell>
          <cell r="QI50">
            <v>0</v>
          </cell>
          <cell r="QJ50">
            <v>0</v>
          </cell>
          <cell r="QK50">
            <v>0</v>
          </cell>
          <cell r="QL50">
            <v>0</v>
          </cell>
          <cell r="QM50">
            <v>0</v>
          </cell>
          <cell r="QN50">
            <v>0</v>
          </cell>
          <cell r="QO50">
            <v>0</v>
          </cell>
          <cell r="QP50">
            <v>0</v>
          </cell>
          <cell r="QQ50">
            <v>0</v>
          </cell>
          <cell r="QR50">
            <v>0</v>
          </cell>
          <cell r="QS50">
            <v>0</v>
          </cell>
          <cell r="QT50">
            <v>0</v>
          </cell>
          <cell r="QU50">
            <v>0</v>
          </cell>
          <cell r="QV50">
            <v>0</v>
          </cell>
          <cell r="QW50">
            <v>0</v>
          </cell>
          <cell r="QX50">
            <v>0</v>
          </cell>
          <cell r="QY50">
            <v>0</v>
          </cell>
          <cell r="QZ50">
            <v>0</v>
          </cell>
          <cell r="RA50">
            <v>0</v>
          </cell>
          <cell r="RB50">
            <v>0</v>
          </cell>
          <cell r="RC50">
            <v>0</v>
          </cell>
          <cell r="RD50">
            <v>0</v>
          </cell>
          <cell r="RE50">
            <v>0</v>
          </cell>
          <cell r="RF50">
            <v>0</v>
          </cell>
          <cell r="RG50">
            <v>0</v>
          </cell>
          <cell r="RH50">
            <v>0</v>
          </cell>
          <cell r="RI50">
            <v>0</v>
          </cell>
          <cell r="RJ50">
            <v>0</v>
          </cell>
          <cell r="RK50">
            <v>0</v>
          </cell>
          <cell r="RL50">
            <v>0</v>
          </cell>
          <cell r="RM50">
            <v>0</v>
          </cell>
          <cell r="RN50">
            <v>0</v>
          </cell>
          <cell r="RO50">
            <v>0</v>
          </cell>
          <cell r="RP50">
            <v>0</v>
          </cell>
          <cell r="RQ50">
            <v>0</v>
          </cell>
          <cell r="RR50">
            <v>0</v>
          </cell>
          <cell r="RS50">
            <v>0</v>
          </cell>
          <cell r="RT50">
            <v>0</v>
          </cell>
          <cell r="RU50">
            <v>0</v>
          </cell>
          <cell r="RV50">
            <v>0</v>
          </cell>
          <cell r="RW50">
            <v>0</v>
          </cell>
          <cell r="RX50">
            <v>0</v>
          </cell>
          <cell r="RY50">
            <v>0</v>
          </cell>
          <cell r="RZ50">
            <v>0</v>
          </cell>
          <cell r="SA50">
            <v>0</v>
          </cell>
          <cell r="SB50">
            <v>0</v>
          </cell>
          <cell r="SC50">
            <v>0</v>
          </cell>
          <cell r="SD50">
            <v>0</v>
          </cell>
          <cell r="SE50">
            <v>0</v>
          </cell>
          <cell r="SF50">
            <v>0</v>
          </cell>
          <cell r="SG50">
            <v>0</v>
          </cell>
          <cell r="SH50">
            <v>0</v>
          </cell>
          <cell r="SI50">
            <v>0</v>
          </cell>
          <cell r="SJ50">
            <v>0</v>
          </cell>
          <cell r="SK50">
            <v>0</v>
          </cell>
          <cell r="SL50">
            <v>0</v>
          </cell>
          <cell r="SM50">
            <v>0</v>
          </cell>
          <cell r="SN50">
            <v>0</v>
          </cell>
          <cell r="SO50">
            <v>0</v>
          </cell>
          <cell r="SP50">
            <v>0</v>
          </cell>
          <cell r="SQ50">
            <v>0</v>
          </cell>
          <cell r="SR50">
            <v>0</v>
          </cell>
          <cell r="SS50">
            <v>0</v>
          </cell>
          <cell r="ST50">
            <v>0</v>
          </cell>
          <cell r="SU50">
            <v>0</v>
          </cell>
          <cell r="SV50">
            <v>0</v>
          </cell>
          <cell r="SW50">
            <v>0</v>
          </cell>
          <cell r="SX50">
            <v>0</v>
          </cell>
          <cell r="SY50">
            <v>0</v>
          </cell>
          <cell r="SZ50">
            <v>0</v>
          </cell>
          <cell r="TA50">
            <v>0</v>
          </cell>
          <cell r="TB50">
            <v>0</v>
          </cell>
          <cell r="TC50">
            <v>0</v>
          </cell>
          <cell r="TD50">
            <v>0</v>
          </cell>
          <cell r="TE50">
            <v>0</v>
          </cell>
          <cell r="TF50">
            <v>0</v>
          </cell>
          <cell r="TG50">
            <v>0</v>
          </cell>
          <cell r="TH50">
            <v>0</v>
          </cell>
          <cell r="TI50">
            <v>0</v>
          </cell>
          <cell r="TJ50">
            <v>0</v>
          </cell>
          <cell r="TK50">
            <v>0</v>
          </cell>
          <cell r="TL50">
            <v>0</v>
          </cell>
          <cell r="TM50">
            <v>0</v>
          </cell>
          <cell r="TN50">
            <v>0</v>
          </cell>
          <cell r="TO50">
            <v>0</v>
          </cell>
          <cell r="TP50">
            <v>0</v>
          </cell>
          <cell r="TQ50">
            <v>0</v>
          </cell>
          <cell r="TR50">
            <v>0</v>
          </cell>
          <cell r="TS50">
            <v>0</v>
          </cell>
          <cell r="TT50">
            <v>0</v>
          </cell>
          <cell r="TU50">
            <v>0</v>
          </cell>
          <cell r="TV50">
            <v>0</v>
          </cell>
          <cell r="TW50">
            <v>0</v>
          </cell>
          <cell r="TX50">
            <v>0</v>
          </cell>
          <cell r="TY50">
            <v>0</v>
          </cell>
          <cell r="TZ50">
            <v>0</v>
          </cell>
          <cell r="UA50">
            <v>0</v>
          </cell>
          <cell r="UB50">
            <v>0</v>
          </cell>
          <cell r="UC50">
            <v>0</v>
          </cell>
          <cell r="UD50">
            <v>0</v>
          </cell>
          <cell r="UE50">
            <v>0</v>
          </cell>
          <cell r="UF50">
            <v>0</v>
          </cell>
          <cell r="UG50">
            <v>0</v>
          </cell>
          <cell r="UH50">
            <v>0</v>
          </cell>
          <cell r="UI50">
            <v>0</v>
          </cell>
          <cell r="UJ50">
            <v>0</v>
          </cell>
          <cell r="UK50">
            <v>0</v>
          </cell>
          <cell r="UL50">
            <v>0</v>
          </cell>
          <cell r="UM50">
            <v>0</v>
          </cell>
          <cell r="UN50">
            <v>0</v>
          </cell>
          <cell r="UO50">
            <v>0</v>
          </cell>
          <cell r="UP50">
            <v>0</v>
          </cell>
          <cell r="UQ50">
            <v>0</v>
          </cell>
          <cell r="UR50">
            <v>0</v>
          </cell>
          <cell r="US50">
            <v>0</v>
          </cell>
          <cell r="UT50">
            <v>0</v>
          </cell>
          <cell r="UU50">
            <v>0</v>
          </cell>
          <cell r="UV50">
            <v>0</v>
          </cell>
          <cell r="UW50">
            <v>0</v>
          </cell>
          <cell r="UX50">
            <v>0</v>
          </cell>
          <cell r="UY50">
            <v>0</v>
          </cell>
          <cell r="UZ50">
            <v>0</v>
          </cell>
          <cell r="VA50">
            <v>0</v>
          </cell>
          <cell r="VB50">
            <v>0</v>
          </cell>
          <cell r="VC50">
            <v>0</v>
          </cell>
          <cell r="VD50">
            <v>0</v>
          </cell>
          <cell r="VE50">
            <v>0</v>
          </cell>
          <cell r="VF50">
            <v>0</v>
          </cell>
          <cell r="VG50">
            <v>0</v>
          </cell>
          <cell r="VH50">
            <v>0</v>
          </cell>
          <cell r="VI50">
            <v>0</v>
          </cell>
          <cell r="VJ50">
            <v>0</v>
          </cell>
          <cell r="VK50">
            <v>0</v>
          </cell>
          <cell r="VL50">
            <v>0</v>
          </cell>
          <cell r="VM50">
            <v>0</v>
          </cell>
          <cell r="VN50">
            <v>0</v>
          </cell>
          <cell r="VO50">
            <v>0</v>
          </cell>
          <cell r="VP50">
            <v>0</v>
          </cell>
          <cell r="VQ50">
            <v>0</v>
          </cell>
          <cell r="VR50">
            <v>0</v>
          </cell>
          <cell r="VS50">
            <v>0</v>
          </cell>
          <cell r="VT50">
            <v>0</v>
          </cell>
          <cell r="VU50">
            <v>0</v>
          </cell>
          <cell r="VV50">
            <v>0</v>
          </cell>
          <cell r="VW50">
            <v>0</v>
          </cell>
          <cell r="VX50">
            <v>0</v>
          </cell>
          <cell r="VY50">
            <v>0</v>
          </cell>
          <cell r="VZ50">
            <v>0</v>
          </cell>
          <cell r="WA50">
            <v>0</v>
          </cell>
          <cell r="WB50">
            <v>0</v>
          </cell>
          <cell r="WC50">
            <v>0</v>
          </cell>
          <cell r="WD50">
            <v>0</v>
          </cell>
          <cell r="WE50">
            <v>0</v>
          </cell>
          <cell r="WF50">
            <v>0</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0.80763540981702364</v>
          </cell>
          <cell r="V51">
            <v>1.1321558649556507</v>
          </cell>
          <cell r="W51">
            <v>1.131719939137924</v>
          </cell>
          <cell r="X51">
            <v>0.98834608655565104</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cell r="LJ51">
            <v>0</v>
          </cell>
          <cell r="LK51">
            <v>0</v>
          </cell>
          <cell r="LL51">
            <v>0</v>
          </cell>
          <cell r="LM51">
            <v>0</v>
          </cell>
          <cell r="LN51">
            <v>0</v>
          </cell>
          <cell r="LO51">
            <v>0</v>
          </cell>
          <cell r="LP51">
            <v>0</v>
          </cell>
          <cell r="LQ51">
            <v>0</v>
          </cell>
          <cell r="LR51">
            <v>0</v>
          </cell>
          <cell r="LS51">
            <v>0</v>
          </cell>
          <cell r="LT51">
            <v>0</v>
          </cell>
          <cell r="LU51">
            <v>0</v>
          </cell>
          <cell r="LV51">
            <v>0</v>
          </cell>
          <cell r="LW51">
            <v>0</v>
          </cell>
          <cell r="LX51">
            <v>0</v>
          </cell>
          <cell r="LY51">
            <v>0</v>
          </cell>
          <cell r="LZ51">
            <v>0</v>
          </cell>
          <cell r="MA51">
            <v>0</v>
          </cell>
          <cell r="MB51">
            <v>0</v>
          </cell>
          <cell r="MC51">
            <v>0</v>
          </cell>
          <cell r="MD51">
            <v>0</v>
          </cell>
          <cell r="ME51">
            <v>0</v>
          </cell>
          <cell r="MF51">
            <v>0</v>
          </cell>
          <cell r="MG51">
            <v>0</v>
          </cell>
          <cell r="MH51">
            <v>0</v>
          </cell>
          <cell r="MI51">
            <v>0</v>
          </cell>
          <cell r="MJ51">
            <v>0</v>
          </cell>
          <cell r="MK51">
            <v>0</v>
          </cell>
          <cell r="ML51">
            <v>0</v>
          </cell>
          <cell r="MM51">
            <v>0</v>
          </cell>
          <cell r="MN51">
            <v>0</v>
          </cell>
          <cell r="MO51">
            <v>0</v>
          </cell>
          <cell r="MP51">
            <v>0</v>
          </cell>
          <cell r="MQ51">
            <v>0</v>
          </cell>
          <cell r="MR51">
            <v>0</v>
          </cell>
          <cell r="MS51">
            <v>0</v>
          </cell>
          <cell r="MT51">
            <v>0</v>
          </cell>
          <cell r="MU51">
            <v>0</v>
          </cell>
          <cell r="MV51">
            <v>0</v>
          </cell>
          <cell r="MW51">
            <v>0</v>
          </cell>
          <cell r="MX51">
            <v>0</v>
          </cell>
          <cell r="MY51">
            <v>0</v>
          </cell>
          <cell r="MZ51">
            <v>0</v>
          </cell>
          <cell r="NA51">
            <v>0</v>
          </cell>
          <cell r="NB51">
            <v>0</v>
          </cell>
          <cell r="NC51">
            <v>0</v>
          </cell>
          <cell r="ND51">
            <v>0</v>
          </cell>
          <cell r="NE51">
            <v>0</v>
          </cell>
          <cell r="NF51">
            <v>0</v>
          </cell>
          <cell r="NG51">
            <v>0</v>
          </cell>
          <cell r="NH51">
            <v>0</v>
          </cell>
          <cell r="NI51">
            <v>0</v>
          </cell>
          <cell r="NJ51">
            <v>0</v>
          </cell>
          <cell r="NK51">
            <v>0</v>
          </cell>
          <cell r="NL51">
            <v>0</v>
          </cell>
          <cell r="NM51">
            <v>0</v>
          </cell>
          <cell r="NN51">
            <v>0</v>
          </cell>
          <cell r="NO51">
            <v>0</v>
          </cell>
          <cell r="NP51">
            <v>0</v>
          </cell>
          <cell r="NQ51">
            <v>0</v>
          </cell>
          <cell r="NR51">
            <v>0</v>
          </cell>
          <cell r="NS51">
            <v>0</v>
          </cell>
          <cell r="NT51">
            <v>0</v>
          </cell>
          <cell r="NU51">
            <v>0</v>
          </cell>
          <cell r="NV51">
            <v>0</v>
          </cell>
          <cell r="NW51">
            <v>0</v>
          </cell>
          <cell r="NX51">
            <v>0</v>
          </cell>
          <cell r="NY51">
            <v>0</v>
          </cell>
          <cell r="NZ51">
            <v>0</v>
          </cell>
          <cell r="OA51">
            <v>0</v>
          </cell>
          <cell r="OB51">
            <v>0</v>
          </cell>
          <cell r="OC51">
            <v>0</v>
          </cell>
          <cell r="OD51">
            <v>0</v>
          </cell>
          <cell r="OE51">
            <v>0</v>
          </cell>
          <cell r="OF51">
            <v>0</v>
          </cell>
          <cell r="OG51">
            <v>0</v>
          </cell>
          <cell r="OH51">
            <v>0</v>
          </cell>
          <cell r="OI51">
            <v>0</v>
          </cell>
          <cell r="OJ51">
            <v>0</v>
          </cell>
          <cell r="OK51">
            <v>0</v>
          </cell>
          <cell r="OL51">
            <v>0</v>
          </cell>
          <cell r="OM51">
            <v>0</v>
          </cell>
          <cell r="ON51">
            <v>0</v>
          </cell>
          <cell r="OO51">
            <v>0</v>
          </cell>
          <cell r="OP51">
            <v>0</v>
          </cell>
          <cell r="OQ51">
            <v>0</v>
          </cell>
          <cell r="OR51">
            <v>0</v>
          </cell>
          <cell r="OS51">
            <v>0</v>
          </cell>
          <cell r="OT51">
            <v>0</v>
          </cell>
          <cell r="OU51">
            <v>0</v>
          </cell>
          <cell r="OV51">
            <v>0</v>
          </cell>
          <cell r="OW51">
            <v>0</v>
          </cell>
          <cell r="OX51">
            <v>0</v>
          </cell>
          <cell r="OY51">
            <v>0</v>
          </cell>
          <cell r="OZ51">
            <v>0</v>
          </cell>
          <cell r="PA51">
            <v>0</v>
          </cell>
          <cell r="PB51">
            <v>0</v>
          </cell>
          <cell r="PC51">
            <v>0</v>
          </cell>
          <cell r="PD51">
            <v>0</v>
          </cell>
          <cell r="PE51">
            <v>0</v>
          </cell>
          <cell r="PF51">
            <v>0</v>
          </cell>
          <cell r="PG51">
            <v>0</v>
          </cell>
          <cell r="PH51">
            <v>0</v>
          </cell>
          <cell r="PI51">
            <v>0</v>
          </cell>
          <cell r="PJ51">
            <v>0</v>
          </cell>
          <cell r="PK51">
            <v>0</v>
          </cell>
          <cell r="PL51">
            <v>0</v>
          </cell>
          <cell r="PM51">
            <v>0</v>
          </cell>
          <cell r="PN51">
            <v>0</v>
          </cell>
          <cell r="PO51">
            <v>0</v>
          </cell>
          <cell r="PP51">
            <v>0</v>
          </cell>
          <cell r="PQ51">
            <v>0</v>
          </cell>
          <cell r="PR51">
            <v>0</v>
          </cell>
          <cell r="PS51">
            <v>0</v>
          </cell>
          <cell r="PT51">
            <v>0</v>
          </cell>
          <cell r="PU51">
            <v>0</v>
          </cell>
          <cell r="PV51">
            <v>0</v>
          </cell>
          <cell r="PW51">
            <v>0</v>
          </cell>
          <cell r="PX51">
            <v>0</v>
          </cell>
          <cell r="PY51">
            <v>0</v>
          </cell>
          <cell r="PZ51">
            <v>0</v>
          </cell>
          <cell r="QA51">
            <v>0</v>
          </cell>
          <cell r="QB51">
            <v>0</v>
          </cell>
          <cell r="QC51">
            <v>0</v>
          </cell>
          <cell r="QD51">
            <v>0</v>
          </cell>
          <cell r="QE51">
            <v>0</v>
          </cell>
          <cell r="QF51">
            <v>0</v>
          </cell>
          <cell r="QG51">
            <v>0</v>
          </cell>
          <cell r="QH51">
            <v>0</v>
          </cell>
          <cell r="QI51">
            <v>0</v>
          </cell>
          <cell r="QJ51">
            <v>0</v>
          </cell>
          <cell r="QK51">
            <v>0</v>
          </cell>
          <cell r="QL51">
            <v>0</v>
          </cell>
          <cell r="QM51">
            <v>0</v>
          </cell>
          <cell r="QN51">
            <v>0</v>
          </cell>
          <cell r="QO51">
            <v>0</v>
          </cell>
          <cell r="QP51">
            <v>0</v>
          </cell>
          <cell r="QQ51">
            <v>0</v>
          </cell>
          <cell r="QR51">
            <v>0</v>
          </cell>
          <cell r="QS51">
            <v>0</v>
          </cell>
          <cell r="QT51">
            <v>0</v>
          </cell>
          <cell r="QU51">
            <v>0</v>
          </cell>
          <cell r="QV51">
            <v>0</v>
          </cell>
          <cell r="QW51">
            <v>0</v>
          </cell>
          <cell r="QX51">
            <v>0</v>
          </cell>
          <cell r="QY51">
            <v>0</v>
          </cell>
          <cell r="QZ51">
            <v>0</v>
          </cell>
          <cell r="RA51">
            <v>0</v>
          </cell>
          <cell r="RB51">
            <v>0</v>
          </cell>
          <cell r="RC51">
            <v>0</v>
          </cell>
          <cell r="RD51">
            <v>0</v>
          </cell>
          <cell r="RE51">
            <v>0</v>
          </cell>
          <cell r="RF51">
            <v>0</v>
          </cell>
          <cell r="RG51">
            <v>0</v>
          </cell>
          <cell r="RH51">
            <v>0</v>
          </cell>
          <cell r="RI51">
            <v>0</v>
          </cell>
          <cell r="RJ51">
            <v>0</v>
          </cell>
          <cell r="RK51">
            <v>0</v>
          </cell>
          <cell r="RL51">
            <v>0</v>
          </cell>
          <cell r="RM51">
            <v>0</v>
          </cell>
          <cell r="RN51">
            <v>0</v>
          </cell>
          <cell r="RO51">
            <v>0</v>
          </cell>
          <cell r="RP51">
            <v>0</v>
          </cell>
          <cell r="RQ51">
            <v>0</v>
          </cell>
          <cell r="RR51">
            <v>0</v>
          </cell>
          <cell r="RS51">
            <v>0</v>
          </cell>
          <cell r="RT51">
            <v>0</v>
          </cell>
          <cell r="RU51">
            <v>0</v>
          </cell>
          <cell r="RV51">
            <v>0</v>
          </cell>
          <cell r="RW51">
            <v>0</v>
          </cell>
          <cell r="RX51">
            <v>0</v>
          </cell>
          <cell r="RY51">
            <v>0</v>
          </cell>
          <cell r="RZ51">
            <v>0</v>
          </cell>
          <cell r="SA51">
            <v>0</v>
          </cell>
          <cell r="SB51">
            <v>0</v>
          </cell>
          <cell r="SC51">
            <v>0</v>
          </cell>
          <cell r="SD51">
            <v>0</v>
          </cell>
          <cell r="SE51">
            <v>0</v>
          </cell>
          <cell r="SF51">
            <v>0</v>
          </cell>
          <cell r="SG51">
            <v>0</v>
          </cell>
          <cell r="SH51">
            <v>0</v>
          </cell>
          <cell r="SI51">
            <v>0</v>
          </cell>
          <cell r="SJ51">
            <v>0</v>
          </cell>
          <cell r="SK51">
            <v>0</v>
          </cell>
          <cell r="SL51">
            <v>0</v>
          </cell>
          <cell r="SM51">
            <v>0</v>
          </cell>
          <cell r="SN51">
            <v>0</v>
          </cell>
          <cell r="SO51">
            <v>0</v>
          </cell>
          <cell r="SP51">
            <v>0</v>
          </cell>
          <cell r="SQ51">
            <v>0</v>
          </cell>
          <cell r="SR51">
            <v>0</v>
          </cell>
          <cell r="SS51">
            <v>0</v>
          </cell>
          <cell r="ST51">
            <v>0</v>
          </cell>
          <cell r="SU51">
            <v>0</v>
          </cell>
          <cell r="SV51">
            <v>0</v>
          </cell>
          <cell r="SW51">
            <v>0</v>
          </cell>
          <cell r="SX51">
            <v>0</v>
          </cell>
          <cell r="SY51">
            <v>0</v>
          </cell>
          <cell r="SZ51">
            <v>0</v>
          </cell>
          <cell r="TA51">
            <v>0</v>
          </cell>
          <cell r="TB51">
            <v>0</v>
          </cell>
          <cell r="TC51">
            <v>0</v>
          </cell>
          <cell r="TD51">
            <v>0</v>
          </cell>
          <cell r="TE51">
            <v>0</v>
          </cell>
          <cell r="TF51">
            <v>0</v>
          </cell>
          <cell r="TG51">
            <v>0</v>
          </cell>
          <cell r="TH51">
            <v>0</v>
          </cell>
          <cell r="TI51">
            <v>0</v>
          </cell>
          <cell r="TJ51">
            <v>0</v>
          </cell>
          <cell r="TK51">
            <v>0</v>
          </cell>
          <cell r="TL51">
            <v>0</v>
          </cell>
          <cell r="TM51">
            <v>0</v>
          </cell>
          <cell r="TN51">
            <v>0</v>
          </cell>
          <cell r="TO51">
            <v>0</v>
          </cell>
          <cell r="TP51">
            <v>0</v>
          </cell>
          <cell r="TQ51">
            <v>0</v>
          </cell>
          <cell r="TR51">
            <v>0</v>
          </cell>
          <cell r="TS51">
            <v>0</v>
          </cell>
          <cell r="TT51">
            <v>0</v>
          </cell>
          <cell r="TU51">
            <v>0</v>
          </cell>
          <cell r="TV51">
            <v>0</v>
          </cell>
          <cell r="TW51">
            <v>0</v>
          </cell>
          <cell r="TX51">
            <v>0</v>
          </cell>
          <cell r="TY51">
            <v>0</v>
          </cell>
          <cell r="TZ51">
            <v>0</v>
          </cell>
          <cell r="UA51">
            <v>0</v>
          </cell>
          <cell r="UB51">
            <v>0</v>
          </cell>
          <cell r="UC51">
            <v>0</v>
          </cell>
          <cell r="UD51">
            <v>0</v>
          </cell>
          <cell r="UE51">
            <v>0</v>
          </cell>
          <cell r="UF51">
            <v>0</v>
          </cell>
          <cell r="UG51">
            <v>0</v>
          </cell>
          <cell r="UH51">
            <v>0</v>
          </cell>
          <cell r="UI51">
            <v>0</v>
          </cell>
          <cell r="UJ51">
            <v>0</v>
          </cell>
          <cell r="UK51">
            <v>0</v>
          </cell>
          <cell r="UL51">
            <v>0</v>
          </cell>
          <cell r="UM51">
            <v>0</v>
          </cell>
          <cell r="UN51">
            <v>0</v>
          </cell>
          <cell r="UO51">
            <v>0</v>
          </cell>
          <cell r="UP51">
            <v>0</v>
          </cell>
          <cell r="UQ51">
            <v>0</v>
          </cell>
          <cell r="UR51">
            <v>0</v>
          </cell>
          <cell r="US51">
            <v>0</v>
          </cell>
          <cell r="UT51">
            <v>0</v>
          </cell>
          <cell r="UU51">
            <v>0</v>
          </cell>
          <cell r="UV51">
            <v>0</v>
          </cell>
          <cell r="UW51">
            <v>0</v>
          </cell>
          <cell r="UX51">
            <v>0</v>
          </cell>
          <cell r="UY51">
            <v>0</v>
          </cell>
          <cell r="UZ51">
            <v>0</v>
          </cell>
          <cell r="VA51">
            <v>0</v>
          </cell>
          <cell r="VB51">
            <v>0</v>
          </cell>
          <cell r="VC51">
            <v>0</v>
          </cell>
          <cell r="VD51">
            <v>0</v>
          </cell>
          <cell r="VE51">
            <v>0</v>
          </cell>
          <cell r="VF51">
            <v>0</v>
          </cell>
          <cell r="VG51">
            <v>0</v>
          </cell>
          <cell r="VH51">
            <v>0</v>
          </cell>
          <cell r="VI51">
            <v>0</v>
          </cell>
          <cell r="VJ51">
            <v>0</v>
          </cell>
          <cell r="VK51">
            <v>0</v>
          </cell>
          <cell r="VL51">
            <v>0</v>
          </cell>
          <cell r="VM51">
            <v>0</v>
          </cell>
          <cell r="VN51">
            <v>0</v>
          </cell>
          <cell r="VO51">
            <v>0</v>
          </cell>
          <cell r="VP51">
            <v>0</v>
          </cell>
          <cell r="VQ51">
            <v>0</v>
          </cell>
          <cell r="VR51">
            <v>0</v>
          </cell>
          <cell r="VS51">
            <v>0</v>
          </cell>
          <cell r="VT51">
            <v>0</v>
          </cell>
          <cell r="VU51">
            <v>0</v>
          </cell>
          <cell r="VV51">
            <v>0</v>
          </cell>
          <cell r="VW51">
            <v>0</v>
          </cell>
          <cell r="VX51">
            <v>0</v>
          </cell>
          <cell r="VY51">
            <v>0</v>
          </cell>
          <cell r="VZ51">
            <v>0</v>
          </cell>
          <cell r="WA51">
            <v>0</v>
          </cell>
          <cell r="WB51">
            <v>0</v>
          </cell>
          <cell r="WC51">
            <v>0</v>
          </cell>
          <cell r="WD51">
            <v>0</v>
          </cell>
          <cell r="WE51">
            <v>0</v>
          </cell>
          <cell r="WF51">
            <v>0</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1.1404719945094497</v>
          </cell>
          <cell r="V52">
            <v>1.1333648190072154</v>
          </cell>
          <cell r="W52">
            <v>1.1209526108363739</v>
          </cell>
          <cell r="X52">
            <v>0.86707772644403258</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v>0</v>
          </cell>
          <cell r="OE52">
            <v>0</v>
          </cell>
          <cell r="OF52">
            <v>0</v>
          </cell>
          <cell r="OG52">
            <v>0</v>
          </cell>
          <cell r="OH52">
            <v>0</v>
          </cell>
          <cell r="OI52">
            <v>0</v>
          </cell>
          <cell r="OJ52">
            <v>0</v>
          </cell>
          <cell r="OK52">
            <v>0</v>
          </cell>
          <cell r="OL52">
            <v>0</v>
          </cell>
          <cell r="OM52">
            <v>0</v>
          </cell>
          <cell r="ON52">
            <v>0</v>
          </cell>
          <cell r="OO52">
            <v>0</v>
          </cell>
          <cell r="OP52">
            <v>0</v>
          </cell>
          <cell r="OQ52">
            <v>0</v>
          </cell>
          <cell r="OR52">
            <v>0</v>
          </cell>
          <cell r="OS52">
            <v>0</v>
          </cell>
          <cell r="OT52">
            <v>0</v>
          </cell>
          <cell r="OU52">
            <v>0</v>
          </cell>
          <cell r="OV52">
            <v>0</v>
          </cell>
          <cell r="OW52">
            <v>0</v>
          </cell>
          <cell r="OX52">
            <v>0</v>
          </cell>
          <cell r="OY52">
            <v>0</v>
          </cell>
          <cell r="OZ52">
            <v>0</v>
          </cell>
          <cell r="PA52">
            <v>0</v>
          </cell>
          <cell r="PB52">
            <v>0</v>
          </cell>
          <cell r="PC52">
            <v>0</v>
          </cell>
          <cell r="PD52">
            <v>0</v>
          </cell>
          <cell r="PE52">
            <v>0</v>
          </cell>
          <cell r="PF52">
            <v>0</v>
          </cell>
          <cell r="PG52">
            <v>0</v>
          </cell>
          <cell r="PH52">
            <v>0</v>
          </cell>
          <cell r="PI52">
            <v>0</v>
          </cell>
          <cell r="PJ52">
            <v>0</v>
          </cell>
          <cell r="PK52">
            <v>0</v>
          </cell>
          <cell r="PL52">
            <v>0</v>
          </cell>
          <cell r="PM52">
            <v>0</v>
          </cell>
          <cell r="PN52">
            <v>0</v>
          </cell>
          <cell r="PO52">
            <v>0</v>
          </cell>
          <cell r="PP52">
            <v>0</v>
          </cell>
          <cell r="PQ52">
            <v>0</v>
          </cell>
          <cell r="PR52">
            <v>0</v>
          </cell>
          <cell r="PS52">
            <v>0</v>
          </cell>
          <cell r="PT52">
            <v>0</v>
          </cell>
          <cell r="PU52">
            <v>0</v>
          </cell>
          <cell r="PV52">
            <v>0</v>
          </cell>
          <cell r="PW52">
            <v>0</v>
          </cell>
          <cell r="PX52">
            <v>0</v>
          </cell>
          <cell r="PY52">
            <v>0</v>
          </cell>
          <cell r="PZ52">
            <v>0</v>
          </cell>
          <cell r="QA52">
            <v>0</v>
          </cell>
          <cell r="QB52">
            <v>0</v>
          </cell>
          <cell r="QC52">
            <v>0</v>
          </cell>
          <cell r="QD52">
            <v>0</v>
          </cell>
          <cell r="QE52">
            <v>0</v>
          </cell>
          <cell r="QF52">
            <v>0</v>
          </cell>
          <cell r="QG52">
            <v>0</v>
          </cell>
          <cell r="QH52">
            <v>0</v>
          </cell>
          <cell r="QI52">
            <v>0</v>
          </cell>
          <cell r="QJ52">
            <v>0</v>
          </cell>
          <cell r="QK52">
            <v>0</v>
          </cell>
          <cell r="QL52">
            <v>0</v>
          </cell>
          <cell r="QM52">
            <v>0</v>
          </cell>
          <cell r="QN52">
            <v>0</v>
          </cell>
          <cell r="QO52">
            <v>0</v>
          </cell>
          <cell r="QP52">
            <v>0</v>
          </cell>
          <cell r="QQ52">
            <v>0</v>
          </cell>
          <cell r="QR52">
            <v>0</v>
          </cell>
          <cell r="QS52">
            <v>0</v>
          </cell>
          <cell r="QT52">
            <v>0</v>
          </cell>
          <cell r="QU52">
            <v>0</v>
          </cell>
          <cell r="QV52">
            <v>0</v>
          </cell>
          <cell r="QW52">
            <v>0</v>
          </cell>
          <cell r="QX52">
            <v>0</v>
          </cell>
          <cell r="QY52">
            <v>0</v>
          </cell>
          <cell r="QZ52">
            <v>0</v>
          </cell>
          <cell r="RA52">
            <v>0</v>
          </cell>
          <cell r="RB52">
            <v>0</v>
          </cell>
          <cell r="RC52">
            <v>0</v>
          </cell>
          <cell r="RD52">
            <v>0</v>
          </cell>
          <cell r="RE52">
            <v>0</v>
          </cell>
          <cell r="RF52">
            <v>0</v>
          </cell>
          <cell r="RG52">
            <v>0</v>
          </cell>
          <cell r="RH52">
            <v>0</v>
          </cell>
          <cell r="RI52">
            <v>0</v>
          </cell>
          <cell r="RJ52">
            <v>0</v>
          </cell>
          <cell r="RK52">
            <v>0</v>
          </cell>
          <cell r="RL52">
            <v>0</v>
          </cell>
          <cell r="RM52">
            <v>0</v>
          </cell>
          <cell r="RN52">
            <v>0</v>
          </cell>
          <cell r="RO52">
            <v>0</v>
          </cell>
          <cell r="RP52">
            <v>0</v>
          </cell>
          <cell r="RQ52">
            <v>0</v>
          </cell>
          <cell r="RR52">
            <v>0</v>
          </cell>
          <cell r="RS52">
            <v>0</v>
          </cell>
          <cell r="RT52">
            <v>0</v>
          </cell>
          <cell r="RU52">
            <v>0</v>
          </cell>
          <cell r="RV52">
            <v>0</v>
          </cell>
          <cell r="RW52">
            <v>0</v>
          </cell>
          <cell r="RX52">
            <v>0</v>
          </cell>
          <cell r="RY52">
            <v>0</v>
          </cell>
          <cell r="RZ52">
            <v>0</v>
          </cell>
          <cell r="SA52">
            <v>0</v>
          </cell>
          <cell r="SB52">
            <v>0</v>
          </cell>
          <cell r="SC52">
            <v>0</v>
          </cell>
          <cell r="SD52">
            <v>0</v>
          </cell>
          <cell r="SE52">
            <v>0</v>
          </cell>
          <cell r="SF52">
            <v>0</v>
          </cell>
          <cell r="SG52">
            <v>0</v>
          </cell>
          <cell r="SH52">
            <v>0</v>
          </cell>
          <cell r="SI52">
            <v>0</v>
          </cell>
          <cell r="SJ52">
            <v>0</v>
          </cell>
          <cell r="SK52">
            <v>0</v>
          </cell>
          <cell r="SL52">
            <v>0</v>
          </cell>
          <cell r="SM52">
            <v>0</v>
          </cell>
          <cell r="SN52">
            <v>0</v>
          </cell>
          <cell r="SO52">
            <v>0</v>
          </cell>
          <cell r="SP52">
            <v>0</v>
          </cell>
          <cell r="SQ52">
            <v>0</v>
          </cell>
          <cell r="SR52">
            <v>0</v>
          </cell>
          <cell r="SS52">
            <v>0</v>
          </cell>
          <cell r="ST52">
            <v>0</v>
          </cell>
          <cell r="SU52">
            <v>0</v>
          </cell>
          <cell r="SV52">
            <v>0</v>
          </cell>
          <cell r="SW52">
            <v>0</v>
          </cell>
          <cell r="SX52">
            <v>0</v>
          </cell>
          <cell r="SY52">
            <v>0</v>
          </cell>
          <cell r="SZ52">
            <v>0</v>
          </cell>
          <cell r="TA52">
            <v>0</v>
          </cell>
          <cell r="TB52">
            <v>0</v>
          </cell>
          <cell r="TC52">
            <v>0</v>
          </cell>
          <cell r="TD52">
            <v>0</v>
          </cell>
          <cell r="TE52">
            <v>0</v>
          </cell>
          <cell r="TF52">
            <v>0</v>
          </cell>
          <cell r="TG52">
            <v>0</v>
          </cell>
          <cell r="TH52">
            <v>0</v>
          </cell>
          <cell r="TI52">
            <v>0</v>
          </cell>
          <cell r="TJ52">
            <v>0</v>
          </cell>
          <cell r="TK52">
            <v>0</v>
          </cell>
          <cell r="TL52">
            <v>0</v>
          </cell>
          <cell r="TM52">
            <v>0</v>
          </cell>
          <cell r="TN52">
            <v>0</v>
          </cell>
          <cell r="TO52">
            <v>0</v>
          </cell>
          <cell r="TP52">
            <v>0</v>
          </cell>
          <cell r="TQ52">
            <v>0</v>
          </cell>
          <cell r="TR52">
            <v>0</v>
          </cell>
          <cell r="TS52">
            <v>0</v>
          </cell>
          <cell r="TT52">
            <v>0</v>
          </cell>
          <cell r="TU52">
            <v>0</v>
          </cell>
          <cell r="TV52">
            <v>0</v>
          </cell>
          <cell r="TW52">
            <v>0</v>
          </cell>
          <cell r="TX52">
            <v>0</v>
          </cell>
          <cell r="TY52">
            <v>0</v>
          </cell>
          <cell r="TZ52">
            <v>0</v>
          </cell>
          <cell r="UA52">
            <v>0</v>
          </cell>
          <cell r="UB52">
            <v>0</v>
          </cell>
          <cell r="UC52">
            <v>0</v>
          </cell>
          <cell r="UD52">
            <v>0</v>
          </cell>
          <cell r="UE52">
            <v>0</v>
          </cell>
          <cell r="UF52">
            <v>0</v>
          </cell>
          <cell r="UG52">
            <v>0</v>
          </cell>
          <cell r="UH52">
            <v>0</v>
          </cell>
          <cell r="UI52">
            <v>0</v>
          </cell>
          <cell r="UJ52">
            <v>0</v>
          </cell>
          <cell r="UK52">
            <v>0</v>
          </cell>
          <cell r="UL52">
            <v>0</v>
          </cell>
          <cell r="UM52">
            <v>0</v>
          </cell>
          <cell r="UN52">
            <v>0</v>
          </cell>
          <cell r="UO52">
            <v>0</v>
          </cell>
          <cell r="UP52">
            <v>0</v>
          </cell>
          <cell r="UQ52">
            <v>0</v>
          </cell>
          <cell r="UR52">
            <v>0</v>
          </cell>
          <cell r="US52">
            <v>0</v>
          </cell>
          <cell r="UT52">
            <v>0</v>
          </cell>
          <cell r="UU52">
            <v>0</v>
          </cell>
          <cell r="UV52">
            <v>0</v>
          </cell>
          <cell r="UW52">
            <v>0</v>
          </cell>
          <cell r="UX52">
            <v>0</v>
          </cell>
          <cell r="UY52">
            <v>0</v>
          </cell>
          <cell r="UZ52">
            <v>0</v>
          </cell>
          <cell r="VA52">
            <v>0</v>
          </cell>
          <cell r="VB52">
            <v>0</v>
          </cell>
          <cell r="VC52">
            <v>0</v>
          </cell>
          <cell r="VD52">
            <v>0</v>
          </cell>
          <cell r="VE52">
            <v>0</v>
          </cell>
          <cell r="VF52">
            <v>0</v>
          </cell>
          <cell r="VG52">
            <v>0</v>
          </cell>
          <cell r="VH52">
            <v>0</v>
          </cell>
          <cell r="VI52">
            <v>0</v>
          </cell>
          <cell r="VJ52">
            <v>0</v>
          </cell>
          <cell r="VK52">
            <v>0</v>
          </cell>
          <cell r="VL52">
            <v>0</v>
          </cell>
          <cell r="VM52">
            <v>0</v>
          </cell>
          <cell r="VN52">
            <v>0</v>
          </cell>
          <cell r="VO52">
            <v>0</v>
          </cell>
          <cell r="VP52">
            <v>0</v>
          </cell>
          <cell r="VQ52">
            <v>0</v>
          </cell>
          <cell r="VR52">
            <v>0</v>
          </cell>
          <cell r="VS52">
            <v>0</v>
          </cell>
          <cell r="VT52">
            <v>0</v>
          </cell>
          <cell r="VU52">
            <v>0</v>
          </cell>
          <cell r="VV52">
            <v>0</v>
          </cell>
          <cell r="VW52">
            <v>0</v>
          </cell>
          <cell r="VX52">
            <v>0</v>
          </cell>
          <cell r="VY52">
            <v>0</v>
          </cell>
          <cell r="VZ52">
            <v>0</v>
          </cell>
          <cell r="WA52">
            <v>0</v>
          </cell>
          <cell r="WB52">
            <v>0</v>
          </cell>
          <cell r="WC52">
            <v>0</v>
          </cell>
          <cell r="WD52">
            <v>0</v>
          </cell>
          <cell r="WE52">
            <v>0</v>
          </cell>
          <cell r="WF52">
            <v>0</v>
          </cell>
        </row>
        <row r="53">
          <cell r="E53">
            <v>0</v>
          </cell>
          <cell r="F53">
            <v>0</v>
          </cell>
          <cell r="G53">
            <v>0</v>
          </cell>
          <cell r="H53">
            <v>0</v>
          </cell>
          <cell r="I53">
            <v>1.0561920048582121</v>
          </cell>
          <cell r="J53">
            <v>0.98415515483812388</v>
          </cell>
          <cell r="K53">
            <v>0.83547711217430198</v>
          </cell>
          <cell r="L53">
            <v>0.79522695157322609</v>
          </cell>
          <cell r="M53">
            <v>0</v>
          </cell>
          <cell r="N53">
            <v>0</v>
          </cell>
          <cell r="O53">
            <v>0.93512495343832869</v>
          </cell>
          <cell r="P53">
            <v>0.95460139132731048</v>
          </cell>
          <cell r="Q53">
            <v>1.1275807281762176</v>
          </cell>
          <cell r="R53">
            <v>1.1835171292859672</v>
          </cell>
          <cell r="S53">
            <v>1.1212290684195583</v>
          </cell>
          <cell r="T53">
            <v>0.98933788746978335</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v>0</v>
          </cell>
          <cell r="OE53">
            <v>0</v>
          </cell>
          <cell r="OF53">
            <v>0</v>
          </cell>
          <cell r="OG53">
            <v>0</v>
          </cell>
          <cell r="OH53">
            <v>0</v>
          </cell>
          <cell r="OI53">
            <v>0</v>
          </cell>
          <cell r="OJ53">
            <v>0</v>
          </cell>
          <cell r="OK53">
            <v>0</v>
          </cell>
          <cell r="OL53">
            <v>0</v>
          </cell>
          <cell r="OM53">
            <v>0</v>
          </cell>
          <cell r="ON53">
            <v>0</v>
          </cell>
          <cell r="OO53">
            <v>0</v>
          </cell>
          <cell r="OP53">
            <v>0</v>
          </cell>
          <cell r="OQ53">
            <v>0</v>
          </cell>
          <cell r="OR53">
            <v>0</v>
          </cell>
          <cell r="OS53">
            <v>0</v>
          </cell>
          <cell r="OT53">
            <v>0</v>
          </cell>
          <cell r="OU53">
            <v>0</v>
          </cell>
          <cell r="OV53">
            <v>0</v>
          </cell>
          <cell r="OW53">
            <v>0</v>
          </cell>
          <cell r="OX53">
            <v>0</v>
          </cell>
          <cell r="OY53">
            <v>0</v>
          </cell>
          <cell r="OZ53">
            <v>0</v>
          </cell>
          <cell r="PA53">
            <v>0</v>
          </cell>
          <cell r="PB53">
            <v>0</v>
          </cell>
          <cell r="PC53">
            <v>0</v>
          </cell>
          <cell r="PD53">
            <v>0</v>
          </cell>
          <cell r="PE53">
            <v>0</v>
          </cell>
          <cell r="PF53">
            <v>0</v>
          </cell>
          <cell r="PG53">
            <v>0</v>
          </cell>
          <cell r="PH53">
            <v>0</v>
          </cell>
          <cell r="PI53">
            <v>0</v>
          </cell>
          <cell r="PJ53">
            <v>0</v>
          </cell>
          <cell r="PK53">
            <v>0</v>
          </cell>
          <cell r="PL53">
            <v>0</v>
          </cell>
          <cell r="PM53">
            <v>0</v>
          </cell>
          <cell r="PN53">
            <v>0</v>
          </cell>
          <cell r="PO53">
            <v>0</v>
          </cell>
          <cell r="PP53">
            <v>0</v>
          </cell>
          <cell r="PQ53">
            <v>0</v>
          </cell>
          <cell r="PR53">
            <v>0</v>
          </cell>
          <cell r="PS53">
            <v>0</v>
          </cell>
          <cell r="PT53">
            <v>0</v>
          </cell>
          <cell r="PU53">
            <v>0</v>
          </cell>
          <cell r="PV53">
            <v>0</v>
          </cell>
          <cell r="PW53">
            <v>0</v>
          </cell>
          <cell r="PX53">
            <v>0</v>
          </cell>
          <cell r="PY53">
            <v>0</v>
          </cell>
          <cell r="PZ53">
            <v>0</v>
          </cell>
          <cell r="QA53">
            <v>0</v>
          </cell>
          <cell r="QB53">
            <v>0</v>
          </cell>
          <cell r="QC53">
            <v>0</v>
          </cell>
          <cell r="QD53">
            <v>0</v>
          </cell>
          <cell r="QE53">
            <v>0</v>
          </cell>
          <cell r="QF53">
            <v>0</v>
          </cell>
          <cell r="QG53">
            <v>0</v>
          </cell>
          <cell r="QH53">
            <v>0</v>
          </cell>
          <cell r="QI53">
            <v>0</v>
          </cell>
          <cell r="QJ53">
            <v>0</v>
          </cell>
          <cell r="QK53">
            <v>0</v>
          </cell>
          <cell r="QL53">
            <v>0</v>
          </cell>
          <cell r="QM53">
            <v>0</v>
          </cell>
          <cell r="QN53">
            <v>0</v>
          </cell>
          <cell r="QO53">
            <v>0</v>
          </cell>
          <cell r="QP53">
            <v>0</v>
          </cell>
          <cell r="QQ53">
            <v>0</v>
          </cell>
          <cell r="QR53">
            <v>0</v>
          </cell>
          <cell r="QS53">
            <v>0</v>
          </cell>
          <cell r="QT53">
            <v>0</v>
          </cell>
          <cell r="QU53">
            <v>0</v>
          </cell>
          <cell r="QV53">
            <v>0</v>
          </cell>
          <cell r="QW53">
            <v>0</v>
          </cell>
          <cell r="QX53">
            <v>0</v>
          </cell>
          <cell r="QY53">
            <v>0</v>
          </cell>
          <cell r="QZ53">
            <v>0</v>
          </cell>
          <cell r="RA53">
            <v>0</v>
          </cell>
          <cell r="RB53">
            <v>0</v>
          </cell>
          <cell r="RC53">
            <v>0</v>
          </cell>
          <cell r="RD53">
            <v>0</v>
          </cell>
          <cell r="RE53">
            <v>0</v>
          </cell>
          <cell r="RF53">
            <v>0</v>
          </cell>
          <cell r="RG53">
            <v>0</v>
          </cell>
          <cell r="RH53">
            <v>0</v>
          </cell>
          <cell r="RI53">
            <v>0</v>
          </cell>
          <cell r="RJ53">
            <v>0</v>
          </cell>
          <cell r="RK53">
            <v>0</v>
          </cell>
          <cell r="RL53">
            <v>0</v>
          </cell>
          <cell r="RM53">
            <v>0</v>
          </cell>
          <cell r="RN53">
            <v>0</v>
          </cell>
          <cell r="RO53">
            <v>0</v>
          </cell>
          <cell r="RP53">
            <v>0</v>
          </cell>
          <cell r="RQ53">
            <v>0</v>
          </cell>
          <cell r="RR53">
            <v>0</v>
          </cell>
          <cell r="RS53">
            <v>0</v>
          </cell>
          <cell r="RT53">
            <v>0</v>
          </cell>
          <cell r="RU53">
            <v>0</v>
          </cell>
          <cell r="RV53">
            <v>0</v>
          </cell>
          <cell r="RW53">
            <v>0</v>
          </cell>
          <cell r="RX53">
            <v>0</v>
          </cell>
          <cell r="RY53">
            <v>0</v>
          </cell>
          <cell r="RZ53">
            <v>0</v>
          </cell>
          <cell r="SA53">
            <v>0</v>
          </cell>
          <cell r="SB53">
            <v>0</v>
          </cell>
          <cell r="SC53">
            <v>0</v>
          </cell>
          <cell r="SD53">
            <v>0</v>
          </cell>
          <cell r="SE53">
            <v>0</v>
          </cell>
          <cell r="SF53">
            <v>0</v>
          </cell>
          <cell r="SG53">
            <v>0</v>
          </cell>
          <cell r="SH53">
            <v>0</v>
          </cell>
          <cell r="SI53">
            <v>0</v>
          </cell>
          <cell r="SJ53">
            <v>0</v>
          </cell>
          <cell r="SK53">
            <v>0</v>
          </cell>
          <cell r="SL53">
            <v>0</v>
          </cell>
          <cell r="SM53">
            <v>0</v>
          </cell>
          <cell r="SN53">
            <v>0</v>
          </cell>
          <cell r="SO53">
            <v>0</v>
          </cell>
          <cell r="SP53">
            <v>0</v>
          </cell>
          <cell r="SQ53">
            <v>0</v>
          </cell>
          <cell r="SR53">
            <v>0</v>
          </cell>
          <cell r="SS53">
            <v>0</v>
          </cell>
          <cell r="ST53">
            <v>0</v>
          </cell>
          <cell r="SU53">
            <v>0</v>
          </cell>
          <cell r="SV53">
            <v>0</v>
          </cell>
          <cell r="SW53">
            <v>0</v>
          </cell>
          <cell r="SX53">
            <v>0</v>
          </cell>
          <cell r="SY53">
            <v>0</v>
          </cell>
          <cell r="SZ53">
            <v>0</v>
          </cell>
          <cell r="TA53">
            <v>0</v>
          </cell>
          <cell r="TB53">
            <v>0</v>
          </cell>
          <cell r="TC53">
            <v>0</v>
          </cell>
          <cell r="TD53">
            <v>0</v>
          </cell>
          <cell r="TE53">
            <v>0</v>
          </cell>
          <cell r="TF53">
            <v>0</v>
          </cell>
          <cell r="TG53">
            <v>0</v>
          </cell>
          <cell r="TH53">
            <v>0</v>
          </cell>
          <cell r="TI53">
            <v>0</v>
          </cell>
          <cell r="TJ53">
            <v>0</v>
          </cell>
          <cell r="TK53">
            <v>0</v>
          </cell>
          <cell r="TL53">
            <v>0</v>
          </cell>
          <cell r="TM53">
            <v>0</v>
          </cell>
          <cell r="TN53">
            <v>0</v>
          </cell>
          <cell r="TO53">
            <v>0</v>
          </cell>
          <cell r="TP53">
            <v>0</v>
          </cell>
          <cell r="TQ53">
            <v>0</v>
          </cell>
          <cell r="TR53">
            <v>0</v>
          </cell>
          <cell r="TS53">
            <v>0</v>
          </cell>
          <cell r="TT53">
            <v>0</v>
          </cell>
          <cell r="TU53">
            <v>0</v>
          </cell>
          <cell r="TV53">
            <v>0</v>
          </cell>
          <cell r="TW53">
            <v>0</v>
          </cell>
          <cell r="TX53">
            <v>0</v>
          </cell>
          <cell r="TY53">
            <v>0</v>
          </cell>
          <cell r="TZ53">
            <v>0</v>
          </cell>
          <cell r="UA53">
            <v>0</v>
          </cell>
          <cell r="UB53">
            <v>0</v>
          </cell>
          <cell r="UC53">
            <v>0</v>
          </cell>
          <cell r="UD53">
            <v>0</v>
          </cell>
          <cell r="UE53">
            <v>0</v>
          </cell>
          <cell r="UF53">
            <v>0</v>
          </cell>
          <cell r="UG53">
            <v>0</v>
          </cell>
          <cell r="UH53">
            <v>0</v>
          </cell>
          <cell r="UI53">
            <v>0</v>
          </cell>
          <cell r="UJ53">
            <v>0</v>
          </cell>
          <cell r="UK53">
            <v>0</v>
          </cell>
          <cell r="UL53">
            <v>0</v>
          </cell>
          <cell r="UM53">
            <v>0</v>
          </cell>
          <cell r="UN53">
            <v>0</v>
          </cell>
          <cell r="UO53">
            <v>0</v>
          </cell>
          <cell r="UP53">
            <v>0</v>
          </cell>
          <cell r="UQ53">
            <v>0</v>
          </cell>
          <cell r="UR53">
            <v>0</v>
          </cell>
          <cell r="US53">
            <v>0</v>
          </cell>
          <cell r="UT53">
            <v>0</v>
          </cell>
          <cell r="UU53">
            <v>0</v>
          </cell>
          <cell r="UV53">
            <v>0</v>
          </cell>
          <cell r="UW53">
            <v>0</v>
          </cell>
          <cell r="UX53">
            <v>0</v>
          </cell>
          <cell r="UY53">
            <v>0</v>
          </cell>
          <cell r="UZ53">
            <v>0</v>
          </cell>
          <cell r="VA53">
            <v>0</v>
          </cell>
          <cell r="VB53">
            <v>0</v>
          </cell>
          <cell r="VC53">
            <v>0</v>
          </cell>
          <cell r="VD53">
            <v>0</v>
          </cell>
          <cell r="VE53">
            <v>0</v>
          </cell>
          <cell r="VF53">
            <v>0</v>
          </cell>
          <cell r="VG53">
            <v>0</v>
          </cell>
          <cell r="VH53">
            <v>0</v>
          </cell>
          <cell r="VI53">
            <v>0</v>
          </cell>
          <cell r="VJ53">
            <v>0</v>
          </cell>
          <cell r="VK53">
            <v>0</v>
          </cell>
          <cell r="VL53">
            <v>0</v>
          </cell>
          <cell r="VM53">
            <v>0</v>
          </cell>
          <cell r="VN53">
            <v>0</v>
          </cell>
          <cell r="VO53">
            <v>0</v>
          </cell>
          <cell r="VP53">
            <v>0</v>
          </cell>
          <cell r="VQ53">
            <v>0</v>
          </cell>
          <cell r="VR53">
            <v>0</v>
          </cell>
          <cell r="VS53">
            <v>0</v>
          </cell>
          <cell r="VT53">
            <v>0</v>
          </cell>
          <cell r="VU53">
            <v>0</v>
          </cell>
          <cell r="VV53">
            <v>0</v>
          </cell>
          <cell r="VW53">
            <v>0</v>
          </cell>
          <cell r="VX53">
            <v>0</v>
          </cell>
          <cell r="VY53">
            <v>0</v>
          </cell>
          <cell r="VZ53">
            <v>0</v>
          </cell>
          <cell r="WA53">
            <v>0</v>
          </cell>
          <cell r="WB53">
            <v>0</v>
          </cell>
          <cell r="WC53">
            <v>0</v>
          </cell>
          <cell r="WD53">
            <v>0</v>
          </cell>
          <cell r="WE53">
            <v>0</v>
          </cell>
          <cell r="WF53">
            <v>0</v>
          </cell>
        </row>
        <row r="54">
          <cell r="E54">
            <v>0</v>
          </cell>
          <cell r="F54">
            <v>0</v>
          </cell>
          <cell r="G54">
            <v>0</v>
          </cell>
          <cell r="H54">
            <v>0</v>
          </cell>
          <cell r="I54">
            <v>1.0588464106423512</v>
          </cell>
          <cell r="J54">
            <v>0.81432123179065996</v>
          </cell>
          <cell r="K54">
            <v>0.91227638467550942</v>
          </cell>
          <cell r="L54">
            <v>0.90809746106796529</v>
          </cell>
          <cell r="M54">
            <v>0</v>
          </cell>
          <cell r="N54">
            <v>0</v>
          </cell>
          <cell r="O54">
            <v>0.83935479178889816</v>
          </cell>
          <cell r="P54">
            <v>0.96163995141871939</v>
          </cell>
          <cell r="Q54">
            <v>1.0311131596952685</v>
          </cell>
          <cell r="R54">
            <v>0.87167012234930819</v>
          </cell>
          <cell r="S54">
            <v>1.0695496500076913</v>
          </cell>
          <cell r="T54">
            <v>0.8945870360229049</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v>0</v>
          </cell>
          <cell r="OE54">
            <v>0</v>
          </cell>
          <cell r="OF54">
            <v>0</v>
          </cell>
          <cell r="OG54">
            <v>0</v>
          </cell>
          <cell r="OH54">
            <v>0</v>
          </cell>
          <cell r="OI54">
            <v>0</v>
          </cell>
          <cell r="OJ54">
            <v>0</v>
          </cell>
          <cell r="OK54">
            <v>0</v>
          </cell>
          <cell r="OL54">
            <v>0</v>
          </cell>
          <cell r="OM54">
            <v>0</v>
          </cell>
          <cell r="ON54">
            <v>0</v>
          </cell>
          <cell r="OO54">
            <v>0</v>
          </cell>
          <cell r="OP54">
            <v>0</v>
          </cell>
          <cell r="OQ54">
            <v>0</v>
          </cell>
          <cell r="OR54">
            <v>0</v>
          </cell>
          <cell r="OS54">
            <v>0</v>
          </cell>
          <cell r="OT54">
            <v>0</v>
          </cell>
          <cell r="OU54">
            <v>0</v>
          </cell>
          <cell r="OV54">
            <v>0</v>
          </cell>
          <cell r="OW54">
            <v>0</v>
          </cell>
          <cell r="OX54">
            <v>0</v>
          </cell>
          <cell r="OY54">
            <v>0</v>
          </cell>
          <cell r="OZ54">
            <v>0</v>
          </cell>
          <cell r="PA54">
            <v>0</v>
          </cell>
          <cell r="PB54">
            <v>0</v>
          </cell>
          <cell r="PC54">
            <v>0</v>
          </cell>
          <cell r="PD54">
            <v>0</v>
          </cell>
          <cell r="PE54">
            <v>0</v>
          </cell>
          <cell r="PF54">
            <v>0</v>
          </cell>
          <cell r="PG54">
            <v>0</v>
          </cell>
          <cell r="PH54">
            <v>0</v>
          </cell>
          <cell r="PI54">
            <v>0</v>
          </cell>
          <cell r="PJ54">
            <v>0</v>
          </cell>
          <cell r="PK54">
            <v>0</v>
          </cell>
          <cell r="PL54">
            <v>0</v>
          </cell>
          <cell r="PM54">
            <v>0</v>
          </cell>
          <cell r="PN54">
            <v>0</v>
          </cell>
          <cell r="PO54">
            <v>0</v>
          </cell>
          <cell r="PP54">
            <v>0</v>
          </cell>
          <cell r="PQ54">
            <v>0</v>
          </cell>
          <cell r="PR54">
            <v>0</v>
          </cell>
          <cell r="PS54">
            <v>0</v>
          </cell>
          <cell r="PT54">
            <v>0</v>
          </cell>
          <cell r="PU54">
            <v>0</v>
          </cell>
          <cell r="PV54">
            <v>0</v>
          </cell>
          <cell r="PW54">
            <v>0</v>
          </cell>
          <cell r="PX54">
            <v>0</v>
          </cell>
          <cell r="PY54">
            <v>0</v>
          </cell>
          <cell r="PZ54">
            <v>0</v>
          </cell>
          <cell r="QA54">
            <v>0</v>
          </cell>
          <cell r="QB54">
            <v>0</v>
          </cell>
          <cell r="QC54">
            <v>0</v>
          </cell>
          <cell r="QD54">
            <v>0</v>
          </cell>
          <cell r="QE54">
            <v>0</v>
          </cell>
          <cell r="QF54">
            <v>0</v>
          </cell>
          <cell r="QG54">
            <v>0</v>
          </cell>
          <cell r="QH54">
            <v>0</v>
          </cell>
          <cell r="QI54">
            <v>0</v>
          </cell>
          <cell r="QJ54">
            <v>0</v>
          </cell>
          <cell r="QK54">
            <v>0</v>
          </cell>
          <cell r="QL54">
            <v>0</v>
          </cell>
          <cell r="QM54">
            <v>0</v>
          </cell>
          <cell r="QN54">
            <v>0</v>
          </cell>
          <cell r="QO54">
            <v>0</v>
          </cell>
          <cell r="QP54">
            <v>0</v>
          </cell>
          <cell r="QQ54">
            <v>0</v>
          </cell>
          <cell r="QR54">
            <v>0</v>
          </cell>
          <cell r="QS54">
            <v>0</v>
          </cell>
          <cell r="QT54">
            <v>0</v>
          </cell>
          <cell r="QU54">
            <v>0</v>
          </cell>
          <cell r="QV54">
            <v>0</v>
          </cell>
          <cell r="QW54">
            <v>0</v>
          </cell>
          <cell r="QX54">
            <v>0</v>
          </cell>
          <cell r="QY54">
            <v>0</v>
          </cell>
          <cell r="QZ54">
            <v>0</v>
          </cell>
          <cell r="RA54">
            <v>0</v>
          </cell>
          <cell r="RB54">
            <v>0</v>
          </cell>
          <cell r="RC54">
            <v>0</v>
          </cell>
          <cell r="RD54">
            <v>0</v>
          </cell>
          <cell r="RE54">
            <v>0</v>
          </cell>
          <cell r="RF54">
            <v>0</v>
          </cell>
          <cell r="RG54">
            <v>0</v>
          </cell>
          <cell r="RH54">
            <v>0</v>
          </cell>
          <cell r="RI54">
            <v>0</v>
          </cell>
          <cell r="RJ54">
            <v>0</v>
          </cell>
          <cell r="RK54">
            <v>0</v>
          </cell>
          <cell r="RL54">
            <v>0</v>
          </cell>
          <cell r="RM54">
            <v>0</v>
          </cell>
          <cell r="RN54">
            <v>0</v>
          </cell>
          <cell r="RO54">
            <v>0</v>
          </cell>
          <cell r="RP54">
            <v>0</v>
          </cell>
          <cell r="RQ54">
            <v>0</v>
          </cell>
          <cell r="RR54">
            <v>0</v>
          </cell>
          <cell r="RS54">
            <v>0</v>
          </cell>
          <cell r="RT54">
            <v>0</v>
          </cell>
          <cell r="RU54">
            <v>0</v>
          </cell>
          <cell r="RV54">
            <v>0</v>
          </cell>
          <cell r="RW54">
            <v>0</v>
          </cell>
          <cell r="RX54">
            <v>0</v>
          </cell>
          <cell r="RY54">
            <v>0</v>
          </cell>
          <cell r="RZ54">
            <v>0</v>
          </cell>
          <cell r="SA54">
            <v>0</v>
          </cell>
          <cell r="SB54">
            <v>0</v>
          </cell>
          <cell r="SC54">
            <v>0</v>
          </cell>
          <cell r="SD54">
            <v>0</v>
          </cell>
          <cell r="SE54">
            <v>0</v>
          </cell>
          <cell r="SF54">
            <v>0</v>
          </cell>
          <cell r="SG54">
            <v>0</v>
          </cell>
          <cell r="SH54">
            <v>0</v>
          </cell>
          <cell r="SI54">
            <v>0</v>
          </cell>
          <cell r="SJ54">
            <v>0</v>
          </cell>
          <cell r="SK54">
            <v>0</v>
          </cell>
          <cell r="SL54">
            <v>0</v>
          </cell>
          <cell r="SM54">
            <v>0</v>
          </cell>
          <cell r="SN54">
            <v>0</v>
          </cell>
          <cell r="SO54">
            <v>0</v>
          </cell>
          <cell r="SP54">
            <v>0</v>
          </cell>
          <cell r="SQ54">
            <v>0</v>
          </cell>
          <cell r="SR54">
            <v>0</v>
          </cell>
          <cell r="SS54">
            <v>0</v>
          </cell>
          <cell r="ST54">
            <v>0</v>
          </cell>
          <cell r="SU54">
            <v>0</v>
          </cell>
          <cell r="SV54">
            <v>0</v>
          </cell>
          <cell r="SW54">
            <v>0</v>
          </cell>
          <cell r="SX54">
            <v>0</v>
          </cell>
          <cell r="SY54">
            <v>0</v>
          </cell>
          <cell r="SZ54">
            <v>0</v>
          </cell>
          <cell r="TA54">
            <v>0</v>
          </cell>
          <cell r="TB54">
            <v>0</v>
          </cell>
          <cell r="TC54">
            <v>0</v>
          </cell>
          <cell r="TD54">
            <v>0</v>
          </cell>
          <cell r="TE54">
            <v>0</v>
          </cell>
          <cell r="TF54">
            <v>0</v>
          </cell>
          <cell r="TG54">
            <v>0</v>
          </cell>
          <cell r="TH54">
            <v>0</v>
          </cell>
          <cell r="TI54">
            <v>0</v>
          </cell>
          <cell r="TJ54">
            <v>0</v>
          </cell>
          <cell r="TK54">
            <v>0</v>
          </cell>
          <cell r="TL54">
            <v>0</v>
          </cell>
          <cell r="TM54">
            <v>0</v>
          </cell>
          <cell r="TN54">
            <v>0</v>
          </cell>
          <cell r="TO54">
            <v>0</v>
          </cell>
          <cell r="TP54">
            <v>0</v>
          </cell>
          <cell r="TQ54">
            <v>0</v>
          </cell>
          <cell r="TR54">
            <v>0</v>
          </cell>
          <cell r="TS54">
            <v>0</v>
          </cell>
          <cell r="TT54">
            <v>0</v>
          </cell>
          <cell r="TU54">
            <v>0</v>
          </cell>
          <cell r="TV54">
            <v>0</v>
          </cell>
          <cell r="TW54">
            <v>0</v>
          </cell>
          <cell r="TX54">
            <v>0</v>
          </cell>
          <cell r="TY54">
            <v>0</v>
          </cell>
          <cell r="TZ54">
            <v>0</v>
          </cell>
          <cell r="UA54">
            <v>0</v>
          </cell>
          <cell r="UB54">
            <v>0</v>
          </cell>
          <cell r="UC54">
            <v>0</v>
          </cell>
          <cell r="UD54">
            <v>0</v>
          </cell>
          <cell r="UE54">
            <v>0</v>
          </cell>
          <cell r="UF54">
            <v>0</v>
          </cell>
          <cell r="UG54">
            <v>0</v>
          </cell>
          <cell r="UH54">
            <v>0</v>
          </cell>
          <cell r="UI54">
            <v>0</v>
          </cell>
          <cell r="UJ54">
            <v>0</v>
          </cell>
          <cell r="UK54">
            <v>0</v>
          </cell>
          <cell r="UL54">
            <v>0</v>
          </cell>
          <cell r="UM54">
            <v>0</v>
          </cell>
          <cell r="UN54">
            <v>0</v>
          </cell>
          <cell r="UO54">
            <v>0</v>
          </cell>
          <cell r="UP54">
            <v>0</v>
          </cell>
          <cell r="UQ54">
            <v>0</v>
          </cell>
          <cell r="UR54">
            <v>0</v>
          </cell>
          <cell r="US54">
            <v>0</v>
          </cell>
          <cell r="UT54">
            <v>0</v>
          </cell>
          <cell r="UU54">
            <v>0</v>
          </cell>
          <cell r="UV54">
            <v>0</v>
          </cell>
          <cell r="UW54">
            <v>0</v>
          </cell>
          <cell r="UX54">
            <v>0</v>
          </cell>
          <cell r="UY54">
            <v>0</v>
          </cell>
          <cell r="UZ54">
            <v>0</v>
          </cell>
          <cell r="VA54">
            <v>0</v>
          </cell>
          <cell r="VB54">
            <v>0</v>
          </cell>
          <cell r="VC54">
            <v>0</v>
          </cell>
          <cell r="VD54">
            <v>0</v>
          </cell>
          <cell r="VE54">
            <v>0</v>
          </cell>
          <cell r="VF54">
            <v>0</v>
          </cell>
          <cell r="VG54">
            <v>0</v>
          </cell>
          <cell r="VH54">
            <v>0</v>
          </cell>
          <cell r="VI54">
            <v>0</v>
          </cell>
          <cell r="VJ54">
            <v>0</v>
          </cell>
          <cell r="VK54">
            <v>0</v>
          </cell>
          <cell r="VL54">
            <v>0</v>
          </cell>
          <cell r="VM54">
            <v>0</v>
          </cell>
          <cell r="VN54">
            <v>0</v>
          </cell>
          <cell r="VO54">
            <v>0</v>
          </cell>
          <cell r="VP54">
            <v>0</v>
          </cell>
          <cell r="VQ54">
            <v>0</v>
          </cell>
          <cell r="VR54">
            <v>0</v>
          </cell>
          <cell r="VS54">
            <v>0</v>
          </cell>
          <cell r="VT54">
            <v>0</v>
          </cell>
          <cell r="VU54">
            <v>0</v>
          </cell>
          <cell r="VV54">
            <v>0</v>
          </cell>
          <cell r="VW54">
            <v>0</v>
          </cell>
          <cell r="VX54">
            <v>0</v>
          </cell>
          <cell r="VY54">
            <v>0</v>
          </cell>
          <cell r="VZ54">
            <v>0</v>
          </cell>
          <cell r="WA54">
            <v>0</v>
          </cell>
          <cell r="WB54">
            <v>0</v>
          </cell>
          <cell r="WC54">
            <v>0</v>
          </cell>
          <cell r="WD54">
            <v>0</v>
          </cell>
          <cell r="WE54">
            <v>0</v>
          </cell>
          <cell r="WF54">
            <v>0</v>
          </cell>
        </row>
        <row r="55">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1.0335792172464044</v>
          </cell>
          <cell r="BB55">
            <v>1.0597879082336485</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0.98414165371817397</v>
          </cell>
          <cell r="DJ55">
            <v>0.94193406897243415</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0.97928482500399927</v>
          </cell>
          <cell r="FX55">
            <v>1.1417203000380751</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v>0</v>
          </cell>
          <cell r="OE55">
            <v>0</v>
          </cell>
          <cell r="OF55">
            <v>0</v>
          </cell>
          <cell r="OG55">
            <v>0</v>
          </cell>
          <cell r="OH55">
            <v>0</v>
          </cell>
          <cell r="OI55">
            <v>0</v>
          </cell>
          <cell r="OJ55">
            <v>0</v>
          </cell>
          <cell r="OK55">
            <v>0</v>
          </cell>
          <cell r="OL55">
            <v>0</v>
          </cell>
          <cell r="OM55">
            <v>0</v>
          </cell>
          <cell r="ON55">
            <v>0</v>
          </cell>
          <cell r="OO55">
            <v>0</v>
          </cell>
          <cell r="OP55">
            <v>0</v>
          </cell>
          <cell r="OQ55">
            <v>0</v>
          </cell>
          <cell r="OR55">
            <v>0</v>
          </cell>
          <cell r="OS55">
            <v>0</v>
          </cell>
          <cell r="OT55">
            <v>0</v>
          </cell>
          <cell r="OU55">
            <v>0</v>
          </cell>
          <cell r="OV55">
            <v>0</v>
          </cell>
          <cell r="OW55">
            <v>0</v>
          </cell>
          <cell r="OX55">
            <v>0</v>
          </cell>
          <cell r="OY55">
            <v>0</v>
          </cell>
          <cell r="OZ55">
            <v>0</v>
          </cell>
          <cell r="PA55">
            <v>0</v>
          </cell>
          <cell r="PB55">
            <v>0</v>
          </cell>
          <cell r="PC55">
            <v>0</v>
          </cell>
          <cell r="PD55">
            <v>0</v>
          </cell>
          <cell r="PE55">
            <v>0</v>
          </cell>
          <cell r="PF55">
            <v>0</v>
          </cell>
          <cell r="PG55">
            <v>0</v>
          </cell>
          <cell r="PH55">
            <v>0</v>
          </cell>
          <cell r="PI55">
            <v>0</v>
          </cell>
          <cell r="PJ55">
            <v>0</v>
          </cell>
          <cell r="PK55">
            <v>0</v>
          </cell>
          <cell r="PL55">
            <v>0</v>
          </cell>
          <cell r="PM55">
            <v>0</v>
          </cell>
          <cell r="PN55">
            <v>0</v>
          </cell>
          <cell r="PO55">
            <v>0</v>
          </cell>
          <cell r="PP55">
            <v>0</v>
          </cell>
          <cell r="PQ55">
            <v>0</v>
          </cell>
          <cell r="PR55">
            <v>0</v>
          </cell>
          <cell r="PS55">
            <v>0</v>
          </cell>
          <cell r="PT55">
            <v>0</v>
          </cell>
          <cell r="PU55">
            <v>0</v>
          </cell>
          <cell r="PV55">
            <v>0</v>
          </cell>
          <cell r="PW55">
            <v>0</v>
          </cell>
          <cell r="PX55">
            <v>0</v>
          </cell>
          <cell r="PY55">
            <v>0</v>
          </cell>
          <cell r="PZ55">
            <v>0</v>
          </cell>
          <cell r="QA55">
            <v>0</v>
          </cell>
          <cell r="QB55">
            <v>0</v>
          </cell>
          <cell r="QC55">
            <v>0</v>
          </cell>
          <cell r="QD55">
            <v>0</v>
          </cell>
          <cell r="QE55">
            <v>0</v>
          </cell>
          <cell r="QF55">
            <v>0</v>
          </cell>
          <cell r="QG55">
            <v>0</v>
          </cell>
          <cell r="QH55">
            <v>0</v>
          </cell>
          <cell r="QI55">
            <v>0</v>
          </cell>
          <cell r="QJ55">
            <v>0</v>
          </cell>
          <cell r="QK55">
            <v>0</v>
          </cell>
          <cell r="QL55">
            <v>0</v>
          </cell>
          <cell r="QM55">
            <v>0</v>
          </cell>
          <cell r="QN55">
            <v>0</v>
          </cell>
          <cell r="QO55">
            <v>0</v>
          </cell>
          <cell r="QP55">
            <v>0</v>
          </cell>
          <cell r="QQ55">
            <v>0</v>
          </cell>
          <cell r="QR55">
            <v>0</v>
          </cell>
          <cell r="QS55">
            <v>0</v>
          </cell>
          <cell r="QT55">
            <v>0</v>
          </cell>
          <cell r="QU55">
            <v>0</v>
          </cell>
          <cell r="QV55">
            <v>0</v>
          </cell>
          <cell r="QW55">
            <v>0</v>
          </cell>
          <cell r="QX55">
            <v>0</v>
          </cell>
          <cell r="QY55">
            <v>0</v>
          </cell>
          <cell r="QZ55">
            <v>0</v>
          </cell>
          <cell r="RA55">
            <v>0</v>
          </cell>
          <cell r="RB55">
            <v>0</v>
          </cell>
          <cell r="RC55">
            <v>0</v>
          </cell>
          <cell r="RD55">
            <v>0</v>
          </cell>
          <cell r="RE55">
            <v>0</v>
          </cell>
          <cell r="RF55">
            <v>0</v>
          </cell>
          <cell r="RG55">
            <v>0</v>
          </cell>
          <cell r="RH55">
            <v>0</v>
          </cell>
          <cell r="RI55">
            <v>0</v>
          </cell>
          <cell r="RJ55">
            <v>0</v>
          </cell>
          <cell r="RK55">
            <v>0</v>
          </cell>
          <cell r="RL55">
            <v>0</v>
          </cell>
          <cell r="RM55">
            <v>0</v>
          </cell>
          <cell r="RN55">
            <v>0</v>
          </cell>
          <cell r="RO55">
            <v>0</v>
          </cell>
          <cell r="RP55">
            <v>0</v>
          </cell>
          <cell r="RQ55">
            <v>0</v>
          </cell>
          <cell r="RR55">
            <v>0</v>
          </cell>
          <cell r="RS55">
            <v>0</v>
          </cell>
          <cell r="RT55">
            <v>0</v>
          </cell>
          <cell r="RU55">
            <v>0</v>
          </cell>
          <cell r="RV55">
            <v>0</v>
          </cell>
          <cell r="RW55">
            <v>0</v>
          </cell>
          <cell r="RX55">
            <v>0</v>
          </cell>
          <cell r="RY55">
            <v>0</v>
          </cell>
          <cell r="RZ55">
            <v>0</v>
          </cell>
          <cell r="SA55">
            <v>0</v>
          </cell>
          <cell r="SB55">
            <v>0</v>
          </cell>
          <cell r="SC55">
            <v>0</v>
          </cell>
          <cell r="SD55">
            <v>0</v>
          </cell>
          <cell r="SE55">
            <v>0</v>
          </cell>
          <cell r="SF55">
            <v>0</v>
          </cell>
          <cell r="SG55">
            <v>0</v>
          </cell>
          <cell r="SH55">
            <v>0</v>
          </cell>
          <cell r="SI55">
            <v>0</v>
          </cell>
          <cell r="SJ55">
            <v>0</v>
          </cell>
          <cell r="SK55">
            <v>0</v>
          </cell>
          <cell r="SL55">
            <v>0</v>
          </cell>
          <cell r="SM55">
            <v>0</v>
          </cell>
          <cell r="SN55">
            <v>0</v>
          </cell>
          <cell r="SO55">
            <v>0</v>
          </cell>
          <cell r="SP55">
            <v>0</v>
          </cell>
          <cell r="SQ55">
            <v>0</v>
          </cell>
          <cell r="SR55">
            <v>0</v>
          </cell>
          <cell r="SS55">
            <v>0</v>
          </cell>
          <cell r="ST55">
            <v>0</v>
          </cell>
          <cell r="SU55">
            <v>0</v>
          </cell>
          <cell r="SV55">
            <v>0</v>
          </cell>
          <cell r="SW55">
            <v>0</v>
          </cell>
          <cell r="SX55">
            <v>0</v>
          </cell>
          <cell r="SY55">
            <v>0</v>
          </cell>
          <cell r="SZ55">
            <v>0</v>
          </cell>
          <cell r="TA55">
            <v>0</v>
          </cell>
          <cell r="TB55">
            <v>0</v>
          </cell>
          <cell r="TC55">
            <v>0</v>
          </cell>
          <cell r="TD55">
            <v>0</v>
          </cell>
          <cell r="TE55">
            <v>0</v>
          </cell>
          <cell r="TF55">
            <v>0</v>
          </cell>
          <cell r="TG55">
            <v>0</v>
          </cell>
          <cell r="TH55">
            <v>0</v>
          </cell>
          <cell r="TI55">
            <v>0</v>
          </cell>
          <cell r="TJ55">
            <v>0</v>
          </cell>
          <cell r="TK55">
            <v>0</v>
          </cell>
          <cell r="TL55">
            <v>0</v>
          </cell>
          <cell r="TM55">
            <v>0</v>
          </cell>
          <cell r="TN55">
            <v>0</v>
          </cell>
          <cell r="TO55">
            <v>0</v>
          </cell>
          <cell r="TP55">
            <v>0</v>
          </cell>
          <cell r="TQ55">
            <v>0</v>
          </cell>
          <cell r="TR55">
            <v>0</v>
          </cell>
          <cell r="TS55">
            <v>0</v>
          </cell>
          <cell r="TT55">
            <v>0</v>
          </cell>
          <cell r="TU55">
            <v>0</v>
          </cell>
          <cell r="TV55">
            <v>0</v>
          </cell>
          <cell r="TW55">
            <v>0</v>
          </cell>
          <cell r="TX55">
            <v>0</v>
          </cell>
          <cell r="TY55">
            <v>0</v>
          </cell>
          <cell r="TZ55">
            <v>0</v>
          </cell>
          <cell r="UA55">
            <v>0</v>
          </cell>
          <cell r="UB55">
            <v>0</v>
          </cell>
          <cell r="UC55">
            <v>0</v>
          </cell>
          <cell r="UD55">
            <v>0</v>
          </cell>
          <cell r="UE55">
            <v>0</v>
          </cell>
          <cell r="UF55">
            <v>0</v>
          </cell>
          <cell r="UG55">
            <v>0</v>
          </cell>
          <cell r="UH55">
            <v>0</v>
          </cell>
          <cell r="UI55">
            <v>0</v>
          </cell>
          <cell r="UJ55">
            <v>0</v>
          </cell>
          <cell r="UK55">
            <v>0</v>
          </cell>
          <cell r="UL55">
            <v>0</v>
          </cell>
          <cell r="UM55">
            <v>0</v>
          </cell>
          <cell r="UN55">
            <v>0</v>
          </cell>
          <cell r="UO55">
            <v>0</v>
          </cell>
          <cell r="UP55">
            <v>0</v>
          </cell>
          <cell r="UQ55">
            <v>0</v>
          </cell>
          <cell r="UR55">
            <v>0</v>
          </cell>
          <cell r="US55">
            <v>0</v>
          </cell>
          <cell r="UT55">
            <v>0</v>
          </cell>
          <cell r="UU55">
            <v>0</v>
          </cell>
          <cell r="UV55">
            <v>0</v>
          </cell>
          <cell r="UW55">
            <v>0</v>
          </cell>
          <cell r="UX55">
            <v>0</v>
          </cell>
          <cell r="UY55">
            <v>0</v>
          </cell>
          <cell r="UZ55">
            <v>0</v>
          </cell>
          <cell r="VA55">
            <v>0</v>
          </cell>
          <cell r="VB55">
            <v>0</v>
          </cell>
          <cell r="VC55">
            <v>0</v>
          </cell>
          <cell r="VD55">
            <v>0</v>
          </cell>
          <cell r="VE55">
            <v>0</v>
          </cell>
          <cell r="VF55">
            <v>0</v>
          </cell>
          <cell r="VG55">
            <v>0</v>
          </cell>
          <cell r="VH55">
            <v>0</v>
          </cell>
          <cell r="VI55">
            <v>0</v>
          </cell>
          <cell r="VJ55">
            <v>0</v>
          </cell>
          <cell r="VK55">
            <v>0</v>
          </cell>
          <cell r="VL55">
            <v>0</v>
          </cell>
          <cell r="VM55">
            <v>0</v>
          </cell>
          <cell r="VN55">
            <v>0</v>
          </cell>
          <cell r="VO55">
            <v>0</v>
          </cell>
          <cell r="VP55">
            <v>0</v>
          </cell>
          <cell r="VQ55">
            <v>0</v>
          </cell>
          <cell r="VR55">
            <v>0</v>
          </cell>
          <cell r="VS55">
            <v>0</v>
          </cell>
          <cell r="VT55">
            <v>0</v>
          </cell>
          <cell r="VU55">
            <v>0</v>
          </cell>
          <cell r="VV55">
            <v>0</v>
          </cell>
          <cell r="VW55">
            <v>0</v>
          </cell>
          <cell r="VX55">
            <v>0</v>
          </cell>
          <cell r="VY55">
            <v>0</v>
          </cell>
          <cell r="VZ55">
            <v>0</v>
          </cell>
          <cell r="WA55">
            <v>0</v>
          </cell>
          <cell r="WB55">
            <v>0</v>
          </cell>
          <cell r="WC55">
            <v>0</v>
          </cell>
          <cell r="WD55">
            <v>0</v>
          </cell>
          <cell r="WE55">
            <v>0</v>
          </cell>
          <cell r="WF55">
            <v>0</v>
          </cell>
        </row>
        <row r="56">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1.1081460630098789</v>
          </cell>
          <cell r="BB56">
            <v>1.0350750324953522</v>
          </cell>
          <cell r="BC56">
            <v>0</v>
          </cell>
          <cell r="BD56">
            <v>0</v>
          </cell>
          <cell r="BE56">
            <v>0</v>
          </cell>
          <cell r="BF56">
            <v>0</v>
          </cell>
          <cell r="BG56">
            <v>0</v>
          </cell>
          <cell r="BH56">
            <v>0</v>
          </cell>
          <cell r="BI56">
            <v>0</v>
          </cell>
          <cell r="BJ56">
            <v>0</v>
          </cell>
          <cell r="BK56">
            <v>0</v>
          </cell>
          <cell r="BL56">
            <v>0</v>
          </cell>
          <cell r="BM56">
            <v>0</v>
          </cell>
          <cell r="BN56">
            <v>0.92459442781476353</v>
          </cell>
          <cell r="BO56">
            <v>0.83671186380872264</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1.0247242264539385</v>
          </cell>
          <cell r="DJ56">
            <v>0.89973876543771913</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0.85326169138730312</v>
          </cell>
          <cell r="DY56">
            <v>0.90189844966376509</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1.1629706348451174</v>
          </cell>
          <cell r="FX56">
            <v>1.0987850863253128</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1.1495166852163343</v>
          </cell>
          <cell r="GN56">
            <v>1.1576119439174537</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cell r="LJ56">
            <v>0</v>
          </cell>
          <cell r="LK56">
            <v>0</v>
          </cell>
          <cell r="LL56">
            <v>0</v>
          </cell>
          <cell r="LM56">
            <v>0</v>
          </cell>
          <cell r="LN56">
            <v>0</v>
          </cell>
          <cell r="LO56">
            <v>0</v>
          </cell>
          <cell r="LP56">
            <v>0</v>
          </cell>
          <cell r="LQ56">
            <v>0</v>
          </cell>
          <cell r="LR56">
            <v>0</v>
          </cell>
          <cell r="LS56">
            <v>0</v>
          </cell>
          <cell r="LT56">
            <v>0</v>
          </cell>
          <cell r="LU56">
            <v>0</v>
          </cell>
          <cell r="LV56">
            <v>0</v>
          </cell>
          <cell r="LW56">
            <v>0</v>
          </cell>
          <cell r="LX56">
            <v>0</v>
          </cell>
          <cell r="LY56">
            <v>0</v>
          </cell>
          <cell r="LZ56">
            <v>0</v>
          </cell>
          <cell r="MA56">
            <v>0</v>
          </cell>
          <cell r="MB56">
            <v>0</v>
          </cell>
          <cell r="MC56">
            <v>0</v>
          </cell>
          <cell r="MD56">
            <v>0</v>
          </cell>
          <cell r="ME56">
            <v>0</v>
          </cell>
          <cell r="MF56">
            <v>0</v>
          </cell>
          <cell r="MG56">
            <v>0</v>
          </cell>
          <cell r="MH56">
            <v>0</v>
          </cell>
          <cell r="MI56">
            <v>0</v>
          </cell>
          <cell r="MJ56">
            <v>0</v>
          </cell>
          <cell r="MK56">
            <v>0</v>
          </cell>
          <cell r="ML56">
            <v>0</v>
          </cell>
          <cell r="MM56">
            <v>0</v>
          </cell>
          <cell r="MN56">
            <v>0</v>
          </cell>
          <cell r="MO56">
            <v>0</v>
          </cell>
          <cell r="MP56">
            <v>0</v>
          </cell>
          <cell r="MQ56">
            <v>0</v>
          </cell>
          <cell r="MR56">
            <v>0</v>
          </cell>
          <cell r="MS56">
            <v>0</v>
          </cell>
          <cell r="MT56">
            <v>0</v>
          </cell>
          <cell r="MU56">
            <v>0</v>
          </cell>
          <cell r="MV56">
            <v>0</v>
          </cell>
          <cell r="MW56">
            <v>0</v>
          </cell>
          <cell r="MX56">
            <v>0</v>
          </cell>
          <cell r="MY56">
            <v>0</v>
          </cell>
          <cell r="MZ56">
            <v>0</v>
          </cell>
          <cell r="NA56">
            <v>0</v>
          </cell>
          <cell r="NB56">
            <v>0</v>
          </cell>
          <cell r="NC56">
            <v>0</v>
          </cell>
          <cell r="ND56">
            <v>0</v>
          </cell>
          <cell r="NE56">
            <v>0</v>
          </cell>
          <cell r="NF56">
            <v>0</v>
          </cell>
          <cell r="NG56">
            <v>0</v>
          </cell>
          <cell r="NH56">
            <v>0</v>
          </cell>
          <cell r="NI56">
            <v>0</v>
          </cell>
          <cell r="NJ56">
            <v>0</v>
          </cell>
          <cell r="NK56">
            <v>0</v>
          </cell>
          <cell r="NL56">
            <v>0</v>
          </cell>
          <cell r="NM56">
            <v>0</v>
          </cell>
          <cell r="NN56">
            <v>0</v>
          </cell>
          <cell r="NO56">
            <v>0</v>
          </cell>
          <cell r="NP56">
            <v>0</v>
          </cell>
          <cell r="NQ56">
            <v>0</v>
          </cell>
          <cell r="NR56">
            <v>0</v>
          </cell>
          <cell r="NS56">
            <v>0</v>
          </cell>
          <cell r="NT56">
            <v>0</v>
          </cell>
          <cell r="NU56">
            <v>0</v>
          </cell>
          <cell r="NV56">
            <v>0</v>
          </cell>
          <cell r="NW56">
            <v>0</v>
          </cell>
          <cell r="NX56">
            <v>0</v>
          </cell>
          <cell r="NY56">
            <v>0</v>
          </cell>
          <cell r="NZ56">
            <v>0</v>
          </cell>
          <cell r="OA56">
            <v>0</v>
          </cell>
          <cell r="OB56">
            <v>0</v>
          </cell>
          <cell r="OC56">
            <v>0</v>
          </cell>
          <cell r="OD56">
            <v>0</v>
          </cell>
          <cell r="OE56">
            <v>0</v>
          </cell>
          <cell r="OF56">
            <v>0</v>
          </cell>
          <cell r="OG56">
            <v>0</v>
          </cell>
          <cell r="OH56">
            <v>0</v>
          </cell>
          <cell r="OI56">
            <v>0</v>
          </cell>
          <cell r="OJ56">
            <v>0</v>
          </cell>
          <cell r="OK56">
            <v>0</v>
          </cell>
          <cell r="OL56">
            <v>0</v>
          </cell>
          <cell r="OM56">
            <v>0</v>
          </cell>
          <cell r="ON56">
            <v>0</v>
          </cell>
          <cell r="OO56">
            <v>0</v>
          </cell>
          <cell r="OP56">
            <v>0</v>
          </cell>
          <cell r="OQ56">
            <v>0</v>
          </cell>
          <cell r="OR56">
            <v>0</v>
          </cell>
          <cell r="OS56">
            <v>0</v>
          </cell>
          <cell r="OT56">
            <v>0</v>
          </cell>
          <cell r="OU56">
            <v>0</v>
          </cell>
          <cell r="OV56">
            <v>0</v>
          </cell>
          <cell r="OW56">
            <v>0</v>
          </cell>
          <cell r="OX56">
            <v>0</v>
          </cell>
          <cell r="OY56">
            <v>0</v>
          </cell>
          <cell r="OZ56">
            <v>0</v>
          </cell>
          <cell r="PA56">
            <v>0</v>
          </cell>
          <cell r="PB56">
            <v>0</v>
          </cell>
          <cell r="PC56">
            <v>0</v>
          </cell>
          <cell r="PD56">
            <v>0</v>
          </cell>
          <cell r="PE56">
            <v>0</v>
          </cell>
          <cell r="PF56">
            <v>0</v>
          </cell>
          <cell r="PG56">
            <v>0</v>
          </cell>
          <cell r="PH56">
            <v>0</v>
          </cell>
          <cell r="PI56">
            <v>0</v>
          </cell>
          <cell r="PJ56">
            <v>0</v>
          </cell>
          <cell r="PK56">
            <v>0</v>
          </cell>
          <cell r="PL56">
            <v>0</v>
          </cell>
          <cell r="PM56">
            <v>0</v>
          </cell>
          <cell r="PN56">
            <v>0</v>
          </cell>
          <cell r="PO56">
            <v>0</v>
          </cell>
          <cell r="PP56">
            <v>0</v>
          </cell>
          <cell r="PQ56">
            <v>0</v>
          </cell>
          <cell r="PR56">
            <v>0</v>
          </cell>
          <cell r="PS56">
            <v>0</v>
          </cell>
          <cell r="PT56">
            <v>0</v>
          </cell>
          <cell r="PU56">
            <v>0</v>
          </cell>
          <cell r="PV56">
            <v>0</v>
          </cell>
          <cell r="PW56">
            <v>0</v>
          </cell>
          <cell r="PX56">
            <v>0</v>
          </cell>
          <cell r="PY56">
            <v>0</v>
          </cell>
          <cell r="PZ56">
            <v>0</v>
          </cell>
          <cell r="QA56">
            <v>0</v>
          </cell>
          <cell r="QB56">
            <v>0</v>
          </cell>
          <cell r="QC56">
            <v>0</v>
          </cell>
          <cell r="QD56">
            <v>0</v>
          </cell>
          <cell r="QE56">
            <v>0</v>
          </cell>
          <cell r="QF56">
            <v>0</v>
          </cell>
          <cell r="QG56">
            <v>0</v>
          </cell>
          <cell r="QH56">
            <v>0</v>
          </cell>
          <cell r="QI56">
            <v>0</v>
          </cell>
          <cell r="QJ56">
            <v>0</v>
          </cell>
          <cell r="QK56">
            <v>0</v>
          </cell>
          <cell r="QL56">
            <v>0</v>
          </cell>
          <cell r="QM56">
            <v>0</v>
          </cell>
          <cell r="QN56">
            <v>0</v>
          </cell>
          <cell r="QO56">
            <v>0</v>
          </cell>
          <cell r="QP56">
            <v>0</v>
          </cell>
          <cell r="QQ56">
            <v>0</v>
          </cell>
          <cell r="QR56">
            <v>0</v>
          </cell>
          <cell r="QS56">
            <v>0</v>
          </cell>
          <cell r="QT56">
            <v>0</v>
          </cell>
          <cell r="QU56">
            <v>0</v>
          </cell>
          <cell r="QV56">
            <v>0</v>
          </cell>
          <cell r="QW56">
            <v>0</v>
          </cell>
          <cell r="QX56">
            <v>0</v>
          </cell>
          <cell r="QY56">
            <v>0</v>
          </cell>
          <cell r="QZ56">
            <v>0</v>
          </cell>
          <cell r="RA56">
            <v>0</v>
          </cell>
          <cell r="RB56">
            <v>0</v>
          </cell>
          <cell r="RC56">
            <v>0</v>
          </cell>
          <cell r="RD56">
            <v>0</v>
          </cell>
          <cell r="RE56">
            <v>0</v>
          </cell>
          <cell r="RF56">
            <v>0</v>
          </cell>
          <cell r="RG56">
            <v>0</v>
          </cell>
          <cell r="RH56">
            <v>0</v>
          </cell>
          <cell r="RI56">
            <v>0</v>
          </cell>
          <cell r="RJ56">
            <v>0</v>
          </cell>
          <cell r="RK56">
            <v>0</v>
          </cell>
          <cell r="RL56">
            <v>0</v>
          </cell>
          <cell r="RM56">
            <v>0</v>
          </cell>
          <cell r="RN56">
            <v>0</v>
          </cell>
          <cell r="RO56">
            <v>0</v>
          </cell>
          <cell r="RP56">
            <v>0</v>
          </cell>
          <cell r="RQ56">
            <v>0</v>
          </cell>
          <cell r="RR56">
            <v>0</v>
          </cell>
          <cell r="RS56">
            <v>0</v>
          </cell>
          <cell r="RT56">
            <v>0</v>
          </cell>
          <cell r="RU56">
            <v>0</v>
          </cell>
          <cell r="RV56">
            <v>0</v>
          </cell>
          <cell r="RW56">
            <v>0</v>
          </cell>
          <cell r="RX56">
            <v>0</v>
          </cell>
          <cell r="RY56">
            <v>0</v>
          </cell>
          <cell r="RZ56">
            <v>0</v>
          </cell>
          <cell r="SA56">
            <v>0</v>
          </cell>
          <cell r="SB56">
            <v>0</v>
          </cell>
          <cell r="SC56">
            <v>0</v>
          </cell>
          <cell r="SD56">
            <v>0</v>
          </cell>
          <cell r="SE56">
            <v>0</v>
          </cell>
          <cell r="SF56">
            <v>0</v>
          </cell>
          <cell r="SG56">
            <v>0</v>
          </cell>
          <cell r="SH56">
            <v>0</v>
          </cell>
          <cell r="SI56">
            <v>0</v>
          </cell>
          <cell r="SJ56">
            <v>0</v>
          </cell>
          <cell r="SK56">
            <v>0</v>
          </cell>
          <cell r="SL56">
            <v>0</v>
          </cell>
          <cell r="SM56">
            <v>0</v>
          </cell>
          <cell r="SN56">
            <v>0</v>
          </cell>
          <cell r="SO56">
            <v>0</v>
          </cell>
          <cell r="SP56">
            <v>0</v>
          </cell>
          <cell r="SQ56">
            <v>0</v>
          </cell>
          <cell r="SR56">
            <v>0</v>
          </cell>
          <cell r="SS56">
            <v>0</v>
          </cell>
          <cell r="ST56">
            <v>0</v>
          </cell>
          <cell r="SU56">
            <v>0</v>
          </cell>
          <cell r="SV56">
            <v>0</v>
          </cell>
          <cell r="SW56">
            <v>0</v>
          </cell>
          <cell r="SX56">
            <v>0</v>
          </cell>
          <cell r="SY56">
            <v>0</v>
          </cell>
          <cell r="SZ56">
            <v>0</v>
          </cell>
          <cell r="TA56">
            <v>0</v>
          </cell>
          <cell r="TB56">
            <v>0</v>
          </cell>
          <cell r="TC56">
            <v>0</v>
          </cell>
          <cell r="TD56">
            <v>0</v>
          </cell>
          <cell r="TE56">
            <v>0</v>
          </cell>
          <cell r="TF56">
            <v>0</v>
          </cell>
          <cell r="TG56">
            <v>0</v>
          </cell>
          <cell r="TH56">
            <v>0</v>
          </cell>
          <cell r="TI56">
            <v>0</v>
          </cell>
          <cell r="TJ56">
            <v>0</v>
          </cell>
          <cell r="TK56">
            <v>0</v>
          </cell>
          <cell r="TL56">
            <v>0</v>
          </cell>
          <cell r="TM56">
            <v>0</v>
          </cell>
          <cell r="TN56">
            <v>0</v>
          </cell>
          <cell r="TO56">
            <v>0</v>
          </cell>
          <cell r="TP56">
            <v>0</v>
          </cell>
          <cell r="TQ56">
            <v>0</v>
          </cell>
          <cell r="TR56">
            <v>0</v>
          </cell>
          <cell r="TS56">
            <v>0</v>
          </cell>
          <cell r="TT56">
            <v>0</v>
          </cell>
          <cell r="TU56">
            <v>0</v>
          </cell>
          <cell r="TV56">
            <v>0</v>
          </cell>
          <cell r="TW56">
            <v>0</v>
          </cell>
          <cell r="TX56">
            <v>0</v>
          </cell>
          <cell r="TY56">
            <v>0</v>
          </cell>
          <cell r="TZ56">
            <v>0</v>
          </cell>
          <cell r="UA56">
            <v>0</v>
          </cell>
          <cell r="UB56">
            <v>0</v>
          </cell>
          <cell r="UC56">
            <v>0</v>
          </cell>
          <cell r="UD56">
            <v>0</v>
          </cell>
          <cell r="UE56">
            <v>0</v>
          </cell>
          <cell r="UF56">
            <v>0</v>
          </cell>
          <cell r="UG56">
            <v>0</v>
          </cell>
          <cell r="UH56">
            <v>0</v>
          </cell>
          <cell r="UI56">
            <v>0</v>
          </cell>
          <cell r="UJ56">
            <v>0</v>
          </cell>
          <cell r="UK56">
            <v>0</v>
          </cell>
          <cell r="UL56">
            <v>0</v>
          </cell>
          <cell r="UM56">
            <v>0</v>
          </cell>
          <cell r="UN56">
            <v>0</v>
          </cell>
          <cell r="UO56">
            <v>0</v>
          </cell>
          <cell r="UP56">
            <v>0</v>
          </cell>
          <cell r="UQ56">
            <v>0</v>
          </cell>
          <cell r="UR56">
            <v>0</v>
          </cell>
          <cell r="US56">
            <v>0</v>
          </cell>
          <cell r="UT56">
            <v>0</v>
          </cell>
          <cell r="UU56">
            <v>0</v>
          </cell>
          <cell r="UV56">
            <v>0</v>
          </cell>
          <cell r="UW56">
            <v>0</v>
          </cell>
          <cell r="UX56">
            <v>0</v>
          </cell>
          <cell r="UY56">
            <v>0</v>
          </cell>
          <cell r="UZ56">
            <v>0</v>
          </cell>
          <cell r="VA56">
            <v>0</v>
          </cell>
          <cell r="VB56">
            <v>0</v>
          </cell>
          <cell r="VC56">
            <v>0</v>
          </cell>
          <cell r="VD56">
            <v>0</v>
          </cell>
          <cell r="VE56">
            <v>0</v>
          </cell>
          <cell r="VF56">
            <v>0</v>
          </cell>
          <cell r="VG56">
            <v>0</v>
          </cell>
          <cell r="VH56">
            <v>0</v>
          </cell>
          <cell r="VI56">
            <v>0</v>
          </cell>
          <cell r="VJ56">
            <v>0</v>
          </cell>
          <cell r="VK56">
            <v>0</v>
          </cell>
          <cell r="VL56">
            <v>0</v>
          </cell>
          <cell r="VM56">
            <v>0</v>
          </cell>
          <cell r="VN56">
            <v>0</v>
          </cell>
          <cell r="VO56">
            <v>0</v>
          </cell>
          <cell r="VP56">
            <v>0</v>
          </cell>
          <cell r="VQ56">
            <v>0</v>
          </cell>
          <cell r="VR56">
            <v>0</v>
          </cell>
          <cell r="VS56">
            <v>0</v>
          </cell>
          <cell r="VT56">
            <v>0</v>
          </cell>
          <cell r="VU56">
            <v>0</v>
          </cell>
          <cell r="VV56">
            <v>0</v>
          </cell>
          <cell r="VW56">
            <v>0</v>
          </cell>
          <cell r="VX56">
            <v>0</v>
          </cell>
          <cell r="VY56">
            <v>0</v>
          </cell>
          <cell r="VZ56">
            <v>0</v>
          </cell>
          <cell r="WA56">
            <v>0</v>
          </cell>
          <cell r="WB56">
            <v>0</v>
          </cell>
          <cell r="WC56">
            <v>0</v>
          </cell>
          <cell r="WD56">
            <v>0</v>
          </cell>
          <cell r="WE56">
            <v>0</v>
          </cell>
          <cell r="WF56">
            <v>0</v>
          </cell>
        </row>
        <row r="57">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0.85377316920139112</v>
          </cell>
          <cell r="BB57">
            <v>1.1081277999623298</v>
          </cell>
          <cell r="BC57">
            <v>0</v>
          </cell>
          <cell r="BD57">
            <v>0</v>
          </cell>
          <cell r="BE57">
            <v>0</v>
          </cell>
          <cell r="BF57">
            <v>0</v>
          </cell>
          <cell r="BG57">
            <v>0</v>
          </cell>
          <cell r="BH57">
            <v>0</v>
          </cell>
          <cell r="BI57">
            <v>0</v>
          </cell>
          <cell r="BJ57">
            <v>0</v>
          </cell>
          <cell r="BK57">
            <v>0</v>
          </cell>
          <cell r="BL57">
            <v>0</v>
          </cell>
          <cell r="BM57">
            <v>0</v>
          </cell>
          <cell r="BN57">
            <v>0.83387856976574604</v>
          </cell>
          <cell r="BO57">
            <v>0.94566126461112465</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0.37215825086261128</v>
          </cell>
          <cell r="DJ57">
            <v>0.3220292400416741</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0.37673360852497678</v>
          </cell>
          <cell r="DY57">
            <v>0.32972157053272649</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0.13897932509984276</v>
          </cell>
          <cell r="FX57">
            <v>0.16431784734359381</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0.19266894175970672</v>
          </cell>
          <cell r="GN57">
            <v>0.13979994663173048</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cell r="LJ57">
            <v>0</v>
          </cell>
          <cell r="LK57">
            <v>0</v>
          </cell>
          <cell r="LL57">
            <v>0</v>
          </cell>
          <cell r="LM57">
            <v>0</v>
          </cell>
          <cell r="LN57">
            <v>0</v>
          </cell>
          <cell r="LO57">
            <v>0</v>
          </cell>
          <cell r="LP57">
            <v>0</v>
          </cell>
          <cell r="LQ57">
            <v>0</v>
          </cell>
          <cell r="LR57">
            <v>0</v>
          </cell>
          <cell r="LS57">
            <v>0</v>
          </cell>
          <cell r="LT57">
            <v>0</v>
          </cell>
          <cell r="LU57">
            <v>0</v>
          </cell>
          <cell r="LV57">
            <v>0</v>
          </cell>
          <cell r="LW57">
            <v>0</v>
          </cell>
          <cell r="LX57">
            <v>0</v>
          </cell>
          <cell r="LY57">
            <v>0</v>
          </cell>
          <cell r="LZ57">
            <v>0</v>
          </cell>
          <cell r="MA57">
            <v>0</v>
          </cell>
          <cell r="MB57">
            <v>0</v>
          </cell>
          <cell r="MC57">
            <v>0</v>
          </cell>
          <cell r="MD57">
            <v>0</v>
          </cell>
          <cell r="ME57">
            <v>0</v>
          </cell>
          <cell r="MF57">
            <v>0</v>
          </cell>
          <cell r="MG57">
            <v>0</v>
          </cell>
          <cell r="MH57">
            <v>0</v>
          </cell>
          <cell r="MI57">
            <v>0</v>
          </cell>
          <cell r="MJ57">
            <v>0</v>
          </cell>
          <cell r="MK57">
            <v>0</v>
          </cell>
          <cell r="ML57">
            <v>0</v>
          </cell>
          <cell r="MM57">
            <v>0</v>
          </cell>
          <cell r="MN57">
            <v>0</v>
          </cell>
          <cell r="MO57">
            <v>0</v>
          </cell>
          <cell r="MP57">
            <v>0</v>
          </cell>
          <cell r="MQ57">
            <v>0</v>
          </cell>
          <cell r="MR57">
            <v>0</v>
          </cell>
          <cell r="MS57">
            <v>0</v>
          </cell>
          <cell r="MT57">
            <v>0</v>
          </cell>
          <cell r="MU57">
            <v>0</v>
          </cell>
          <cell r="MV57">
            <v>0</v>
          </cell>
          <cell r="MW57">
            <v>0</v>
          </cell>
          <cell r="MX57">
            <v>0</v>
          </cell>
          <cell r="MY57">
            <v>0</v>
          </cell>
          <cell r="MZ57">
            <v>0</v>
          </cell>
          <cell r="NA57">
            <v>0</v>
          </cell>
          <cell r="NB57">
            <v>0</v>
          </cell>
          <cell r="NC57">
            <v>0</v>
          </cell>
          <cell r="ND57">
            <v>0</v>
          </cell>
          <cell r="NE57">
            <v>0</v>
          </cell>
          <cell r="NF57">
            <v>0</v>
          </cell>
          <cell r="NG57">
            <v>0</v>
          </cell>
          <cell r="NH57">
            <v>0</v>
          </cell>
          <cell r="NI57">
            <v>0</v>
          </cell>
          <cell r="NJ57">
            <v>0</v>
          </cell>
          <cell r="NK57">
            <v>0</v>
          </cell>
          <cell r="NL57">
            <v>0</v>
          </cell>
          <cell r="NM57">
            <v>0</v>
          </cell>
          <cell r="NN57">
            <v>0</v>
          </cell>
          <cell r="NO57">
            <v>0</v>
          </cell>
          <cell r="NP57">
            <v>0</v>
          </cell>
          <cell r="NQ57">
            <v>0</v>
          </cell>
          <cell r="NR57">
            <v>0</v>
          </cell>
          <cell r="NS57">
            <v>0</v>
          </cell>
          <cell r="NT57">
            <v>0</v>
          </cell>
          <cell r="NU57">
            <v>0</v>
          </cell>
          <cell r="NV57">
            <v>0</v>
          </cell>
          <cell r="NW57">
            <v>0</v>
          </cell>
          <cell r="NX57">
            <v>0</v>
          </cell>
          <cell r="NY57">
            <v>0</v>
          </cell>
          <cell r="NZ57">
            <v>0</v>
          </cell>
          <cell r="OA57">
            <v>0</v>
          </cell>
          <cell r="OB57">
            <v>0</v>
          </cell>
          <cell r="OC57">
            <v>0</v>
          </cell>
          <cell r="OD57">
            <v>0</v>
          </cell>
          <cell r="OE57">
            <v>0</v>
          </cell>
          <cell r="OF57">
            <v>0</v>
          </cell>
          <cell r="OG57">
            <v>0</v>
          </cell>
          <cell r="OH57">
            <v>0</v>
          </cell>
          <cell r="OI57">
            <v>0</v>
          </cell>
          <cell r="OJ57">
            <v>0</v>
          </cell>
          <cell r="OK57">
            <v>0</v>
          </cell>
          <cell r="OL57">
            <v>0</v>
          </cell>
          <cell r="OM57">
            <v>0</v>
          </cell>
          <cell r="ON57">
            <v>0</v>
          </cell>
          <cell r="OO57">
            <v>0</v>
          </cell>
          <cell r="OP57">
            <v>0</v>
          </cell>
          <cell r="OQ57">
            <v>0</v>
          </cell>
          <cell r="OR57">
            <v>0</v>
          </cell>
          <cell r="OS57">
            <v>0</v>
          </cell>
          <cell r="OT57">
            <v>0</v>
          </cell>
          <cell r="OU57">
            <v>0</v>
          </cell>
          <cell r="OV57">
            <v>0</v>
          </cell>
          <cell r="OW57">
            <v>0</v>
          </cell>
          <cell r="OX57">
            <v>0</v>
          </cell>
          <cell r="OY57">
            <v>0</v>
          </cell>
          <cell r="OZ57">
            <v>0</v>
          </cell>
          <cell r="PA57">
            <v>0</v>
          </cell>
          <cell r="PB57">
            <v>0</v>
          </cell>
          <cell r="PC57">
            <v>0</v>
          </cell>
          <cell r="PD57">
            <v>0</v>
          </cell>
          <cell r="PE57">
            <v>0</v>
          </cell>
          <cell r="PF57">
            <v>0</v>
          </cell>
          <cell r="PG57">
            <v>0</v>
          </cell>
          <cell r="PH57">
            <v>0</v>
          </cell>
          <cell r="PI57">
            <v>0</v>
          </cell>
          <cell r="PJ57">
            <v>0</v>
          </cell>
          <cell r="PK57">
            <v>0</v>
          </cell>
          <cell r="PL57">
            <v>0</v>
          </cell>
          <cell r="PM57">
            <v>0</v>
          </cell>
          <cell r="PN57">
            <v>0</v>
          </cell>
          <cell r="PO57">
            <v>0</v>
          </cell>
          <cell r="PP57">
            <v>0</v>
          </cell>
          <cell r="PQ57">
            <v>0</v>
          </cell>
          <cell r="PR57">
            <v>0</v>
          </cell>
          <cell r="PS57">
            <v>0</v>
          </cell>
          <cell r="PT57">
            <v>0</v>
          </cell>
          <cell r="PU57">
            <v>0</v>
          </cell>
          <cell r="PV57">
            <v>0</v>
          </cell>
          <cell r="PW57">
            <v>0</v>
          </cell>
          <cell r="PX57">
            <v>0</v>
          </cell>
          <cell r="PY57">
            <v>0</v>
          </cell>
          <cell r="PZ57">
            <v>0</v>
          </cell>
          <cell r="QA57">
            <v>0</v>
          </cell>
          <cell r="QB57">
            <v>0</v>
          </cell>
          <cell r="QC57">
            <v>0</v>
          </cell>
          <cell r="QD57">
            <v>0</v>
          </cell>
          <cell r="QE57">
            <v>0</v>
          </cell>
          <cell r="QF57">
            <v>0</v>
          </cell>
          <cell r="QG57">
            <v>0</v>
          </cell>
          <cell r="QH57">
            <v>0</v>
          </cell>
          <cell r="QI57">
            <v>0</v>
          </cell>
          <cell r="QJ57">
            <v>0</v>
          </cell>
          <cell r="QK57">
            <v>0</v>
          </cell>
          <cell r="QL57">
            <v>0</v>
          </cell>
          <cell r="QM57">
            <v>0</v>
          </cell>
          <cell r="QN57">
            <v>0</v>
          </cell>
          <cell r="QO57">
            <v>0</v>
          </cell>
          <cell r="QP57">
            <v>0</v>
          </cell>
          <cell r="QQ57">
            <v>0</v>
          </cell>
          <cell r="QR57">
            <v>0</v>
          </cell>
          <cell r="QS57">
            <v>0</v>
          </cell>
          <cell r="QT57">
            <v>0</v>
          </cell>
          <cell r="QU57">
            <v>0</v>
          </cell>
          <cell r="QV57">
            <v>0</v>
          </cell>
          <cell r="QW57">
            <v>0</v>
          </cell>
          <cell r="QX57">
            <v>0</v>
          </cell>
          <cell r="QY57">
            <v>0</v>
          </cell>
          <cell r="QZ57">
            <v>0</v>
          </cell>
          <cell r="RA57">
            <v>0</v>
          </cell>
          <cell r="RB57">
            <v>0</v>
          </cell>
          <cell r="RC57">
            <v>0</v>
          </cell>
          <cell r="RD57">
            <v>0</v>
          </cell>
          <cell r="RE57">
            <v>0</v>
          </cell>
          <cell r="RF57">
            <v>0</v>
          </cell>
          <cell r="RG57">
            <v>0</v>
          </cell>
          <cell r="RH57">
            <v>0</v>
          </cell>
          <cell r="RI57">
            <v>0</v>
          </cell>
          <cell r="RJ57">
            <v>0</v>
          </cell>
          <cell r="RK57">
            <v>0</v>
          </cell>
          <cell r="RL57">
            <v>0</v>
          </cell>
          <cell r="RM57">
            <v>0</v>
          </cell>
          <cell r="RN57">
            <v>0</v>
          </cell>
          <cell r="RO57">
            <v>0</v>
          </cell>
          <cell r="RP57">
            <v>0</v>
          </cell>
          <cell r="RQ57">
            <v>0</v>
          </cell>
          <cell r="RR57">
            <v>0</v>
          </cell>
          <cell r="RS57">
            <v>0</v>
          </cell>
          <cell r="RT57">
            <v>0</v>
          </cell>
          <cell r="RU57">
            <v>0</v>
          </cell>
          <cell r="RV57">
            <v>0</v>
          </cell>
          <cell r="RW57">
            <v>0</v>
          </cell>
          <cell r="RX57">
            <v>0</v>
          </cell>
          <cell r="RY57">
            <v>0</v>
          </cell>
          <cell r="RZ57">
            <v>0</v>
          </cell>
          <cell r="SA57">
            <v>0</v>
          </cell>
          <cell r="SB57">
            <v>0</v>
          </cell>
          <cell r="SC57">
            <v>0</v>
          </cell>
          <cell r="SD57">
            <v>0</v>
          </cell>
          <cell r="SE57">
            <v>0</v>
          </cell>
          <cell r="SF57">
            <v>0</v>
          </cell>
          <cell r="SG57">
            <v>0</v>
          </cell>
          <cell r="SH57">
            <v>0</v>
          </cell>
          <cell r="SI57">
            <v>0</v>
          </cell>
          <cell r="SJ57">
            <v>0</v>
          </cell>
          <cell r="SK57">
            <v>0</v>
          </cell>
          <cell r="SL57">
            <v>0</v>
          </cell>
          <cell r="SM57">
            <v>0</v>
          </cell>
          <cell r="SN57">
            <v>0</v>
          </cell>
          <cell r="SO57">
            <v>0</v>
          </cell>
          <cell r="SP57">
            <v>0</v>
          </cell>
          <cell r="SQ57">
            <v>0</v>
          </cell>
          <cell r="SR57">
            <v>0</v>
          </cell>
          <cell r="SS57">
            <v>0</v>
          </cell>
          <cell r="ST57">
            <v>0</v>
          </cell>
          <cell r="SU57">
            <v>0</v>
          </cell>
          <cell r="SV57">
            <v>0</v>
          </cell>
          <cell r="SW57">
            <v>0</v>
          </cell>
          <cell r="SX57">
            <v>0</v>
          </cell>
          <cell r="SY57">
            <v>0</v>
          </cell>
          <cell r="SZ57">
            <v>0</v>
          </cell>
          <cell r="TA57">
            <v>0</v>
          </cell>
          <cell r="TB57">
            <v>0</v>
          </cell>
          <cell r="TC57">
            <v>0</v>
          </cell>
          <cell r="TD57">
            <v>0</v>
          </cell>
          <cell r="TE57">
            <v>0</v>
          </cell>
          <cell r="TF57">
            <v>0</v>
          </cell>
          <cell r="TG57">
            <v>0</v>
          </cell>
          <cell r="TH57">
            <v>0</v>
          </cell>
          <cell r="TI57">
            <v>0</v>
          </cell>
          <cell r="TJ57">
            <v>0</v>
          </cell>
          <cell r="TK57">
            <v>0</v>
          </cell>
          <cell r="TL57">
            <v>0</v>
          </cell>
          <cell r="TM57">
            <v>0</v>
          </cell>
          <cell r="TN57">
            <v>0</v>
          </cell>
          <cell r="TO57">
            <v>0</v>
          </cell>
          <cell r="TP57">
            <v>0</v>
          </cell>
          <cell r="TQ57">
            <v>0</v>
          </cell>
          <cell r="TR57">
            <v>0</v>
          </cell>
          <cell r="TS57">
            <v>0</v>
          </cell>
          <cell r="TT57">
            <v>0</v>
          </cell>
          <cell r="TU57">
            <v>0</v>
          </cell>
          <cell r="TV57">
            <v>0</v>
          </cell>
          <cell r="TW57">
            <v>0</v>
          </cell>
          <cell r="TX57">
            <v>0</v>
          </cell>
          <cell r="TY57">
            <v>0</v>
          </cell>
          <cell r="TZ57">
            <v>0</v>
          </cell>
          <cell r="UA57">
            <v>0</v>
          </cell>
          <cell r="UB57">
            <v>0</v>
          </cell>
          <cell r="UC57">
            <v>0</v>
          </cell>
          <cell r="UD57">
            <v>0</v>
          </cell>
          <cell r="UE57">
            <v>0</v>
          </cell>
          <cell r="UF57">
            <v>0</v>
          </cell>
          <cell r="UG57">
            <v>0</v>
          </cell>
          <cell r="UH57">
            <v>0</v>
          </cell>
          <cell r="UI57">
            <v>0</v>
          </cell>
          <cell r="UJ57">
            <v>0</v>
          </cell>
          <cell r="UK57">
            <v>0</v>
          </cell>
          <cell r="UL57">
            <v>0</v>
          </cell>
          <cell r="UM57">
            <v>0</v>
          </cell>
          <cell r="UN57">
            <v>0</v>
          </cell>
          <cell r="UO57">
            <v>0</v>
          </cell>
          <cell r="UP57">
            <v>0</v>
          </cell>
          <cell r="UQ57">
            <v>0</v>
          </cell>
          <cell r="UR57">
            <v>0</v>
          </cell>
          <cell r="US57">
            <v>0</v>
          </cell>
          <cell r="UT57">
            <v>0</v>
          </cell>
          <cell r="UU57">
            <v>0</v>
          </cell>
          <cell r="UV57">
            <v>0</v>
          </cell>
          <cell r="UW57">
            <v>0</v>
          </cell>
          <cell r="UX57">
            <v>0</v>
          </cell>
          <cell r="UY57">
            <v>0</v>
          </cell>
          <cell r="UZ57">
            <v>0</v>
          </cell>
          <cell r="VA57">
            <v>0</v>
          </cell>
          <cell r="VB57">
            <v>0</v>
          </cell>
          <cell r="VC57">
            <v>0</v>
          </cell>
          <cell r="VD57">
            <v>0</v>
          </cell>
          <cell r="VE57">
            <v>0</v>
          </cell>
          <cell r="VF57">
            <v>0</v>
          </cell>
          <cell r="VG57">
            <v>0</v>
          </cell>
          <cell r="VH57">
            <v>0</v>
          </cell>
          <cell r="VI57">
            <v>0</v>
          </cell>
          <cell r="VJ57">
            <v>0</v>
          </cell>
          <cell r="VK57">
            <v>0</v>
          </cell>
          <cell r="VL57">
            <v>0</v>
          </cell>
          <cell r="VM57">
            <v>0</v>
          </cell>
          <cell r="VN57">
            <v>0</v>
          </cell>
          <cell r="VO57">
            <v>0</v>
          </cell>
          <cell r="VP57">
            <v>0</v>
          </cell>
          <cell r="VQ57">
            <v>0</v>
          </cell>
          <cell r="VR57">
            <v>0</v>
          </cell>
          <cell r="VS57">
            <v>0</v>
          </cell>
          <cell r="VT57">
            <v>0</v>
          </cell>
          <cell r="VU57">
            <v>0</v>
          </cell>
          <cell r="VV57">
            <v>0</v>
          </cell>
          <cell r="VW57">
            <v>0</v>
          </cell>
          <cell r="VX57">
            <v>0</v>
          </cell>
          <cell r="VY57">
            <v>0</v>
          </cell>
          <cell r="VZ57">
            <v>0</v>
          </cell>
          <cell r="WA57">
            <v>0</v>
          </cell>
          <cell r="WB57">
            <v>0</v>
          </cell>
          <cell r="WC57">
            <v>0</v>
          </cell>
          <cell r="WD57">
            <v>0</v>
          </cell>
          <cell r="WE57">
            <v>0</v>
          </cell>
          <cell r="WF57">
            <v>0</v>
          </cell>
        </row>
        <row r="58">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1.1330374514138886</v>
          </cell>
          <cell r="BB58">
            <v>1.1403410606859328</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1.1893329641037491</v>
          </cell>
          <cell r="DJ58">
            <v>1.0298142690760337</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0.94159812380735497</v>
          </cell>
          <cell r="FX58">
            <v>0.90388600748616743</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cell r="LJ58">
            <v>0</v>
          </cell>
          <cell r="LK58">
            <v>0</v>
          </cell>
          <cell r="LL58">
            <v>0</v>
          </cell>
          <cell r="LM58">
            <v>0</v>
          </cell>
          <cell r="LN58">
            <v>0</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v>
          </cell>
          <cell r="MC58">
            <v>0</v>
          </cell>
          <cell r="MD58">
            <v>0</v>
          </cell>
          <cell r="ME58">
            <v>0</v>
          </cell>
          <cell r="MF58">
            <v>0</v>
          </cell>
          <cell r="MG58">
            <v>0</v>
          </cell>
          <cell r="MH58">
            <v>0</v>
          </cell>
          <cell r="MI58">
            <v>0</v>
          </cell>
          <cell r="MJ58">
            <v>0</v>
          </cell>
          <cell r="MK58">
            <v>0</v>
          </cell>
          <cell r="ML58">
            <v>0</v>
          </cell>
          <cell r="MM58">
            <v>0</v>
          </cell>
          <cell r="MN58">
            <v>0</v>
          </cell>
          <cell r="MO58">
            <v>0</v>
          </cell>
          <cell r="MP58">
            <v>0</v>
          </cell>
          <cell r="MQ58">
            <v>0</v>
          </cell>
          <cell r="MR58">
            <v>0</v>
          </cell>
          <cell r="MS58">
            <v>0</v>
          </cell>
          <cell r="MT58">
            <v>0</v>
          </cell>
          <cell r="MU58">
            <v>0</v>
          </cell>
          <cell r="MV58">
            <v>0</v>
          </cell>
          <cell r="MW58">
            <v>0</v>
          </cell>
          <cell r="MX58">
            <v>0</v>
          </cell>
          <cell r="MY58">
            <v>0</v>
          </cell>
          <cell r="MZ58">
            <v>0</v>
          </cell>
          <cell r="NA58">
            <v>0</v>
          </cell>
          <cell r="NB58">
            <v>0</v>
          </cell>
          <cell r="NC58">
            <v>0</v>
          </cell>
          <cell r="ND58">
            <v>0</v>
          </cell>
          <cell r="NE58">
            <v>0</v>
          </cell>
          <cell r="NF58">
            <v>0</v>
          </cell>
          <cell r="NG58">
            <v>0</v>
          </cell>
          <cell r="NH58">
            <v>0</v>
          </cell>
          <cell r="NI58">
            <v>0</v>
          </cell>
          <cell r="NJ58">
            <v>0</v>
          </cell>
          <cell r="NK58">
            <v>0</v>
          </cell>
          <cell r="NL58">
            <v>0</v>
          </cell>
          <cell r="NM58">
            <v>0</v>
          </cell>
          <cell r="NN58">
            <v>0</v>
          </cell>
          <cell r="NO58">
            <v>0</v>
          </cell>
          <cell r="NP58">
            <v>0</v>
          </cell>
          <cell r="NQ58">
            <v>0</v>
          </cell>
          <cell r="NR58">
            <v>0</v>
          </cell>
          <cell r="NS58">
            <v>0</v>
          </cell>
          <cell r="NT58">
            <v>0</v>
          </cell>
          <cell r="NU58">
            <v>0</v>
          </cell>
          <cell r="NV58">
            <v>0</v>
          </cell>
          <cell r="NW58">
            <v>0</v>
          </cell>
          <cell r="NX58">
            <v>0</v>
          </cell>
          <cell r="NY58">
            <v>0</v>
          </cell>
          <cell r="NZ58">
            <v>0</v>
          </cell>
          <cell r="OA58">
            <v>0</v>
          </cell>
          <cell r="OB58">
            <v>0</v>
          </cell>
          <cell r="OC58">
            <v>0</v>
          </cell>
          <cell r="OD58">
            <v>0</v>
          </cell>
          <cell r="OE58">
            <v>0</v>
          </cell>
          <cell r="OF58">
            <v>0</v>
          </cell>
          <cell r="OG58">
            <v>0</v>
          </cell>
          <cell r="OH58">
            <v>0</v>
          </cell>
          <cell r="OI58">
            <v>0</v>
          </cell>
          <cell r="OJ58">
            <v>0</v>
          </cell>
          <cell r="OK58">
            <v>0</v>
          </cell>
          <cell r="OL58">
            <v>0</v>
          </cell>
          <cell r="OM58">
            <v>0</v>
          </cell>
          <cell r="ON58">
            <v>0</v>
          </cell>
          <cell r="OO58">
            <v>0</v>
          </cell>
          <cell r="OP58">
            <v>0</v>
          </cell>
          <cell r="OQ58">
            <v>0</v>
          </cell>
          <cell r="OR58">
            <v>0</v>
          </cell>
          <cell r="OS58">
            <v>0</v>
          </cell>
          <cell r="OT58">
            <v>0</v>
          </cell>
          <cell r="OU58">
            <v>0</v>
          </cell>
          <cell r="OV58">
            <v>0</v>
          </cell>
          <cell r="OW58">
            <v>0</v>
          </cell>
          <cell r="OX58">
            <v>0</v>
          </cell>
          <cell r="OY58">
            <v>0</v>
          </cell>
          <cell r="OZ58">
            <v>0</v>
          </cell>
          <cell r="PA58">
            <v>0</v>
          </cell>
          <cell r="PB58">
            <v>0</v>
          </cell>
          <cell r="PC58">
            <v>0</v>
          </cell>
          <cell r="PD58">
            <v>0</v>
          </cell>
          <cell r="PE58">
            <v>0</v>
          </cell>
          <cell r="PF58">
            <v>0</v>
          </cell>
          <cell r="PG58">
            <v>0</v>
          </cell>
          <cell r="PH58">
            <v>0</v>
          </cell>
          <cell r="PI58">
            <v>0</v>
          </cell>
          <cell r="PJ58">
            <v>0</v>
          </cell>
          <cell r="PK58">
            <v>0</v>
          </cell>
          <cell r="PL58">
            <v>0</v>
          </cell>
          <cell r="PM58">
            <v>0</v>
          </cell>
          <cell r="PN58">
            <v>0</v>
          </cell>
          <cell r="PO58">
            <v>0</v>
          </cell>
          <cell r="PP58">
            <v>0</v>
          </cell>
          <cell r="PQ58">
            <v>0</v>
          </cell>
          <cell r="PR58">
            <v>0</v>
          </cell>
          <cell r="PS58">
            <v>0</v>
          </cell>
          <cell r="PT58">
            <v>0</v>
          </cell>
          <cell r="PU58">
            <v>0</v>
          </cell>
          <cell r="PV58">
            <v>0</v>
          </cell>
          <cell r="PW58">
            <v>0</v>
          </cell>
          <cell r="PX58">
            <v>0</v>
          </cell>
          <cell r="PY58">
            <v>0</v>
          </cell>
          <cell r="PZ58">
            <v>0</v>
          </cell>
          <cell r="QA58">
            <v>0</v>
          </cell>
          <cell r="QB58">
            <v>0</v>
          </cell>
          <cell r="QC58">
            <v>0</v>
          </cell>
          <cell r="QD58">
            <v>0</v>
          </cell>
          <cell r="QE58">
            <v>0</v>
          </cell>
          <cell r="QF58">
            <v>0</v>
          </cell>
          <cell r="QG58">
            <v>0</v>
          </cell>
          <cell r="QH58">
            <v>0</v>
          </cell>
          <cell r="QI58">
            <v>0</v>
          </cell>
          <cell r="QJ58">
            <v>0</v>
          </cell>
          <cell r="QK58">
            <v>0</v>
          </cell>
          <cell r="QL58">
            <v>0</v>
          </cell>
          <cell r="QM58">
            <v>0</v>
          </cell>
          <cell r="QN58">
            <v>0</v>
          </cell>
          <cell r="QO58">
            <v>0</v>
          </cell>
          <cell r="QP58">
            <v>0</v>
          </cell>
          <cell r="QQ58">
            <v>0</v>
          </cell>
          <cell r="QR58">
            <v>0</v>
          </cell>
          <cell r="QS58">
            <v>0</v>
          </cell>
          <cell r="QT58">
            <v>0</v>
          </cell>
          <cell r="QU58">
            <v>0</v>
          </cell>
          <cell r="QV58">
            <v>0</v>
          </cell>
          <cell r="QW58">
            <v>0</v>
          </cell>
          <cell r="QX58">
            <v>0</v>
          </cell>
          <cell r="QY58">
            <v>0</v>
          </cell>
          <cell r="QZ58">
            <v>0</v>
          </cell>
          <cell r="RA58">
            <v>0</v>
          </cell>
          <cell r="RB58">
            <v>0</v>
          </cell>
          <cell r="RC58">
            <v>0</v>
          </cell>
          <cell r="RD58">
            <v>0</v>
          </cell>
          <cell r="RE58">
            <v>0</v>
          </cell>
          <cell r="RF58">
            <v>0</v>
          </cell>
          <cell r="RG58">
            <v>0</v>
          </cell>
          <cell r="RH58">
            <v>0</v>
          </cell>
          <cell r="RI58">
            <v>0</v>
          </cell>
          <cell r="RJ58">
            <v>0</v>
          </cell>
          <cell r="RK58">
            <v>0</v>
          </cell>
          <cell r="RL58">
            <v>0</v>
          </cell>
          <cell r="RM58">
            <v>0</v>
          </cell>
          <cell r="RN58">
            <v>0</v>
          </cell>
          <cell r="RO58">
            <v>0</v>
          </cell>
          <cell r="RP58">
            <v>0</v>
          </cell>
          <cell r="RQ58">
            <v>0</v>
          </cell>
          <cell r="RR58">
            <v>0</v>
          </cell>
          <cell r="RS58">
            <v>0</v>
          </cell>
          <cell r="RT58">
            <v>0</v>
          </cell>
          <cell r="RU58">
            <v>0</v>
          </cell>
          <cell r="RV58">
            <v>0</v>
          </cell>
          <cell r="RW58">
            <v>0</v>
          </cell>
          <cell r="RX58">
            <v>0</v>
          </cell>
          <cell r="RY58">
            <v>0</v>
          </cell>
          <cell r="RZ58">
            <v>0</v>
          </cell>
          <cell r="SA58">
            <v>0</v>
          </cell>
          <cell r="SB58">
            <v>0</v>
          </cell>
          <cell r="SC58">
            <v>0</v>
          </cell>
          <cell r="SD58">
            <v>0</v>
          </cell>
          <cell r="SE58">
            <v>0</v>
          </cell>
          <cell r="SF58">
            <v>0</v>
          </cell>
          <cell r="SG58">
            <v>0</v>
          </cell>
          <cell r="SH58">
            <v>0</v>
          </cell>
          <cell r="SI58">
            <v>0</v>
          </cell>
          <cell r="SJ58">
            <v>0</v>
          </cell>
          <cell r="SK58">
            <v>0</v>
          </cell>
          <cell r="SL58">
            <v>0</v>
          </cell>
          <cell r="SM58">
            <v>0</v>
          </cell>
          <cell r="SN58">
            <v>0</v>
          </cell>
          <cell r="SO58">
            <v>0</v>
          </cell>
          <cell r="SP58">
            <v>0</v>
          </cell>
          <cell r="SQ58">
            <v>0</v>
          </cell>
          <cell r="SR58">
            <v>0</v>
          </cell>
          <cell r="SS58">
            <v>0</v>
          </cell>
          <cell r="ST58">
            <v>0</v>
          </cell>
          <cell r="SU58">
            <v>0</v>
          </cell>
          <cell r="SV58">
            <v>0</v>
          </cell>
          <cell r="SW58">
            <v>0</v>
          </cell>
          <cell r="SX58">
            <v>0</v>
          </cell>
          <cell r="SY58">
            <v>0</v>
          </cell>
          <cell r="SZ58">
            <v>0</v>
          </cell>
          <cell r="TA58">
            <v>0</v>
          </cell>
          <cell r="TB58">
            <v>0</v>
          </cell>
          <cell r="TC58">
            <v>0</v>
          </cell>
          <cell r="TD58">
            <v>0</v>
          </cell>
          <cell r="TE58">
            <v>0</v>
          </cell>
          <cell r="TF58">
            <v>0</v>
          </cell>
          <cell r="TG58">
            <v>0</v>
          </cell>
          <cell r="TH58">
            <v>0</v>
          </cell>
          <cell r="TI58">
            <v>0</v>
          </cell>
          <cell r="TJ58">
            <v>0</v>
          </cell>
          <cell r="TK58">
            <v>0</v>
          </cell>
          <cell r="TL58">
            <v>0</v>
          </cell>
          <cell r="TM58">
            <v>0</v>
          </cell>
          <cell r="TN58">
            <v>0</v>
          </cell>
          <cell r="TO58">
            <v>0</v>
          </cell>
          <cell r="TP58">
            <v>0</v>
          </cell>
          <cell r="TQ58">
            <v>0</v>
          </cell>
          <cell r="TR58">
            <v>0</v>
          </cell>
          <cell r="TS58">
            <v>0</v>
          </cell>
          <cell r="TT58">
            <v>0</v>
          </cell>
          <cell r="TU58">
            <v>0</v>
          </cell>
          <cell r="TV58">
            <v>0</v>
          </cell>
          <cell r="TW58">
            <v>0</v>
          </cell>
          <cell r="TX58">
            <v>0</v>
          </cell>
          <cell r="TY58">
            <v>0</v>
          </cell>
          <cell r="TZ58">
            <v>0</v>
          </cell>
          <cell r="UA58">
            <v>0</v>
          </cell>
          <cell r="UB58">
            <v>0</v>
          </cell>
          <cell r="UC58">
            <v>0</v>
          </cell>
          <cell r="UD58">
            <v>0</v>
          </cell>
          <cell r="UE58">
            <v>0</v>
          </cell>
          <cell r="UF58">
            <v>0</v>
          </cell>
          <cell r="UG58">
            <v>0</v>
          </cell>
          <cell r="UH58">
            <v>0</v>
          </cell>
          <cell r="UI58">
            <v>0</v>
          </cell>
          <cell r="UJ58">
            <v>0</v>
          </cell>
          <cell r="UK58">
            <v>0</v>
          </cell>
          <cell r="UL58">
            <v>0</v>
          </cell>
          <cell r="UM58">
            <v>0</v>
          </cell>
          <cell r="UN58">
            <v>0</v>
          </cell>
          <cell r="UO58">
            <v>0</v>
          </cell>
          <cell r="UP58">
            <v>0</v>
          </cell>
          <cell r="UQ58">
            <v>0</v>
          </cell>
          <cell r="UR58">
            <v>0</v>
          </cell>
          <cell r="US58">
            <v>0</v>
          </cell>
          <cell r="UT58">
            <v>0</v>
          </cell>
          <cell r="UU58">
            <v>0</v>
          </cell>
          <cell r="UV58">
            <v>0</v>
          </cell>
          <cell r="UW58">
            <v>0</v>
          </cell>
          <cell r="UX58">
            <v>0</v>
          </cell>
          <cell r="UY58">
            <v>0</v>
          </cell>
          <cell r="UZ58">
            <v>0</v>
          </cell>
          <cell r="VA58">
            <v>0</v>
          </cell>
          <cell r="VB58">
            <v>0</v>
          </cell>
          <cell r="VC58">
            <v>0</v>
          </cell>
          <cell r="VD58">
            <v>0</v>
          </cell>
          <cell r="VE58">
            <v>0</v>
          </cell>
          <cell r="VF58">
            <v>0</v>
          </cell>
          <cell r="VG58">
            <v>0</v>
          </cell>
          <cell r="VH58">
            <v>0</v>
          </cell>
          <cell r="VI58">
            <v>0</v>
          </cell>
          <cell r="VJ58">
            <v>0</v>
          </cell>
          <cell r="VK58">
            <v>0</v>
          </cell>
          <cell r="VL58">
            <v>0</v>
          </cell>
          <cell r="VM58">
            <v>0</v>
          </cell>
          <cell r="VN58">
            <v>0</v>
          </cell>
          <cell r="VO58">
            <v>0</v>
          </cell>
          <cell r="VP58">
            <v>0</v>
          </cell>
          <cell r="VQ58">
            <v>0</v>
          </cell>
          <cell r="VR58">
            <v>0</v>
          </cell>
          <cell r="VS58">
            <v>0</v>
          </cell>
          <cell r="VT58">
            <v>0</v>
          </cell>
          <cell r="VU58">
            <v>0</v>
          </cell>
          <cell r="VV58">
            <v>0</v>
          </cell>
          <cell r="VW58">
            <v>0</v>
          </cell>
          <cell r="VX58">
            <v>0</v>
          </cell>
          <cell r="VY58">
            <v>0</v>
          </cell>
          <cell r="VZ58">
            <v>0</v>
          </cell>
          <cell r="WA58">
            <v>0</v>
          </cell>
          <cell r="WB58">
            <v>0</v>
          </cell>
          <cell r="WC58">
            <v>0</v>
          </cell>
          <cell r="WD58">
            <v>0</v>
          </cell>
          <cell r="WE58">
            <v>0</v>
          </cell>
          <cell r="WF58">
            <v>0</v>
          </cell>
        </row>
        <row r="59">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1.0672535109202206</v>
          </cell>
          <cell r="BB59">
            <v>1.1868167245465149</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0.38767435285705554</v>
          </cell>
          <cell r="DJ59">
            <v>0.30859920889590375</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0.18364305014009372</v>
          </cell>
          <cell r="FX59">
            <v>0.13701634959838593</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cell r="LJ59">
            <v>0</v>
          </cell>
          <cell r="LK59">
            <v>0</v>
          </cell>
          <cell r="LL59">
            <v>0</v>
          </cell>
          <cell r="LM59">
            <v>0</v>
          </cell>
          <cell r="LN59">
            <v>0</v>
          </cell>
          <cell r="LO59">
            <v>0</v>
          </cell>
          <cell r="LP59">
            <v>0</v>
          </cell>
          <cell r="LQ59">
            <v>0</v>
          </cell>
          <cell r="LR59">
            <v>0</v>
          </cell>
          <cell r="LS59">
            <v>0</v>
          </cell>
          <cell r="LT59">
            <v>0</v>
          </cell>
          <cell r="LU59">
            <v>0</v>
          </cell>
          <cell r="LV59">
            <v>0</v>
          </cell>
          <cell r="LW59">
            <v>0</v>
          </cell>
          <cell r="LX59">
            <v>0</v>
          </cell>
          <cell r="LY59">
            <v>0</v>
          </cell>
          <cell r="LZ59">
            <v>0</v>
          </cell>
          <cell r="MA59">
            <v>0</v>
          </cell>
          <cell r="MB59">
            <v>0</v>
          </cell>
          <cell r="MC59">
            <v>0</v>
          </cell>
          <cell r="MD59">
            <v>0</v>
          </cell>
          <cell r="ME59">
            <v>0</v>
          </cell>
          <cell r="MF59">
            <v>0</v>
          </cell>
          <cell r="MG59">
            <v>0</v>
          </cell>
          <cell r="MH59">
            <v>0</v>
          </cell>
          <cell r="MI59">
            <v>0</v>
          </cell>
          <cell r="MJ59">
            <v>0</v>
          </cell>
          <cell r="MK59">
            <v>0</v>
          </cell>
          <cell r="ML59">
            <v>0</v>
          </cell>
          <cell r="MM59">
            <v>0</v>
          </cell>
          <cell r="MN59">
            <v>0</v>
          </cell>
          <cell r="MO59">
            <v>0</v>
          </cell>
          <cell r="MP59">
            <v>0</v>
          </cell>
          <cell r="MQ59">
            <v>0</v>
          </cell>
          <cell r="MR59">
            <v>0</v>
          </cell>
          <cell r="MS59">
            <v>0</v>
          </cell>
          <cell r="MT59">
            <v>0</v>
          </cell>
          <cell r="MU59">
            <v>0</v>
          </cell>
          <cell r="MV59">
            <v>0</v>
          </cell>
          <cell r="MW59">
            <v>0</v>
          </cell>
          <cell r="MX59">
            <v>0</v>
          </cell>
          <cell r="MY59">
            <v>0</v>
          </cell>
          <cell r="MZ59">
            <v>0</v>
          </cell>
          <cell r="NA59">
            <v>0</v>
          </cell>
          <cell r="NB59">
            <v>0</v>
          </cell>
          <cell r="NC59">
            <v>0</v>
          </cell>
          <cell r="ND59">
            <v>0</v>
          </cell>
          <cell r="NE59">
            <v>0</v>
          </cell>
          <cell r="NF59">
            <v>0</v>
          </cell>
          <cell r="NG59">
            <v>0</v>
          </cell>
          <cell r="NH59">
            <v>0</v>
          </cell>
          <cell r="NI59">
            <v>0</v>
          </cell>
          <cell r="NJ59">
            <v>0</v>
          </cell>
          <cell r="NK59">
            <v>0</v>
          </cell>
          <cell r="NL59">
            <v>0</v>
          </cell>
          <cell r="NM59">
            <v>0</v>
          </cell>
          <cell r="NN59">
            <v>0</v>
          </cell>
          <cell r="NO59">
            <v>0</v>
          </cell>
          <cell r="NP59">
            <v>0</v>
          </cell>
          <cell r="NQ59">
            <v>0</v>
          </cell>
          <cell r="NR59">
            <v>0</v>
          </cell>
          <cell r="NS59">
            <v>0</v>
          </cell>
          <cell r="NT59">
            <v>0</v>
          </cell>
          <cell r="NU59">
            <v>0</v>
          </cell>
          <cell r="NV59">
            <v>0</v>
          </cell>
          <cell r="NW59">
            <v>0</v>
          </cell>
          <cell r="NX59">
            <v>0</v>
          </cell>
          <cell r="NY59">
            <v>0</v>
          </cell>
          <cell r="NZ59">
            <v>0</v>
          </cell>
          <cell r="OA59">
            <v>0</v>
          </cell>
          <cell r="OB59">
            <v>0</v>
          </cell>
          <cell r="OC59">
            <v>0</v>
          </cell>
          <cell r="OD59">
            <v>0</v>
          </cell>
          <cell r="OE59">
            <v>0</v>
          </cell>
          <cell r="OF59">
            <v>0</v>
          </cell>
          <cell r="OG59">
            <v>0</v>
          </cell>
          <cell r="OH59">
            <v>0</v>
          </cell>
          <cell r="OI59">
            <v>0</v>
          </cell>
          <cell r="OJ59">
            <v>0</v>
          </cell>
          <cell r="OK59">
            <v>0</v>
          </cell>
          <cell r="OL59">
            <v>0</v>
          </cell>
          <cell r="OM59">
            <v>0</v>
          </cell>
          <cell r="ON59">
            <v>0</v>
          </cell>
          <cell r="OO59">
            <v>0</v>
          </cell>
          <cell r="OP59">
            <v>0</v>
          </cell>
          <cell r="OQ59">
            <v>0</v>
          </cell>
          <cell r="OR59">
            <v>0</v>
          </cell>
          <cell r="OS59">
            <v>0</v>
          </cell>
          <cell r="OT59">
            <v>0</v>
          </cell>
          <cell r="OU59">
            <v>0</v>
          </cell>
          <cell r="OV59">
            <v>0</v>
          </cell>
          <cell r="OW59">
            <v>0</v>
          </cell>
          <cell r="OX59">
            <v>0</v>
          </cell>
          <cell r="OY59">
            <v>0</v>
          </cell>
          <cell r="OZ59">
            <v>0</v>
          </cell>
          <cell r="PA59">
            <v>0</v>
          </cell>
          <cell r="PB59">
            <v>0</v>
          </cell>
          <cell r="PC59">
            <v>0</v>
          </cell>
          <cell r="PD59">
            <v>0</v>
          </cell>
          <cell r="PE59">
            <v>0</v>
          </cell>
          <cell r="PF59">
            <v>0</v>
          </cell>
          <cell r="PG59">
            <v>0</v>
          </cell>
          <cell r="PH59">
            <v>0</v>
          </cell>
          <cell r="PI59">
            <v>0</v>
          </cell>
          <cell r="PJ59">
            <v>0</v>
          </cell>
          <cell r="PK59">
            <v>0</v>
          </cell>
          <cell r="PL59">
            <v>0</v>
          </cell>
          <cell r="PM59">
            <v>0</v>
          </cell>
          <cell r="PN59">
            <v>0</v>
          </cell>
          <cell r="PO59">
            <v>0</v>
          </cell>
          <cell r="PP59">
            <v>0</v>
          </cell>
          <cell r="PQ59">
            <v>0</v>
          </cell>
          <cell r="PR59">
            <v>0</v>
          </cell>
          <cell r="PS59">
            <v>0</v>
          </cell>
          <cell r="PT59">
            <v>0</v>
          </cell>
          <cell r="PU59">
            <v>0</v>
          </cell>
          <cell r="PV59">
            <v>0</v>
          </cell>
          <cell r="PW59">
            <v>0</v>
          </cell>
          <cell r="PX59">
            <v>0</v>
          </cell>
          <cell r="PY59">
            <v>0</v>
          </cell>
          <cell r="PZ59">
            <v>0</v>
          </cell>
          <cell r="QA59">
            <v>0</v>
          </cell>
          <cell r="QB59">
            <v>0</v>
          </cell>
          <cell r="QC59">
            <v>0</v>
          </cell>
          <cell r="QD59">
            <v>0</v>
          </cell>
          <cell r="QE59">
            <v>0</v>
          </cell>
          <cell r="QF59">
            <v>0</v>
          </cell>
          <cell r="QG59">
            <v>0</v>
          </cell>
          <cell r="QH59">
            <v>0</v>
          </cell>
          <cell r="QI59">
            <v>0</v>
          </cell>
          <cell r="QJ59">
            <v>0</v>
          </cell>
          <cell r="QK59">
            <v>0</v>
          </cell>
          <cell r="QL59">
            <v>0</v>
          </cell>
          <cell r="QM59">
            <v>0</v>
          </cell>
          <cell r="QN59">
            <v>0</v>
          </cell>
          <cell r="QO59">
            <v>0</v>
          </cell>
          <cell r="QP59">
            <v>0</v>
          </cell>
          <cell r="QQ59">
            <v>0</v>
          </cell>
          <cell r="QR59">
            <v>0</v>
          </cell>
          <cell r="QS59">
            <v>0</v>
          </cell>
          <cell r="QT59">
            <v>0</v>
          </cell>
          <cell r="QU59">
            <v>0</v>
          </cell>
          <cell r="QV59">
            <v>0</v>
          </cell>
          <cell r="QW59">
            <v>0</v>
          </cell>
          <cell r="QX59">
            <v>0</v>
          </cell>
          <cell r="QY59">
            <v>0</v>
          </cell>
          <cell r="QZ59">
            <v>0</v>
          </cell>
          <cell r="RA59">
            <v>0</v>
          </cell>
          <cell r="RB59">
            <v>0</v>
          </cell>
          <cell r="RC59">
            <v>0</v>
          </cell>
          <cell r="RD59">
            <v>0</v>
          </cell>
          <cell r="RE59">
            <v>0</v>
          </cell>
          <cell r="RF59">
            <v>0</v>
          </cell>
          <cell r="RG59">
            <v>0</v>
          </cell>
          <cell r="RH59">
            <v>0</v>
          </cell>
          <cell r="RI59">
            <v>0</v>
          </cell>
          <cell r="RJ59">
            <v>0</v>
          </cell>
          <cell r="RK59">
            <v>0</v>
          </cell>
          <cell r="RL59">
            <v>0</v>
          </cell>
          <cell r="RM59">
            <v>0</v>
          </cell>
          <cell r="RN59">
            <v>0</v>
          </cell>
          <cell r="RO59">
            <v>0</v>
          </cell>
          <cell r="RP59">
            <v>0</v>
          </cell>
          <cell r="RQ59">
            <v>0</v>
          </cell>
          <cell r="RR59">
            <v>0</v>
          </cell>
          <cell r="RS59">
            <v>0</v>
          </cell>
          <cell r="RT59">
            <v>0</v>
          </cell>
          <cell r="RU59">
            <v>0</v>
          </cell>
          <cell r="RV59">
            <v>0</v>
          </cell>
          <cell r="RW59">
            <v>0</v>
          </cell>
          <cell r="RX59">
            <v>0</v>
          </cell>
          <cell r="RY59">
            <v>0</v>
          </cell>
          <cell r="RZ59">
            <v>0</v>
          </cell>
          <cell r="SA59">
            <v>0</v>
          </cell>
          <cell r="SB59">
            <v>0</v>
          </cell>
          <cell r="SC59">
            <v>0</v>
          </cell>
          <cell r="SD59">
            <v>0</v>
          </cell>
          <cell r="SE59">
            <v>0</v>
          </cell>
          <cell r="SF59">
            <v>0</v>
          </cell>
          <cell r="SG59">
            <v>0</v>
          </cell>
          <cell r="SH59">
            <v>0</v>
          </cell>
          <cell r="SI59">
            <v>0</v>
          </cell>
          <cell r="SJ59">
            <v>0</v>
          </cell>
          <cell r="SK59">
            <v>0</v>
          </cell>
          <cell r="SL59">
            <v>0</v>
          </cell>
          <cell r="SM59">
            <v>0</v>
          </cell>
          <cell r="SN59">
            <v>0</v>
          </cell>
          <cell r="SO59">
            <v>0</v>
          </cell>
          <cell r="SP59">
            <v>0</v>
          </cell>
          <cell r="SQ59">
            <v>0</v>
          </cell>
          <cell r="SR59">
            <v>0</v>
          </cell>
          <cell r="SS59">
            <v>0</v>
          </cell>
          <cell r="ST59">
            <v>0</v>
          </cell>
          <cell r="SU59">
            <v>0</v>
          </cell>
          <cell r="SV59">
            <v>0</v>
          </cell>
          <cell r="SW59">
            <v>0</v>
          </cell>
          <cell r="SX59">
            <v>0</v>
          </cell>
          <cell r="SY59">
            <v>0</v>
          </cell>
          <cell r="SZ59">
            <v>0</v>
          </cell>
          <cell r="TA59">
            <v>0</v>
          </cell>
          <cell r="TB59">
            <v>0</v>
          </cell>
          <cell r="TC59">
            <v>0</v>
          </cell>
          <cell r="TD59">
            <v>0</v>
          </cell>
          <cell r="TE59">
            <v>0</v>
          </cell>
          <cell r="TF59">
            <v>0</v>
          </cell>
          <cell r="TG59">
            <v>0</v>
          </cell>
          <cell r="TH59">
            <v>0</v>
          </cell>
          <cell r="TI59">
            <v>0</v>
          </cell>
          <cell r="TJ59">
            <v>0</v>
          </cell>
          <cell r="TK59">
            <v>0</v>
          </cell>
          <cell r="TL59">
            <v>0</v>
          </cell>
          <cell r="TM59">
            <v>0</v>
          </cell>
          <cell r="TN59">
            <v>0</v>
          </cell>
          <cell r="TO59">
            <v>0</v>
          </cell>
          <cell r="TP59">
            <v>0</v>
          </cell>
          <cell r="TQ59">
            <v>0</v>
          </cell>
          <cell r="TR59">
            <v>0</v>
          </cell>
          <cell r="TS59">
            <v>0</v>
          </cell>
          <cell r="TT59">
            <v>0</v>
          </cell>
          <cell r="TU59">
            <v>0</v>
          </cell>
          <cell r="TV59">
            <v>0</v>
          </cell>
          <cell r="TW59">
            <v>0</v>
          </cell>
          <cell r="TX59">
            <v>0</v>
          </cell>
          <cell r="TY59">
            <v>0</v>
          </cell>
          <cell r="TZ59">
            <v>0</v>
          </cell>
          <cell r="UA59">
            <v>0</v>
          </cell>
          <cell r="UB59">
            <v>0</v>
          </cell>
          <cell r="UC59">
            <v>0</v>
          </cell>
          <cell r="UD59">
            <v>0</v>
          </cell>
          <cell r="UE59">
            <v>0</v>
          </cell>
          <cell r="UF59">
            <v>0</v>
          </cell>
          <cell r="UG59">
            <v>0</v>
          </cell>
          <cell r="UH59">
            <v>0</v>
          </cell>
          <cell r="UI59">
            <v>0</v>
          </cell>
          <cell r="UJ59">
            <v>0</v>
          </cell>
          <cell r="UK59">
            <v>0</v>
          </cell>
          <cell r="UL59">
            <v>0</v>
          </cell>
          <cell r="UM59">
            <v>0</v>
          </cell>
          <cell r="UN59">
            <v>0</v>
          </cell>
          <cell r="UO59">
            <v>0</v>
          </cell>
          <cell r="UP59">
            <v>0</v>
          </cell>
          <cell r="UQ59">
            <v>0</v>
          </cell>
          <cell r="UR59">
            <v>0</v>
          </cell>
          <cell r="US59">
            <v>0</v>
          </cell>
          <cell r="UT59">
            <v>0</v>
          </cell>
          <cell r="UU59">
            <v>0</v>
          </cell>
          <cell r="UV59">
            <v>0</v>
          </cell>
          <cell r="UW59">
            <v>0</v>
          </cell>
          <cell r="UX59">
            <v>0</v>
          </cell>
          <cell r="UY59">
            <v>0</v>
          </cell>
          <cell r="UZ59">
            <v>0</v>
          </cell>
          <cell r="VA59">
            <v>0</v>
          </cell>
          <cell r="VB59">
            <v>0</v>
          </cell>
          <cell r="VC59">
            <v>0</v>
          </cell>
          <cell r="VD59">
            <v>0</v>
          </cell>
          <cell r="VE59">
            <v>0</v>
          </cell>
          <cell r="VF59">
            <v>0</v>
          </cell>
          <cell r="VG59">
            <v>0</v>
          </cell>
          <cell r="VH59">
            <v>0</v>
          </cell>
          <cell r="VI59">
            <v>0</v>
          </cell>
          <cell r="VJ59">
            <v>0</v>
          </cell>
          <cell r="VK59">
            <v>0</v>
          </cell>
          <cell r="VL59">
            <v>0</v>
          </cell>
          <cell r="VM59">
            <v>0</v>
          </cell>
          <cell r="VN59">
            <v>0</v>
          </cell>
          <cell r="VO59">
            <v>0</v>
          </cell>
          <cell r="VP59">
            <v>0</v>
          </cell>
          <cell r="VQ59">
            <v>0</v>
          </cell>
          <cell r="VR59">
            <v>0</v>
          </cell>
          <cell r="VS59">
            <v>0</v>
          </cell>
          <cell r="VT59">
            <v>0</v>
          </cell>
          <cell r="VU59">
            <v>0</v>
          </cell>
          <cell r="VV59">
            <v>0</v>
          </cell>
          <cell r="VW59">
            <v>0</v>
          </cell>
          <cell r="VX59">
            <v>0</v>
          </cell>
          <cell r="VY59">
            <v>0</v>
          </cell>
          <cell r="VZ59">
            <v>0</v>
          </cell>
          <cell r="WA59">
            <v>0</v>
          </cell>
          <cell r="WB59">
            <v>0</v>
          </cell>
          <cell r="WC59">
            <v>0</v>
          </cell>
          <cell r="WD59">
            <v>0</v>
          </cell>
          <cell r="WE59">
            <v>0</v>
          </cell>
          <cell r="WF59">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1.2078782044800032</v>
          </cell>
          <cell r="Z60">
            <v>1.0273258746666714</v>
          </cell>
          <cell r="AA60">
            <v>0.97756234079862048</v>
          </cell>
          <cell r="AB60">
            <v>0.89340213059835227</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v>0</v>
          </cell>
          <cell r="OE60">
            <v>0</v>
          </cell>
          <cell r="OF60">
            <v>0</v>
          </cell>
          <cell r="OG60">
            <v>0</v>
          </cell>
          <cell r="OH60">
            <v>0</v>
          </cell>
          <cell r="OI60">
            <v>0</v>
          </cell>
          <cell r="OJ60">
            <v>0</v>
          </cell>
          <cell r="OK60">
            <v>0</v>
          </cell>
          <cell r="OL60">
            <v>0</v>
          </cell>
          <cell r="OM60">
            <v>0</v>
          </cell>
          <cell r="ON60">
            <v>0</v>
          </cell>
          <cell r="OO60">
            <v>0</v>
          </cell>
          <cell r="OP60">
            <v>0</v>
          </cell>
          <cell r="OQ60">
            <v>0</v>
          </cell>
          <cell r="OR60">
            <v>0</v>
          </cell>
          <cell r="OS60">
            <v>0</v>
          </cell>
          <cell r="OT60">
            <v>0</v>
          </cell>
          <cell r="OU60">
            <v>0</v>
          </cell>
          <cell r="OV60">
            <v>0</v>
          </cell>
          <cell r="OW60">
            <v>0</v>
          </cell>
          <cell r="OX60">
            <v>0</v>
          </cell>
          <cell r="OY60">
            <v>0</v>
          </cell>
          <cell r="OZ60">
            <v>0</v>
          </cell>
          <cell r="PA60">
            <v>0</v>
          </cell>
          <cell r="PB60">
            <v>0</v>
          </cell>
          <cell r="PC60">
            <v>0</v>
          </cell>
          <cell r="PD60">
            <v>0</v>
          </cell>
          <cell r="PE60">
            <v>0</v>
          </cell>
          <cell r="PF60">
            <v>0</v>
          </cell>
          <cell r="PG60">
            <v>0</v>
          </cell>
          <cell r="PH60">
            <v>0</v>
          </cell>
          <cell r="PI60">
            <v>0</v>
          </cell>
          <cell r="PJ60">
            <v>0</v>
          </cell>
          <cell r="PK60">
            <v>0</v>
          </cell>
          <cell r="PL60">
            <v>0</v>
          </cell>
          <cell r="PM60">
            <v>0</v>
          </cell>
          <cell r="PN60">
            <v>0</v>
          </cell>
          <cell r="PO60">
            <v>0</v>
          </cell>
          <cell r="PP60">
            <v>0</v>
          </cell>
          <cell r="PQ60">
            <v>0</v>
          </cell>
          <cell r="PR60">
            <v>0</v>
          </cell>
          <cell r="PS60">
            <v>0</v>
          </cell>
          <cell r="PT60">
            <v>0</v>
          </cell>
          <cell r="PU60">
            <v>0</v>
          </cell>
          <cell r="PV60">
            <v>0</v>
          </cell>
          <cell r="PW60">
            <v>0</v>
          </cell>
          <cell r="PX60">
            <v>0</v>
          </cell>
          <cell r="PY60">
            <v>0</v>
          </cell>
          <cell r="PZ60">
            <v>0</v>
          </cell>
          <cell r="QA60">
            <v>0</v>
          </cell>
          <cell r="QB60">
            <v>0</v>
          </cell>
          <cell r="QC60">
            <v>0</v>
          </cell>
          <cell r="QD60">
            <v>0</v>
          </cell>
          <cell r="QE60">
            <v>0</v>
          </cell>
          <cell r="QF60">
            <v>0</v>
          </cell>
          <cell r="QG60">
            <v>0</v>
          </cell>
          <cell r="QH60">
            <v>0</v>
          </cell>
          <cell r="QI60">
            <v>0</v>
          </cell>
          <cell r="QJ60">
            <v>0</v>
          </cell>
          <cell r="QK60">
            <v>0</v>
          </cell>
          <cell r="QL60">
            <v>0</v>
          </cell>
          <cell r="QM60">
            <v>0</v>
          </cell>
          <cell r="QN60">
            <v>0</v>
          </cell>
          <cell r="QO60">
            <v>0</v>
          </cell>
          <cell r="QP60">
            <v>0</v>
          </cell>
          <cell r="QQ60">
            <v>0</v>
          </cell>
          <cell r="QR60">
            <v>0</v>
          </cell>
          <cell r="QS60">
            <v>0</v>
          </cell>
          <cell r="QT60">
            <v>0</v>
          </cell>
          <cell r="QU60">
            <v>0</v>
          </cell>
          <cell r="QV60">
            <v>0</v>
          </cell>
          <cell r="QW60">
            <v>0</v>
          </cell>
          <cell r="QX60">
            <v>0</v>
          </cell>
          <cell r="QY60">
            <v>0</v>
          </cell>
          <cell r="QZ60">
            <v>0</v>
          </cell>
          <cell r="RA60">
            <v>0</v>
          </cell>
          <cell r="RB60">
            <v>0</v>
          </cell>
          <cell r="RC60">
            <v>0</v>
          </cell>
          <cell r="RD60">
            <v>0</v>
          </cell>
          <cell r="RE60">
            <v>0</v>
          </cell>
          <cell r="RF60">
            <v>0</v>
          </cell>
          <cell r="RG60">
            <v>0</v>
          </cell>
          <cell r="RH60">
            <v>0</v>
          </cell>
          <cell r="RI60">
            <v>0</v>
          </cell>
          <cell r="RJ60">
            <v>0</v>
          </cell>
          <cell r="RK60">
            <v>0</v>
          </cell>
          <cell r="RL60">
            <v>0</v>
          </cell>
          <cell r="RM60">
            <v>0</v>
          </cell>
          <cell r="RN60">
            <v>0</v>
          </cell>
          <cell r="RO60">
            <v>0</v>
          </cell>
          <cell r="RP60">
            <v>0</v>
          </cell>
          <cell r="RQ60">
            <v>0</v>
          </cell>
          <cell r="RR60">
            <v>0</v>
          </cell>
          <cell r="RS60">
            <v>0</v>
          </cell>
          <cell r="RT60">
            <v>0</v>
          </cell>
          <cell r="RU60">
            <v>0</v>
          </cell>
          <cell r="RV60">
            <v>0</v>
          </cell>
          <cell r="RW60">
            <v>0</v>
          </cell>
          <cell r="RX60">
            <v>0</v>
          </cell>
          <cell r="RY60">
            <v>0</v>
          </cell>
          <cell r="RZ60">
            <v>0</v>
          </cell>
          <cell r="SA60">
            <v>0</v>
          </cell>
          <cell r="SB60">
            <v>0</v>
          </cell>
          <cell r="SC60">
            <v>0</v>
          </cell>
          <cell r="SD60">
            <v>0</v>
          </cell>
          <cell r="SE60">
            <v>0</v>
          </cell>
          <cell r="SF60">
            <v>0</v>
          </cell>
          <cell r="SG60">
            <v>0</v>
          </cell>
          <cell r="SH60">
            <v>0</v>
          </cell>
          <cell r="SI60">
            <v>0</v>
          </cell>
          <cell r="SJ60">
            <v>0</v>
          </cell>
          <cell r="SK60">
            <v>0</v>
          </cell>
          <cell r="SL60">
            <v>0</v>
          </cell>
          <cell r="SM60">
            <v>0</v>
          </cell>
          <cell r="SN60">
            <v>0</v>
          </cell>
          <cell r="SO60">
            <v>0</v>
          </cell>
          <cell r="SP60">
            <v>0</v>
          </cell>
          <cell r="SQ60">
            <v>0</v>
          </cell>
          <cell r="SR60">
            <v>0</v>
          </cell>
          <cell r="SS60">
            <v>0</v>
          </cell>
          <cell r="ST60">
            <v>0</v>
          </cell>
          <cell r="SU60">
            <v>0</v>
          </cell>
          <cell r="SV60">
            <v>0</v>
          </cell>
          <cell r="SW60">
            <v>0</v>
          </cell>
          <cell r="SX60">
            <v>0</v>
          </cell>
          <cell r="SY60">
            <v>0</v>
          </cell>
          <cell r="SZ60">
            <v>0</v>
          </cell>
          <cell r="TA60">
            <v>0</v>
          </cell>
          <cell r="TB60">
            <v>0</v>
          </cell>
          <cell r="TC60">
            <v>0</v>
          </cell>
          <cell r="TD60">
            <v>0</v>
          </cell>
          <cell r="TE60">
            <v>0</v>
          </cell>
          <cell r="TF60">
            <v>0</v>
          </cell>
          <cell r="TG60">
            <v>0</v>
          </cell>
          <cell r="TH60">
            <v>0</v>
          </cell>
          <cell r="TI60">
            <v>0</v>
          </cell>
          <cell r="TJ60">
            <v>0</v>
          </cell>
          <cell r="TK60">
            <v>0</v>
          </cell>
          <cell r="TL60">
            <v>0</v>
          </cell>
          <cell r="TM60">
            <v>0</v>
          </cell>
          <cell r="TN60">
            <v>0</v>
          </cell>
          <cell r="TO60">
            <v>0</v>
          </cell>
          <cell r="TP60">
            <v>0</v>
          </cell>
          <cell r="TQ60">
            <v>0</v>
          </cell>
          <cell r="TR60">
            <v>0</v>
          </cell>
          <cell r="TS60">
            <v>0</v>
          </cell>
          <cell r="TT60">
            <v>0</v>
          </cell>
          <cell r="TU60">
            <v>0</v>
          </cell>
          <cell r="TV60">
            <v>0</v>
          </cell>
          <cell r="TW60">
            <v>0</v>
          </cell>
          <cell r="TX60">
            <v>0</v>
          </cell>
          <cell r="TY60">
            <v>0</v>
          </cell>
          <cell r="TZ60">
            <v>0</v>
          </cell>
          <cell r="UA60">
            <v>0</v>
          </cell>
          <cell r="UB60">
            <v>0</v>
          </cell>
          <cell r="UC60">
            <v>0</v>
          </cell>
          <cell r="UD60">
            <v>0</v>
          </cell>
          <cell r="UE60">
            <v>0</v>
          </cell>
          <cell r="UF60">
            <v>0</v>
          </cell>
          <cell r="UG60">
            <v>0</v>
          </cell>
          <cell r="UH60">
            <v>0</v>
          </cell>
          <cell r="UI60">
            <v>0</v>
          </cell>
          <cell r="UJ60">
            <v>0</v>
          </cell>
          <cell r="UK60">
            <v>0</v>
          </cell>
          <cell r="UL60">
            <v>0</v>
          </cell>
          <cell r="UM60">
            <v>0</v>
          </cell>
          <cell r="UN60">
            <v>0</v>
          </cell>
          <cell r="UO60">
            <v>0</v>
          </cell>
          <cell r="UP60">
            <v>0</v>
          </cell>
          <cell r="UQ60">
            <v>0</v>
          </cell>
          <cell r="UR60">
            <v>0</v>
          </cell>
          <cell r="US60">
            <v>0</v>
          </cell>
          <cell r="UT60">
            <v>0</v>
          </cell>
          <cell r="UU60">
            <v>0</v>
          </cell>
          <cell r="UV60">
            <v>0</v>
          </cell>
          <cell r="UW60">
            <v>0</v>
          </cell>
          <cell r="UX60">
            <v>0</v>
          </cell>
          <cell r="UY60">
            <v>0</v>
          </cell>
          <cell r="UZ60">
            <v>0</v>
          </cell>
          <cell r="VA60">
            <v>0</v>
          </cell>
          <cell r="VB60">
            <v>0</v>
          </cell>
          <cell r="VC60">
            <v>0</v>
          </cell>
          <cell r="VD60">
            <v>0</v>
          </cell>
          <cell r="VE60">
            <v>0</v>
          </cell>
          <cell r="VF60">
            <v>0</v>
          </cell>
          <cell r="VG60">
            <v>0</v>
          </cell>
          <cell r="VH60">
            <v>0</v>
          </cell>
          <cell r="VI60">
            <v>0</v>
          </cell>
          <cell r="VJ60">
            <v>0</v>
          </cell>
          <cell r="VK60">
            <v>0</v>
          </cell>
          <cell r="VL60">
            <v>0</v>
          </cell>
          <cell r="VM60">
            <v>0</v>
          </cell>
          <cell r="VN60">
            <v>0</v>
          </cell>
          <cell r="VO60">
            <v>0</v>
          </cell>
          <cell r="VP60">
            <v>0</v>
          </cell>
          <cell r="VQ60">
            <v>0</v>
          </cell>
          <cell r="VR60">
            <v>0</v>
          </cell>
          <cell r="VS60">
            <v>0</v>
          </cell>
          <cell r="VT60">
            <v>0</v>
          </cell>
          <cell r="VU60">
            <v>0</v>
          </cell>
          <cell r="VV60">
            <v>0</v>
          </cell>
          <cell r="VW60">
            <v>0</v>
          </cell>
          <cell r="VX60">
            <v>0</v>
          </cell>
          <cell r="VY60">
            <v>0</v>
          </cell>
          <cell r="VZ60">
            <v>0</v>
          </cell>
          <cell r="WA60">
            <v>0</v>
          </cell>
          <cell r="WB60">
            <v>0</v>
          </cell>
          <cell r="WC60">
            <v>0</v>
          </cell>
          <cell r="WD60">
            <v>0</v>
          </cell>
          <cell r="WE60">
            <v>0</v>
          </cell>
          <cell r="WF60">
            <v>0</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0.19693903842279922</v>
          </cell>
          <cell r="AT61">
            <v>0</v>
          </cell>
          <cell r="AU61">
            <v>0</v>
          </cell>
          <cell r="AV61">
            <v>0</v>
          </cell>
          <cell r="AW61">
            <v>0</v>
          </cell>
          <cell r="AX61">
            <v>0</v>
          </cell>
          <cell r="AY61">
            <v>0</v>
          </cell>
          <cell r="AZ61">
            <v>0</v>
          </cell>
          <cell r="BA61">
            <v>0</v>
          </cell>
          <cell r="BB61">
            <v>0</v>
          </cell>
          <cell r="BC61">
            <v>0.16010618946139821</v>
          </cell>
          <cell r="BD61">
            <v>0.16979005463528637</v>
          </cell>
          <cell r="BE61">
            <v>0.18189769834702016</v>
          </cell>
          <cell r="BF61">
            <v>0.19787882451162336</v>
          </cell>
          <cell r="BG61">
            <v>0.18683394911839968</v>
          </cell>
          <cell r="BH61">
            <v>1.3731821273084643</v>
          </cell>
          <cell r="BI61">
            <v>0.40294230605499759</v>
          </cell>
          <cell r="BJ61">
            <v>0</v>
          </cell>
          <cell r="BK61">
            <v>0</v>
          </cell>
          <cell r="BL61">
            <v>0</v>
          </cell>
          <cell r="BM61">
            <v>0</v>
          </cell>
          <cell r="BN61">
            <v>0</v>
          </cell>
          <cell r="BO61">
            <v>0</v>
          </cell>
          <cell r="BP61">
            <v>1.3632942187917718</v>
          </cell>
          <cell r="BQ61">
            <v>0.20576666169073593</v>
          </cell>
          <cell r="BR61">
            <v>0.2006235406328202</v>
          </cell>
          <cell r="BS61">
            <v>0.15386288229777814</v>
          </cell>
          <cell r="BT61">
            <v>0.18774529682927135</v>
          </cell>
          <cell r="BU61">
            <v>0.2024716096556903</v>
          </cell>
          <cell r="BV61">
            <v>1.5627549893184671</v>
          </cell>
          <cell r="BW61">
            <v>0.38762115890090471</v>
          </cell>
          <cell r="BX61">
            <v>0</v>
          </cell>
          <cell r="BY61">
            <v>0</v>
          </cell>
          <cell r="BZ61">
            <v>0</v>
          </cell>
          <cell r="CA61">
            <v>0</v>
          </cell>
          <cell r="CB61">
            <v>0</v>
          </cell>
          <cell r="CC61">
            <v>0.18769317842953215</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1.5575864554807666</v>
          </cell>
          <cell r="DE61">
            <v>0</v>
          </cell>
          <cell r="DF61">
            <v>0</v>
          </cell>
          <cell r="DG61">
            <v>0</v>
          </cell>
          <cell r="DH61">
            <v>0</v>
          </cell>
          <cell r="DI61">
            <v>0</v>
          </cell>
          <cell r="DJ61">
            <v>0</v>
          </cell>
          <cell r="DK61">
            <v>0.1735489625772238</v>
          </cell>
          <cell r="DL61">
            <v>0.20613737933077825</v>
          </cell>
          <cell r="DM61">
            <v>0.18537789213163858</v>
          </cell>
          <cell r="DN61">
            <v>0.19242083954448705</v>
          </cell>
          <cell r="DO61">
            <v>1.3215544855277068</v>
          </cell>
          <cell r="DP61">
            <v>0.32064020697045342</v>
          </cell>
          <cell r="DQ61">
            <v>0</v>
          </cell>
          <cell r="DR61">
            <v>0</v>
          </cell>
          <cell r="DS61">
            <v>0</v>
          </cell>
          <cell r="DT61">
            <v>0</v>
          </cell>
          <cell r="DU61">
            <v>0</v>
          </cell>
          <cell r="DV61">
            <v>0</v>
          </cell>
          <cell r="DW61">
            <v>0</v>
          </cell>
          <cell r="DX61">
            <v>0</v>
          </cell>
          <cell r="DY61">
            <v>0</v>
          </cell>
          <cell r="DZ61">
            <v>0.16975987109689719</v>
          </cell>
          <cell r="EA61">
            <v>0.18220832830789094</v>
          </cell>
          <cell r="EB61">
            <v>0.20530114659190191</v>
          </cell>
          <cell r="EC61">
            <v>0.18457659698889256</v>
          </cell>
          <cell r="ED61">
            <v>0.20475470505085003</v>
          </cell>
          <cell r="EE61">
            <v>0.17555527810618882</v>
          </cell>
          <cell r="EF61">
            <v>1.2781610056375508</v>
          </cell>
          <cell r="EG61">
            <v>0.28629606493589882</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0.14785423473651413</v>
          </cell>
          <cell r="EV61">
            <v>0.19739061802868843</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1.3476403547123912</v>
          </cell>
          <cell r="FR61">
            <v>0</v>
          </cell>
          <cell r="FS61">
            <v>0</v>
          </cell>
          <cell r="FT61">
            <v>0</v>
          </cell>
          <cell r="FU61">
            <v>0</v>
          </cell>
          <cell r="FV61">
            <v>0</v>
          </cell>
          <cell r="FW61">
            <v>0</v>
          </cell>
          <cell r="FX61">
            <v>0</v>
          </cell>
          <cell r="FY61">
            <v>0.16579000506651403</v>
          </cell>
          <cell r="FZ61">
            <v>0.17371657105236055</v>
          </cell>
          <cell r="GA61">
            <v>0.17028540939853201</v>
          </cell>
          <cell r="GB61">
            <v>0.18714166044888497</v>
          </cell>
          <cell r="GC61">
            <v>1.5722363520676617</v>
          </cell>
          <cell r="GD61">
            <v>0.40518148314390184</v>
          </cell>
          <cell r="GE61">
            <v>1.2906166963313106</v>
          </cell>
          <cell r="GF61">
            <v>0</v>
          </cell>
          <cell r="GG61">
            <v>0</v>
          </cell>
          <cell r="GH61">
            <v>0</v>
          </cell>
          <cell r="GI61">
            <v>0</v>
          </cell>
          <cell r="GJ61">
            <v>0</v>
          </cell>
          <cell r="GK61">
            <v>0</v>
          </cell>
          <cell r="GL61">
            <v>0</v>
          </cell>
          <cell r="GM61">
            <v>0</v>
          </cell>
          <cell r="GN61">
            <v>0</v>
          </cell>
          <cell r="GO61">
            <v>0.15275229830267431</v>
          </cell>
          <cell r="GP61">
            <v>0.16867297142200477</v>
          </cell>
          <cell r="GQ61">
            <v>0.17365516805522449</v>
          </cell>
          <cell r="GR61">
            <v>0.21231550518193257</v>
          </cell>
          <cell r="GS61">
            <v>0.16538218772270682</v>
          </cell>
          <cell r="GT61">
            <v>0.20270523333768853</v>
          </cell>
          <cell r="GU61">
            <v>1.2598571025218017</v>
          </cell>
          <cell r="GV61">
            <v>0.40949342801623351</v>
          </cell>
          <cell r="GW61">
            <v>0</v>
          </cell>
          <cell r="GX61">
            <v>0</v>
          </cell>
          <cell r="GY61">
            <v>0</v>
          </cell>
          <cell r="GZ61">
            <v>0</v>
          </cell>
          <cell r="HA61">
            <v>0</v>
          </cell>
          <cell r="HB61">
            <v>0</v>
          </cell>
          <cell r="HC61">
            <v>0.21050014717118753</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0.20343330481531624</v>
          </cell>
          <cell r="ID61">
            <v>1.1397387623641975</v>
          </cell>
          <cell r="IE61">
            <v>0</v>
          </cell>
          <cell r="IF61">
            <v>0</v>
          </cell>
          <cell r="IG61">
            <v>0</v>
          </cell>
          <cell r="IH61">
            <v>0</v>
          </cell>
          <cell r="II61">
            <v>0.15336603598115453</v>
          </cell>
          <cell r="IJ61">
            <v>0.16132977474398622</v>
          </cell>
          <cell r="IK61">
            <v>0.20317625901701455</v>
          </cell>
          <cell r="IL61">
            <v>0.20043667951335911</v>
          </cell>
          <cell r="IM61">
            <v>0.17829767307803635</v>
          </cell>
          <cell r="IN61">
            <v>0.18704950222287181</v>
          </cell>
          <cell r="IO61">
            <v>1.5765696367417339</v>
          </cell>
          <cell r="IP61">
            <v>0.40023597812223433</v>
          </cell>
          <cell r="IQ61">
            <v>1.3689810208979609</v>
          </cell>
          <cell r="IR61">
            <v>0</v>
          </cell>
          <cell r="IS61">
            <v>0</v>
          </cell>
          <cell r="IT61">
            <v>0</v>
          </cell>
          <cell r="IU61">
            <v>0</v>
          </cell>
          <cell r="IV61">
            <v>0</v>
          </cell>
          <cell r="IW61">
            <v>1.4247137971917161</v>
          </cell>
          <cell r="IX61">
            <v>0.15487865593881617</v>
          </cell>
          <cell r="IY61">
            <v>0.17783590190713408</v>
          </cell>
          <cell r="IZ61">
            <v>0.14911984141917237</v>
          </cell>
          <cell r="JA61">
            <v>0.20043826563208111</v>
          </cell>
          <cell r="JB61">
            <v>0.18252283974628455</v>
          </cell>
          <cell r="JC61">
            <v>1.2901926313544274</v>
          </cell>
          <cell r="JD61">
            <v>0.40151681681122786</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0.14948106383900642</v>
          </cell>
          <cell r="KK61">
            <v>0.15599016409523492</v>
          </cell>
          <cell r="KL61">
            <v>0.17552694718885425</v>
          </cell>
          <cell r="KM61">
            <v>0.19353502132108222</v>
          </cell>
          <cell r="KN61">
            <v>0.19361070368514063</v>
          </cell>
          <cell r="KO61">
            <v>0.18883681731073865</v>
          </cell>
          <cell r="KP61">
            <v>0.17623396928062449</v>
          </cell>
          <cell r="KQ61">
            <v>0.20016430983092795</v>
          </cell>
          <cell r="KR61">
            <v>0.32484265782704358</v>
          </cell>
          <cell r="KS61">
            <v>1.3324222017128948</v>
          </cell>
          <cell r="KT61">
            <v>0</v>
          </cell>
          <cell r="KU61">
            <v>0</v>
          </cell>
          <cell r="KV61">
            <v>0</v>
          </cell>
          <cell r="KW61">
            <v>0</v>
          </cell>
          <cell r="KX61">
            <v>0</v>
          </cell>
          <cell r="KY61">
            <v>0</v>
          </cell>
          <cell r="KZ61">
            <v>0</v>
          </cell>
          <cell r="LA61">
            <v>0</v>
          </cell>
          <cell r="LB61">
            <v>0.14878462446889881</v>
          </cell>
          <cell r="LC61">
            <v>0.20002660549657347</v>
          </cell>
          <cell r="LD61">
            <v>1.3895926543836601</v>
          </cell>
          <cell r="LE61">
            <v>0.28654610073883541</v>
          </cell>
          <cell r="LF61">
            <v>1.5858796783081059</v>
          </cell>
          <cell r="LG61">
            <v>0</v>
          </cell>
          <cell r="LH61">
            <v>0</v>
          </cell>
          <cell r="LI61">
            <v>0</v>
          </cell>
          <cell r="LJ61">
            <v>0</v>
          </cell>
          <cell r="LK61">
            <v>0</v>
          </cell>
          <cell r="LL61">
            <v>0</v>
          </cell>
          <cell r="LM61">
            <v>0</v>
          </cell>
          <cell r="LN61">
            <v>1.4922412727516183</v>
          </cell>
          <cell r="LO61">
            <v>0.17119303037517078</v>
          </cell>
          <cell r="LP61">
            <v>0.15941778384709365</v>
          </cell>
          <cell r="LQ61">
            <v>1.1206291758362772</v>
          </cell>
          <cell r="LR61">
            <v>0</v>
          </cell>
          <cell r="LS61">
            <v>0</v>
          </cell>
          <cell r="LT61">
            <v>0</v>
          </cell>
          <cell r="LU61">
            <v>0</v>
          </cell>
          <cell r="LV61">
            <v>0</v>
          </cell>
          <cell r="LW61">
            <v>0</v>
          </cell>
          <cell r="LX61">
            <v>0</v>
          </cell>
          <cell r="LY61">
            <v>0</v>
          </cell>
          <cell r="LZ61">
            <v>0</v>
          </cell>
          <cell r="MA61">
            <v>0</v>
          </cell>
          <cell r="MB61">
            <v>0</v>
          </cell>
          <cell r="MC61">
            <v>0</v>
          </cell>
          <cell r="MD61">
            <v>0</v>
          </cell>
          <cell r="ME61">
            <v>0</v>
          </cell>
          <cell r="MF61">
            <v>0</v>
          </cell>
          <cell r="MG61">
            <v>0</v>
          </cell>
          <cell r="MH61">
            <v>0</v>
          </cell>
          <cell r="MI61">
            <v>0</v>
          </cell>
          <cell r="MJ61">
            <v>0</v>
          </cell>
          <cell r="MK61">
            <v>0</v>
          </cell>
          <cell r="ML61">
            <v>0</v>
          </cell>
          <cell r="MM61">
            <v>0</v>
          </cell>
          <cell r="MN61">
            <v>0</v>
          </cell>
          <cell r="MO61">
            <v>0</v>
          </cell>
          <cell r="MP61">
            <v>0</v>
          </cell>
          <cell r="MQ61">
            <v>0</v>
          </cell>
          <cell r="MR61">
            <v>0</v>
          </cell>
          <cell r="MS61">
            <v>0</v>
          </cell>
          <cell r="MT61">
            <v>0</v>
          </cell>
          <cell r="MU61">
            <v>0</v>
          </cell>
          <cell r="MV61">
            <v>0</v>
          </cell>
          <cell r="MW61">
            <v>0</v>
          </cell>
          <cell r="MX61">
            <v>0</v>
          </cell>
          <cell r="MY61">
            <v>0</v>
          </cell>
          <cell r="MZ61">
            <v>0</v>
          </cell>
          <cell r="NA61">
            <v>0</v>
          </cell>
          <cell r="NB61">
            <v>0.21276961655998233</v>
          </cell>
          <cell r="NC61">
            <v>0.20577330705535415</v>
          </cell>
          <cell r="ND61">
            <v>0.16360386493935589</v>
          </cell>
          <cell r="NE61">
            <v>0.20464657817699922</v>
          </cell>
          <cell r="NF61">
            <v>0.15311905279512414</v>
          </cell>
          <cell r="NG61">
            <v>0.2145948609475852</v>
          </cell>
          <cell r="NH61">
            <v>0.16074931546969418</v>
          </cell>
          <cell r="NI61">
            <v>0.16040878996489052</v>
          </cell>
          <cell r="NJ61">
            <v>0.17380322729473116</v>
          </cell>
          <cell r="NK61">
            <v>0.28672558723065866</v>
          </cell>
          <cell r="NL61">
            <v>0.36774426593651771</v>
          </cell>
          <cell r="NM61">
            <v>1.5737548170273792</v>
          </cell>
          <cell r="NN61">
            <v>0</v>
          </cell>
          <cell r="NO61">
            <v>0</v>
          </cell>
          <cell r="NP61">
            <v>0</v>
          </cell>
          <cell r="NQ61">
            <v>0</v>
          </cell>
          <cell r="NR61">
            <v>0</v>
          </cell>
          <cell r="NS61">
            <v>0</v>
          </cell>
          <cell r="NT61">
            <v>0</v>
          </cell>
          <cell r="NU61">
            <v>0</v>
          </cell>
          <cell r="NV61">
            <v>0.154927623593235</v>
          </cell>
          <cell r="NW61">
            <v>0.20078852706887734</v>
          </cell>
          <cell r="NX61">
            <v>1.2048207231435777</v>
          </cell>
          <cell r="NY61">
            <v>1.3489727489834793</v>
          </cell>
          <cell r="NZ61">
            <v>0</v>
          </cell>
          <cell r="OA61">
            <v>0</v>
          </cell>
          <cell r="OB61">
            <v>0</v>
          </cell>
          <cell r="OC61">
            <v>0</v>
          </cell>
          <cell r="OD61">
            <v>0</v>
          </cell>
          <cell r="OE61">
            <v>0</v>
          </cell>
          <cell r="OF61">
            <v>0</v>
          </cell>
          <cell r="OG61">
            <v>0</v>
          </cell>
          <cell r="OH61">
            <v>1.228220847474671</v>
          </cell>
          <cell r="OI61">
            <v>0.16564472690780166</v>
          </cell>
          <cell r="OJ61">
            <v>1.3528842712053302</v>
          </cell>
          <cell r="OK61">
            <v>0</v>
          </cell>
          <cell r="OL61">
            <v>0</v>
          </cell>
          <cell r="OM61">
            <v>0</v>
          </cell>
          <cell r="ON61">
            <v>0</v>
          </cell>
          <cell r="OO61">
            <v>0</v>
          </cell>
          <cell r="OP61">
            <v>0</v>
          </cell>
          <cell r="OQ61">
            <v>0</v>
          </cell>
          <cell r="OR61">
            <v>0</v>
          </cell>
          <cell r="OS61">
            <v>0</v>
          </cell>
          <cell r="OT61">
            <v>0</v>
          </cell>
          <cell r="OU61">
            <v>0</v>
          </cell>
          <cell r="OV61">
            <v>0</v>
          </cell>
          <cell r="OW61">
            <v>0</v>
          </cell>
          <cell r="OX61">
            <v>0</v>
          </cell>
          <cell r="OY61">
            <v>0</v>
          </cell>
          <cell r="OZ61">
            <v>0</v>
          </cell>
          <cell r="PA61">
            <v>0</v>
          </cell>
          <cell r="PB61">
            <v>0</v>
          </cell>
          <cell r="PC61">
            <v>0</v>
          </cell>
          <cell r="PD61">
            <v>0</v>
          </cell>
          <cell r="PE61">
            <v>0</v>
          </cell>
          <cell r="PF61">
            <v>0</v>
          </cell>
          <cell r="PG61">
            <v>0</v>
          </cell>
          <cell r="PH61">
            <v>0</v>
          </cell>
          <cell r="PI61">
            <v>0</v>
          </cell>
          <cell r="PJ61">
            <v>0</v>
          </cell>
          <cell r="PK61">
            <v>0</v>
          </cell>
          <cell r="PL61">
            <v>0</v>
          </cell>
          <cell r="PM61">
            <v>0</v>
          </cell>
          <cell r="PN61">
            <v>0</v>
          </cell>
          <cell r="PO61">
            <v>0</v>
          </cell>
          <cell r="PP61">
            <v>0</v>
          </cell>
          <cell r="PQ61">
            <v>0</v>
          </cell>
          <cell r="PR61">
            <v>0</v>
          </cell>
          <cell r="PS61">
            <v>0</v>
          </cell>
          <cell r="PT61">
            <v>0.16802981532473565</v>
          </cell>
          <cell r="PU61">
            <v>0.18842846696226606</v>
          </cell>
          <cell r="PV61">
            <v>1.215013032094574</v>
          </cell>
          <cell r="PW61">
            <v>0</v>
          </cell>
          <cell r="PX61">
            <v>0</v>
          </cell>
          <cell r="PY61">
            <v>0</v>
          </cell>
          <cell r="PZ61">
            <v>0</v>
          </cell>
          <cell r="QA61">
            <v>0</v>
          </cell>
          <cell r="QB61">
            <v>0</v>
          </cell>
          <cell r="QC61">
            <v>0</v>
          </cell>
          <cell r="QD61">
            <v>0.15393009676513675</v>
          </cell>
          <cell r="QE61">
            <v>0.18601630276801592</v>
          </cell>
          <cell r="QF61">
            <v>0.16266116881699566</v>
          </cell>
          <cell r="QG61">
            <v>0.17176899349720481</v>
          </cell>
          <cell r="QH61">
            <v>0.21463762597513203</v>
          </cell>
          <cell r="QI61">
            <v>1.6574415775149349</v>
          </cell>
          <cell r="QJ61">
            <v>0.37409242152876859</v>
          </cell>
          <cell r="QK61">
            <v>1.6114664335598949</v>
          </cell>
          <cell r="QL61">
            <v>0</v>
          </cell>
          <cell r="QM61">
            <v>0</v>
          </cell>
          <cell r="QN61">
            <v>0</v>
          </cell>
          <cell r="QO61">
            <v>0</v>
          </cell>
          <cell r="QP61">
            <v>0.20523284462308886</v>
          </cell>
          <cell r="QQ61">
            <v>0.16484231417462833</v>
          </cell>
          <cell r="QR61">
            <v>0.17052946965575227</v>
          </cell>
          <cell r="QS61">
            <v>0.15286498580515387</v>
          </cell>
          <cell r="QT61">
            <v>0.16710246457862862</v>
          </cell>
          <cell r="QU61">
            <v>1.13348880944357</v>
          </cell>
          <cell r="QV61">
            <v>0.41621840906071683</v>
          </cell>
          <cell r="QW61">
            <v>0</v>
          </cell>
          <cell r="QX61">
            <v>0</v>
          </cell>
          <cell r="QY61">
            <v>0</v>
          </cell>
          <cell r="QZ61">
            <v>0</v>
          </cell>
          <cell r="RA61">
            <v>0</v>
          </cell>
          <cell r="RB61">
            <v>0</v>
          </cell>
          <cell r="RC61">
            <v>0</v>
          </cell>
          <cell r="RD61">
            <v>0</v>
          </cell>
          <cell r="RE61">
            <v>0</v>
          </cell>
          <cell r="RF61">
            <v>0</v>
          </cell>
          <cell r="RG61">
            <v>0</v>
          </cell>
          <cell r="RH61">
            <v>0</v>
          </cell>
          <cell r="RI61">
            <v>0</v>
          </cell>
          <cell r="RJ61">
            <v>0</v>
          </cell>
          <cell r="RK61">
            <v>0</v>
          </cell>
          <cell r="RL61">
            <v>0</v>
          </cell>
          <cell r="RM61">
            <v>0</v>
          </cell>
          <cell r="RN61">
            <v>0</v>
          </cell>
          <cell r="RO61">
            <v>0</v>
          </cell>
          <cell r="RP61">
            <v>0</v>
          </cell>
          <cell r="RQ61">
            <v>0</v>
          </cell>
          <cell r="RR61">
            <v>0</v>
          </cell>
          <cell r="RS61">
            <v>0</v>
          </cell>
          <cell r="RT61">
            <v>0</v>
          </cell>
          <cell r="RU61">
            <v>0</v>
          </cell>
          <cell r="RV61">
            <v>0</v>
          </cell>
          <cell r="RW61">
            <v>0</v>
          </cell>
          <cell r="RX61">
            <v>0</v>
          </cell>
          <cell r="RY61">
            <v>0</v>
          </cell>
          <cell r="RZ61">
            <v>0</v>
          </cell>
          <cell r="SA61">
            <v>0</v>
          </cell>
          <cell r="SB61">
            <v>0</v>
          </cell>
          <cell r="SC61">
            <v>0</v>
          </cell>
          <cell r="SD61">
            <v>0</v>
          </cell>
          <cell r="SE61">
            <v>0</v>
          </cell>
          <cell r="SF61">
            <v>0</v>
          </cell>
          <cell r="SG61">
            <v>0</v>
          </cell>
          <cell r="SH61">
            <v>0</v>
          </cell>
          <cell r="SI61">
            <v>0</v>
          </cell>
          <cell r="SJ61">
            <v>0</v>
          </cell>
          <cell r="SK61">
            <v>0</v>
          </cell>
          <cell r="SL61">
            <v>0</v>
          </cell>
          <cell r="SM61">
            <v>0</v>
          </cell>
          <cell r="SN61">
            <v>0</v>
          </cell>
          <cell r="SO61">
            <v>0</v>
          </cell>
          <cell r="SP61">
            <v>0</v>
          </cell>
          <cell r="SQ61">
            <v>0</v>
          </cell>
          <cell r="SR61">
            <v>0</v>
          </cell>
          <cell r="SS61">
            <v>0</v>
          </cell>
          <cell r="ST61">
            <v>0</v>
          </cell>
          <cell r="SU61">
            <v>0</v>
          </cell>
          <cell r="SV61">
            <v>0</v>
          </cell>
          <cell r="SW61">
            <v>0</v>
          </cell>
          <cell r="SX61">
            <v>0</v>
          </cell>
          <cell r="SY61">
            <v>0</v>
          </cell>
          <cell r="SZ61">
            <v>0</v>
          </cell>
          <cell r="TA61">
            <v>0</v>
          </cell>
          <cell r="TB61">
            <v>0</v>
          </cell>
          <cell r="TC61">
            <v>0</v>
          </cell>
          <cell r="TD61">
            <v>0</v>
          </cell>
          <cell r="TE61">
            <v>0</v>
          </cell>
          <cell r="TF61">
            <v>0</v>
          </cell>
          <cell r="TG61">
            <v>0</v>
          </cell>
          <cell r="TH61">
            <v>0</v>
          </cell>
          <cell r="TI61">
            <v>0</v>
          </cell>
          <cell r="TJ61">
            <v>0</v>
          </cell>
          <cell r="TK61">
            <v>0</v>
          </cell>
          <cell r="TL61">
            <v>0</v>
          </cell>
          <cell r="TM61">
            <v>0</v>
          </cell>
          <cell r="TN61">
            <v>0</v>
          </cell>
          <cell r="TO61">
            <v>0</v>
          </cell>
          <cell r="TP61">
            <v>0</v>
          </cell>
          <cell r="TQ61">
            <v>0</v>
          </cell>
          <cell r="TR61">
            <v>0</v>
          </cell>
          <cell r="TS61">
            <v>0</v>
          </cell>
          <cell r="TT61">
            <v>0</v>
          </cell>
          <cell r="TU61">
            <v>0</v>
          </cell>
          <cell r="TV61">
            <v>0</v>
          </cell>
          <cell r="TW61">
            <v>0</v>
          </cell>
          <cell r="TX61">
            <v>0</v>
          </cell>
          <cell r="TY61">
            <v>0</v>
          </cell>
          <cell r="TZ61">
            <v>0</v>
          </cell>
          <cell r="UA61">
            <v>0</v>
          </cell>
          <cell r="UB61">
            <v>0</v>
          </cell>
          <cell r="UC61">
            <v>0</v>
          </cell>
          <cell r="UD61">
            <v>0</v>
          </cell>
          <cell r="UE61">
            <v>0</v>
          </cell>
          <cell r="UF61">
            <v>0</v>
          </cell>
          <cell r="UG61">
            <v>0</v>
          </cell>
          <cell r="UH61">
            <v>0</v>
          </cell>
          <cell r="UI61">
            <v>0</v>
          </cell>
          <cell r="UJ61">
            <v>0</v>
          </cell>
          <cell r="UK61">
            <v>0</v>
          </cell>
          <cell r="UL61">
            <v>0</v>
          </cell>
          <cell r="UM61">
            <v>0</v>
          </cell>
          <cell r="UN61">
            <v>0</v>
          </cell>
          <cell r="UO61">
            <v>0</v>
          </cell>
          <cell r="UP61">
            <v>0</v>
          </cell>
          <cell r="UQ61">
            <v>0</v>
          </cell>
          <cell r="UR61">
            <v>0</v>
          </cell>
          <cell r="US61">
            <v>0</v>
          </cell>
          <cell r="UT61">
            <v>0</v>
          </cell>
          <cell r="UU61">
            <v>0</v>
          </cell>
          <cell r="UV61">
            <v>0</v>
          </cell>
          <cell r="UW61">
            <v>0</v>
          </cell>
          <cell r="UX61">
            <v>0</v>
          </cell>
          <cell r="UY61">
            <v>0</v>
          </cell>
          <cell r="UZ61">
            <v>0</v>
          </cell>
          <cell r="VA61">
            <v>0</v>
          </cell>
          <cell r="VB61">
            <v>0</v>
          </cell>
          <cell r="VC61">
            <v>0</v>
          </cell>
          <cell r="VD61">
            <v>0</v>
          </cell>
          <cell r="VE61">
            <v>0</v>
          </cell>
          <cell r="VF61">
            <v>0</v>
          </cell>
          <cell r="VG61">
            <v>0</v>
          </cell>
          <cell r="VH61">
            <v>0</v>
          </cell>
          <cell r="VI61">
            <v>0</v>
          </cell>
          <cell r="VJ61">
            <v>0</v>
          </cell>
          <cell r="VK61">
            <v>0</v>
          </cell>
          <cell r="VL61">
            <v>0</v>
          </cell>
          <cell r="VM61">
            <v>0</v>
          </cell>
          <cell r="VN61">
            <v>0</v>
          </cell>
          <cell r="VO61">
            <v>0</v>
          </cell>
          <cell r="VP61">
            <v>0</v>
          </cell>
          <cell r="VQ61">
            <v>0</v>
          </cell>
          <cell r="VR61">
            <v>0</v>
          </cell>
          <cell r="VS61">
            <v>0</v>
          </cell>
          <cell r="VT61">
            <v>0</v>
          </cell>
          <cell r="VU61">
            <v>0</v>
          </cell>
          <cell r="VV61">
            <v>0</v>
          </cell>
          <cell r="VW61">
            <v>0</v>
          </cell>
          <cell r="VX61">
            <v>0</v>
          </cell>
          <cell r="VY61">
            <v>0</v>
          </cell>
          <cell r="VZ61">
            <v>0</v>
          </cell>
          <cell r="WA61">
            <v>0</v>
          </cell>
          <cell r="WB61">
            <v>0</v>
          </cell>
          <cell r="WC61">
            <v>0</v>
          </cell>
          <cell r="WD61">
            <v>0</v>
          </cell>
          <cell r="WE61">
            <v>0</v>
          </cell>
          <cell r="WF61">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0.32818560735576391</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0.31959323766303571</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0.40818839728467221</v>
          </cell>
          <cell r="KZ62">
            <v>0.44539284714229754</v>
          </cell>
          <cell r="LA62">
            <v>0.55984074518664739</v>
          </cell>
          <cell r="LB62">
            <v>0</v>
          </cell>
          <cell r="LC62">
            <v>0</v>
          </cell>
          <cell r="LD62">
            <v>0</v>
          </cell>
          <cell r="LE62">
            <v>0</v>
          </cell>
          <cell r="LF62">
            <v>0</v>
          </cell>
          <cell r="LG62">
            <v>0</v>
          </cell>
          <cell r="LH62">
            <v>0</v>
          </cell>
          <cell r="LI62">
            <v>0</v>
          </cell>
          <cell r="LJ62">
            <v>0</v>
          </cell>
          <cell r="LK62">
            <v>0</v>
          </cell>
          <cell r="LL62">
            <v>0.41589345032025637</v>
          </cell>
          <cell r="LM62">
            <v>0.46866545113513869</v>
          </cell>
          <cell r="LN62">
            <v>0</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0</v>
          </cell>
          <cell r="ME62">
            <v>0</v>
          </cell>
          <cell r="MF62">
            <v>0</v>
          </cell>
          <cell r="MG62">
            <v>0</v>
          </cell>
          <cell r="MH62">
            <v>0</v>
          </cell>
          <cell r="MI62">
            <v>0</v>
          </cell>
          <cell r="MJ62">
            <v>0</v>
          </cell>
          <cell r="MK62">
            <v>0</v>
          </cell>
          <cell r="ML62">
            <v>0</v>
          </cell>
          <cell r="MM62">
            <v>0</v>
          </cell>
          <cell r="MN62">
            <v>0</v>
          </cell>
          <cell r="MO62">
            <v>0</v>
          </cell>
          <cell r="MP62">
            <v>0</v>
          </cell>
          <cell r="MQ62">
            <v>0</v>
          </cell>
          <cell r="MR62">
            <v>0</v>
          </cell>
          <cell r="MS62">
            <v>0</v>
          </cell>
          <cell r="MT62">
            <v>0</v>
          </cell>
          <cell r="MU62">
            <v>0</v>
          </cell>
          <cell r="MV62">
            <v>0</v>
          </cell>
          <cell r="MW62">
            <v>0</v>
          </cell>
          <cell r="MX62">
            <v>0</v>
          </cell>
          <cell r="MY62">
            <v>0</v>
          </cell>
          <cell r="MZ62">
            <v>0</v>
          </cell>
          <cell r="NA62">
            <v>0</v>
          </cell>
          <cell r="NB62">
            <v>0</v>
          </cell>
          <cell r="NC62">
            <v>0</v>
          </cell>
          <cell r="ND62">
            <v>0</v>
          </cell>
          <cell r="NE62">
            <v>0</v>
          </cell>
          <cell r="NF62">
            <v>0</v>
          </cell>
          <cell r="NG62">
            <v>0</v>
          </cell>
          <cell r="NH62">
            <v>0</v>
          </cell>
          <cell r="NI62">
            <v>0</v>
          </cell>
          <cell r="NJ62">
            <v>0</v>
          </cell>
          <cell r="NK62">
            <v>0</v>
          </cell>
          <cell r="NL62">
            <v>0</v>
          </cell>
          <cell r="NM62">
            <v>0</v>
          </cell>
          <cell r="NN62">
            <v>0</v>
          </cell>
          <cell r="NO62">
            <v>0</v>
          </cell>
          <cell r="NP62">
            <v>0</v>
          </cell>
          <cell r="NQ62">
            <v>0</v>
          </cell>
          <cell r="NR62">
            <v>0</v>
          </cell>
          <cell r="NS62">
            <v>0.6006289886860483</v>
          </cell>
          <cell r="NT62">
            <v>0.71713412213225336</v>
          </cell>
          <cell r="NU62">
            <v>0.80569802846588257</v>
          </cell>
          <cell r="NV62">
            <v>0</v>
          </cell>
          <cell r="NW62">
            <v>0</v>
          </cell>
          <cell r="NX62">
            <v>0</v>
          </cell>
          <cell r="NY62">
            <v>0</v>
          </cell>
          <cell r="NZ62">
            <v>0</v>
          </cell>
          <cell r="OA62">
            <v>0</v>
          </cell>
          <cell r="OB62">
            <v>0</v>
          </cell>
          <cell r="OC62">
            <v>0</v>
          </cell>
          <cell r="OD62">
            <v>0</v>
          </cell>
          <cell r="OE62">
            <v>0.60124448062970037</v>
          </cell>
          <cell r="OF62">
            <v>0.66354787774961599</v>
          </cell>
          <cell r="OG62">
            <v>0.70651706920191715</v>
          </cell>
          <cell r="OH62">
            <v>0</v>
          </cell>
          <cell r="OI62">
            <v>0</v>
          </cell>
          <cell r="OJ62">
            <v>0</v>
          </cell>
          <cell r="OK62">
            <v>0</v>
          </cell>
          <cell r="OL62">
            <v>0</v>
          </cell>
          <cell r="OM62">
            <v>0</v>
          </cell>
          <cell r="ON62">
            <v>0</v>
          </cell>
          <cell r="OO62">
            <v>0</v>
          </cell>
          <cell r="OP62">
            <v>0</v>
          </cell>
          <cell r="OQ62">
            <v>0</v>
          </cell>
          <cell r="OR62">
            <v>0</v>
          </cell>
          <cell r="OS62">
            <v>0</v>
          </cell>
          <cell r="OT62">
            <v>0</v>
          </cell>
          <cell r="OU62">
            <v>0</v>
          </cell>
          <cell r="OV62">
            <v>0</v>
          </cell>
          <cell r="OW62">
            <v>0</v>
          </cell>
          <cell r="OX62">
            <v>0</v>
          </cell>
          <cell r="OY62">
            <v>0</v>
          </cell>
          <cell r="OZ62">
            <v>0</v>
          </cell>
          <cell r="PA62">
            <v>0</v>
          </cell>
          <cell r="PB62">
            <v>0</v>
          </cell>
          <cell r="PC62">
            <v>0</v>
          </cell>
          <cell r="PD62">
            <v>0</v>
          </cell>
          <cell r="PE62">
            <v>0</v>
          </cell>
          <cell r="PF62">
            <v>0</v>
          </cell>
          <cell r="PG62">
            <v>0</v>
          </cell>
          <cell r="PH62">
            <v>0</v>
          </cell>
          <cell r="PI62">
            <v>0</v>
          </cell>
          <cell r="PJ62">
            <v>0</v>
          </cell>
          <cell r="PK62">
            <v>0</v>
          </cell>
          <cell r="PL62">
            <v>0</v>
          </cell>
          <cell r="PM62">
            <v>0</v>
          </cell>
          <cell r="PN62">
            <v>0</v>
          </cell>
          <cell r="PO62">
            <v>0</v>
          </cell>
          <cell r="PP62">
            <v>0</v>
          </cell>
          <cell r="PQ62">
            <v>0</v>
          </cell>
          <cell r="PR62">
            <v>0</v>
          </cell>
          <cell r="PS62">
            <v>0</v>
          </cell>
          <cell r="PT62">
            <v>0</v>
          </cell>
          <cell r="PU62">
            <v>0</v>
          </cell>
          <cell r="PV62">
            <v>0</v>
          </cell>
          <cell r="PW62">
            <v>0</v>
          </cell>
          <cell r="PX62">
            <v>0</v>
          </cell>
          <cell r="PY62">
            <v>0</v>
          </cell>
          <cell r="PZ62">
            <v>0</v>
          </cell>
          <cell r="QA62">
            <v>0</v>
          </cell>
          <cell r="QB62">
            <v>0.3070161529290083</v>
          </cell>
          <cell r="QC62">
            <v>0.31807809526622338</v>
          </cell>
          <cell r="QD62">
            <v>0</v>
          </cell>
          <cell r="QE62">
            <v>0</v>
          </cell>
          <cell r="QF62">
            <v>0</v>
          </cell>
          <cell r="QG62">
            <v>0</v>
          </cell>
          <cell r="QH62">
            <v>0</v>
          </cell>
          <cell r="QI62">
            <v>0</v>
          </cell>
          <cell r="QJ62">
            <v>0</v>
          </cell>
          <cell r="QK62">
            <v>0</v>
          </cell>
          <cell r="QL62">
            <v>0</v>
          </cell>
          <cell r="QM62">
            <v>0</v>
          </cell>
          <cell r="QN62">
            <v>0</v>
          </cell>
          <cell r="QO62">
            <v>0</v>
          </cell>
          <cell r="QP62">
            <v>0</v>
          </cell>
          <cell r="QQ62">
            <v>0</v>
          </cell>
          <cell r="QR62">
            <v>0</v>
          </cell>
          <cell r="QS62">
            <v>0</v>
          </cell>
          <cell r="QT62">
            <v>0</v>
          </cell>
          <cell r="QU62">
            <v>0</v>
          </cell>
          <cell r="QV62">
            <v>0</v>
          </cell>
          <cell r="QW62">
            <v>0</v>
          </cell>
          <cell r="QX62">
            <v>0</v>
          </cell>
          <cell r="QY62">
            <v>0</v>
          </cell>
          <cell r="QZ62">
            <v>0</v>
          </cell>
          <cell r="RA62">
            <v>0</v>
          </cell>
          <cell r="RB62">
            <v>0</v>
          </cell>
          <cell r="RC62">
            <v>0</v>
          </cell>
          <cell r="RD62">
            <v>0</v>
          </cell>
          <cell r="RE62">
            <v>0</v>
          </cell>
          <cell r="RF62">
            <v>0</v>
          </cell>
          <cell r="RG62">
            <v>0</v>
          </cell>
          <cell r="RH62">
            <v>0</v>
          </cell>
          <cell r="RI62">
            <v>0</v>
          </cell>
          <cell r="RJ62">
            <v>0</v>
          </cell>
          <cell r="RK62">
            <v>0</v>
          </cell>
          <cell r="RL62">
            <v>0</v>
          </cell>
          <cell r="RM62">
            <v>0</v>
          </cell>
          <cell r="RN62">
            <v>0</v>
          </cell>
          <cell r="RO62">
            <v>0</v>
          </cell>
          <cell r="RP62">
            <v>0</v>
          </cell>
          <cell r="RQ62">
            <v>0</v>
          </cell>
          <cell r="RR62">
            <v>0</v>
          </cell>
          <cell r="RS62">
            <v>0</v>
          </cell>
          <cell r="RT62">
            <v>0</v>
          </cell>
          <cell r="RU62">
            <v>0</v>
          </cell>
          <cell r="RV62">
            <v>0</v>
          </cell>
          <cell r="RW62">
            <v>0</v>
          </cell>
          <cell r="RX62">
            <v>0</v>
          </cell>
          <cell r="RY62">
            <v>0</v>
          </cell>
          <cell r="RZ62">
            <v>0</v>
          </cell>
          <cell r="SA62">
            <v>0</v>
          </cell>
          <cell r="SB62">
            <v>0</v>
          </cell>
          <cell r="SC62">
            <v>0</v>
          </cell>
          <cell r="SD62">
            <v>0</v>
          </cell>
          <cell r="SE62">
            <v>0</v>
          </cell>
          <cell r="SF62">
            <v>0</v>
          </cell>
          <cell r="SG62">
            <v>0</v>
          </cell>
          <cell r="SH62">
            <v>0</v>
          </cell>
          <cell r="SI62">
            <v>0</v>
          </cell>
          <cell r="SJ62">
            <v>0</v>
          </cell>
          <cell r="SK62">
            <v>0</v>
          </cell>
          <cell r="SL62">
            <v>0</v>
          </cell>
          <cell r="SM62">
            <v>0</v>
          </cell>
          <cell r="SN62">
            <v>0</v>
          </cell>
          <cell r="SO62">
            <v>0</v>
          </cell>
          <cell r="SP62">
            <v>0</v>
          </cell>
          <cell r="SQ62">
            <v>0</v>
          </cell>
          <cell r="SR62">
            <v>0</v>
          </cell>
          <cell r="SS62">
            <v>0</v>
          </cell>
          <cell r="ST62">
            <v>0</v>
          </cell>
          <cell r="SU62">
            <v>0</v>
          </cell>
          <cell r="SV62">
            <v>0</v>
          </cell>
          <cell r="SW62">
            <v>0</v>
          </cell>
          <cell r="SX62">
            <v>0</v>
          </cell>
          <cell r="SY62">
            <v>0</v>
          </cell>
          <cell r="SZ62">
            <v>0</v>
          </cell>
          <cell r="TA62">
            <v>0</v>
          </cell>
          <cell r="TB62">
            <v>0</v>
          </cell>
          <cell r="TC62">
            <v>0</v>
          </cell>
          <cell r="TD62">
            <v>0</v>
          </cell>
          <cell r="TE62">
            <v>0</v>
          </cell>
          <cell r="TF62">
            <v>0</v>
          </cell>
          <cell r="TG62">
            <v>0</v>
          </cell>
          <cell r="TH62">
            <v>0</v>
          </cell>
          <cell r="TI62">
            <v>0</v>
          </cell>
          <cell r="TJ62">
            <v>0</v>
          </cell>
          <cell r="TK62">
            <v>0</v>
          </cell>
          <cell r="TL62">
            <v>0</v>
          </cell>
          <cell r="TM62">
            <v>0</v>
          </cell>
          <cell r="TN62">
            <v>0</v>
          </cell>
          <cell r="TO62">
            <v>0</v>
          </cell>
          <cell r="TP62">
            <v>0</v>
          </cell>
          <cell r="TQ62">
            <v>0</v>
          </cell>
          <cell r="TR62">
            <v>0</v>
          </cell>
          <cell r="TS62">
            <v>0</v>
          </cell>
          <cell r="TT62">
            <v>0</v>
          </cell>
          <cell r="TU62">
            <v>0</v>
          </cell>
          <cell r="TV62">
            <v>0</v>
          </cell>
          <cell r="TW62">
            <v>0</v>
          </cell>
          <cell r="TX62">
            <v>0</v>
          </cell>
          <cell r="TY62">
            <v>0</v>
          </cell>
          <cell r="TZ62">
            <v>0</v>
          </cell>
          <cell r="UA62">
            <v>0</v>
          </cell>
          <cell r="UB62">
            <v>0</v>
          </cell>
          <cell r="UC62">
            <v>0</v>
          </cell>
          <cell r="UD62">
            <v>0</v>
          </cell>
          <cell r="UE62">
            <v>0</v>
          </cell>
          <cell r="UF62">
            <v>0</v>
          </cell>
          <cell r="UG62">
            <v>0</v>
          </cell>
          <cell r="UH62">
            <v>0</v>
          </cell>
          <cell r="UI62">
            <v>0</v>
          </cell>
          <cell r="UJ62">
            <v>0</v>
          </cell>
          <cell r="UK62">
            <v>0</v>
          </cell>
          <cell r="UL62">
            <v>0</v>
          </cell>
          <cell r="UM62">
            <v>0</v>
          </cell>
          <cell r="UN62">
            <v>0</v>
          </cell>
          <cell r="UO62">
            <v>0</v>
          </cell>
          <cell r="UP62">
            <v>0</v>
          </cell>
          <cell r="UQ62">
            <v>0</v>
          </cell>
          <cell r="UR62">
            <v>0</v>
          </cell>
          <cell r="US62">
            <v>0</v>
          </cell>
          <cell r="UT62">
            <v>0</v>
          </cell>
          <cell r="UU62">
            <v>0</v>
          </cell>
          <cell r="UV62">
            <v>0</v>
          </cell>
          <cell r="UW62">
            <v>0</v>
          </cell>
          <cell r="UX62">
            <v>0</v>
          </cell>
          <cell r="UY62">
            <v>0</v>
          </cell>
          <cell r="UZ62">
            <v>0</v>
          </cell>
          <cell r="VA62">
            <v>0</v>
          </cell>
          <cell r="VB62">
            <v>0</v>
          </cell>
          <cell r="VC62">
            <v>0</v>
          </cell>
          <cell r="VD62">
            <v>0</v>
          </cell>
          <cell r="VE62">
            <v>0</v>
          </cell>
          <cell r="VF62">
            <v>0</v>
          </cell>
          <cell r="VG62">
            <v>0</v>
          </cell>
          <cell r="VH62">
            <v>0</v>
          </cell>
          <cell r="VI62">
            <v>0</v>
          </cell>
          <cell r="VJ62">
            <v>0</v>
          </cell>
          <cell r="VK62">
            <v>0</v>
          </cell>
          <cell r="VL62">
            <v>0</v>
          </cell>
          <cell r="VM62">
            <v>0</v>
          </cell>
          <cell r="VN62">
            <v>0</v>
          </cell>
          <cell r="VO62">
            <v>0</v>
          </cell>
          <cell r="VP62">
            <v>0</v>
          </cell>
          <cell r="VQ62">
            <v>0</v>
          </cell>
          <cell r="VR62">
            <v>0</v>
          </cell>
          <cell r="VS62">
            <v>0</v>
          </cell>
          <cell r="VT62">
            <v>0</v>
          </cell>
          <cell r="VU62">
            <v>0</v>
          </cell>
          <cell r="VV62">
            <v>0</v>
          </cell>
          <cell r="VW62">
            <v>0</v>
          </cell>
          <cell r="VX62">
            <v>0</v>
          </cell>
          <cell r="VY62">
            <v>0</v>
          </cell>
          <cell r="VZ62">
            <v>0</v>
          </cell>
          <cell r="WA62">
            <v>0</v>
          </cell>
          <cell r="WB62">
            <v>0</v>
          </cell>
          <cell r="WC62">
            <v>0</v>
          </cell>
          <cell r="WD62">
            <v>0</v>
          </cell>
          <cell r="WE62">
            <v>0</v>
          </cell>
          <cell r="WF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0.37325366348885114</v>
          </cell>
          <cell r="IF63">
            <v>0.35022658482586039</v>
          </cell>
          <cell r="IG63">
            <v>0.40167614423919629</v>
          </cell>
          <cell r="IH63">
            <v>0</v>
          </cell>
          <cell r="II63">
            <v>0</v>
          </cell>
          <cell r="IJ63">
            <v>0</v>
          </cell>
          <cell r="IK63">
            <v>0</v>
          </cell>
          <cell r="IL63">
            <v>0</v>
          </cell>
          <cell r="IM63">
            <v>0</v>
          </cell>
          <cell r="IN63">
            <v>0</v>
          </cell>
          <cell r="IO63">
            <v>0</v>
          </cell>
          <cell r="IP63">
            <v>0</v>
          </cell>
          <cell r="IQ63">
            <v>0</v>
          </cell>
          <cell r="IR63">
            <v>0.34281659620258242</v>
          </cell>
          <cell r="IS63">
            <v>0.34541162143148868</v>
          </cell>
          <cell r="IT63">
            <v>0.4396707071286623</v>
          </cell>
          <cell r="IU63">
            <v>0.31420612577857865</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0.42706574018761417</v>
          </cell>
          <cell r="KU63">
            <v>0.54365307772455163</v>
          </cell>
          <cell r="KV63">
            <v>0.54686366511127404</v>
          </cell>
          <cell r="KW63">
            <v>0.53003305661027744</v>
          </cell>
          <cell r="KX63">
            <v>0.53116796614277428</v>
          </cell>
          <cell r="KY63">
            <v>0</v>
          </cell>
          <cell r="KZ63">
            <v>0</v>
          </cell>
          <cell r="LA63">
            <v>0</v>
          </cell>
          <cell r="LB63">
            <v>0</v>
          </cell>
          <cell r="LC63">
            <v>0</v>
          </cell>
          <cell r="LD63">
            <v>0</v>
          </cell>
          <cell r="LE63">
            <v>0</v>
          </cell>
          <cell r="LF63">
            <v>0</v>
          </cell>
          <cell r="LG63">
            <v>0.47087815324294191</v>
          </cell>
          <cell r="LH63">
            <v>0.54135523265011409</v>
          </cell>
          <cell r="LI63">
            <v>0.40999765688892664</v>
          </cell>
          <cell r="LJ63">
            <v>0.4085097673864414</v>
          </cell>
          <cell r="LK63">
            <v>0.53782043189999107</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0.65064606359987975</v>
          </cell>
          <cell r="NO63">
            <v>0.84647938027958747</v>
          </cell>
          <cell r="NP63">
            <v>0.77565145627263388</v>
          </cell>
          <cell r="NQ63">
            <v>0.7408668710805788</v>
          </cell>
          <cell r="NR63">
            <v>0.85545957857971855</v>
          </cell>
          <cell r="NS63">
            <v>0</v>
          </cell>
          <cell r="NT63">
            <v>0</v>
          </cell>
          <cell r="NU63">
            <v>0</v>
          </cell>
          <cell r="NV63">
            <v>0</v>
          </cell>
          <cell r="NW63">
            <v>0</v>
          </cell>
          <cell r="NX63">
            <v>0</v>
          </cell>
          <cell r="NY63">
            <v>0</v>
          </cell>
          <cell r="NZ63">
            <v>0.69689513575621942</v>
          </cell>
          <cell r="OA63">
            <v>0.85558632177642213</v>
          </cell>
          <cell r="OB63">
            <v>0.68144563320497586</v>
          </cell>
          <cell r="OC63">
            <v>0.66835383590862951</v>
          </cell>
          <cell r="OD63">
            <v>0.77339158361639737</v>
          </cell>
          <cell r="OE63">
            <v>0</v>
          </cell>
          <cell r="OF63">
            <v>0</v>
          </cell>
          <cell r="OG63">
            <v>0</v>
          </cell>
          <cell r="OH63">
            <v>0</v>
          </cell>
          <cell r="OI63">
            <v>0</v>
          </cell>
          <cell r="OJ63">
            <v>0</v>
          </cell>
          <cell r="OK63">
            <v>0</v>
          </cell>
          <cell r="OL63">
            <v>0</v>
          </cell>
          <cell r="OM63">
            <v>0</v>
          </cell>
          <cell r="ON63">
            <v>0</v>
          </cell>
          <cell r="OO63">
            <v>0</v>
          </cell>
          <cell r="OP63">
            <v>0</v>
          </cell>
          <cell r="OQ63">
            <v>0</v>
          </cell>
          <cell r="OR63">
            <v>0</v>
          </cell>
          <cell r="OS63">
            <v>0</v>
          </cell>
          <cell r="OT63">
            <v>0</v>
          </cell>
          <cell r="OU63">
            <v>0</v>
          </cell>
          <cell r="OV63">
            <v>0</v>
          </cell>
          <cell r="OW63">
            <v>0</v>
          </cell>
          <cell r="OX63">
            <v>0</v>
          </cell>
          <cell r="OY63">
            <v>0</v>
          </cell>
          <cell r="OZ63">
            <v>0</v>
          </cell>
          <cell r="PA63">
            <v>0</v>
          </cell>
          <cell r="PB63">
            <v>0</v>
          </cell>
          <cell r="PC63">
            <v>0</v>
          </cell>
          <cell r="PD63">
            <v>0</v>
          </cell>
          <cell r="PE63">
            <v>0</v>
          </cell>
          <cell r="PF63">
            <v>0</v>
          </cell>
          <cell r="PG63">
            <v>0</v>
          </cell>
          <cell r="PH63">
            <v>0</v>
          </cell>
          <cell r="PI63">
            <v>0</v>
          </cell>
          <cell r="PJ63">
            <v>0</v>
          </cell>
          <cell r="PK63">
            <v>0</v>
          </cell>
          <cell r="PL63">
            <v>0</v>
          </cell>
          <cell r="PM63">
            <v>0</v>
          </cell>
          <cell r="PN63">
            <v>0</v>
          </cell>
          <cell r="PO63">
            <v>0</v>
          </cell>
          <cell r="PP63">
            <v>0</v>
          </cell>
          <cell r="PQ63">
            <v>0</v>
          </cell>
          <cell r="PR63">
            <v>0</v>
          </cell>
          <cell r="PS63">
            <v>0</v>
          </cell>
          <cell r="PT63">
            <v>0</v>
          </cell>
          <cell r="PU63">
            <v>0</v>
          </cell>
          <cell r="PV63">
            <v>0</v>
          </cell>
          <cell r="PW63">
            <v>0.33129895423514943</v>
          </cell>
          <cell r="PX63">
            <v>0.3032407706259993</v>
          </cell>
          <cell r="PY63">
            <v>0.34639400472845128</v>
          </cell>
          <cell r="PZ63">
            <v>0.28304327188546974</v>
          </cell>
          <cell r="QA63">
            <v>0.39781865407557959</v>
          </cell>
          <cell r="QB63">
            <v>0</v>
          </cell>
          <cell r="QC63">
            <v>0</v>
          </cell>
          <cell r="QD63">
            <v>0</v>
          </cell>
          <cell r="QE63">
            <v>0</v>
          </cell>
          <cell r="QF63">
            <v>0</v>
          </cell>
          <cell r="QG63">
            <v>0</v>
          </cell>
          <cell r="QH63">
            <v>0</v>
          </cell>
          <cell r="QI63">
            <v>0</v>
          </cell>
          <cell r="QJ63">
            <v>0</v>
          </cell>
          <cell r="QK63">
            <v>0</v>
          </cell>
          <cell r="QL63">
            <v>0.27153808985962041</v>
          </cell>
          <cell r="QM63">
            <v>0.32601318698342985</v>
          </cell>
          <cell r="QN63">
            <v>0.29938511344368612</v>
          </cell>
          <cell r="QO63">
            <v>0.31089088303280099</v>
          </cell>
          <cell r="QP63">
            <v>0</v>
          </cell>
          <cell r="QQ63">
            <v>0</v>
          </cell>
          <cell r="QR63">
            <v>0</v>
          </cell>
          <cell r="QS63">
            <v>0</v>
          </cell>
          <cell r="QT63">
            <v>0</v>
          </cell>
          <cell r="QU63">
            <v>0</v>
          </cell>
          <cell r="QV63">
            <v>0</v>
          </cell>
          <cell r="QW63">
            <v>0</v>
          </cell>
          <cell r="QX63">
            <v>0</v>
          </cell>
          <cell r="QY63">
            <v>0</v>
          </cell>
          <cell r="QZ63">
            <v>0</v>
          </cell>
          <cell r="RA63">
            <v>0</v>
          </cell>
          <cell r="RB63">
            <v>0</v>
          </cell>
          <cell r="RC63">
            <v>0</v>
          </cell>
          <cell r="RD63">
            <v>0</v>
          </cell>
          <cell r="RE63">
            <v>0</v>
          </cell>
          <cell r="RF63">
            <v>0</v>
          </cell>
          <cell r="RG63">
            <v>0</v>
          </cell>
          <cell r="RH63">
            <v>0</v>
          </cell>
          <cell r="RI63">
            <v>0</v>
          </cell>
          <cell r="RJ63">
            <v>0</v>
          </cell>
          <cell r="RK63">
            <v>0</v>
          </cell>
          <cell r="RL63">
            <v>0</v>
          </cell>
          <cell r="RM63">
            <v>0</v>
          </cell>
          <cell r="RN63">
            <v>0</v>
          </cell>
          <cell r="RO63">
            <v>0</v>
          </cell>
          <cell r="RP63">
            <v>0</v>
          </cell>
          <cell r="RQ63">
            <v>0</v>
          </cell>
          <cell r="RR63">
            <v>0</v>
          </cell>
          <cell r="RS63">
            <v>0</v>
          </cell>
          <cell r="RT63">
            <v>0</v>
          </cell>
          <cell r="RU63">
            <v>0</v>
          </cell>
          <cell r="RV63">
            <v>0</v>
          </cell>
          <cell r="RW63">
            <v>0</v>
          </cell>
          <cell r="RX63">
            <v>0</v>
          </cell>
          <cell r="RY63">
            <v>0</v>
          </cell>
          <cell r="RZ63">
            <v>0</v>
          </cell>
          <cell r="SA63">
            <v>0</v>
          </cell>
          <cell r="SB63">
            <v>0</v>
          </cell>
          <cell r="SC63">
            <v>0</v>
          </cell>
          <cell r="SD63">
            <v>0</v>
          </cell>
          <cell r="SE63">
            <v>0</v>
          </cell>
          <cell r="SF63">
            <v>0</v>
          </cell>
          <cell r="SG63">
            <v>0</v>
          </cell>
          <cell r="SH63">
            <v>0</v>
          </cell>
          <cell r="SI63">
            <v>0</v>
          </cell>
          <cell r="SJ63">
            <v>0</v>
          </cell>
          <cell r="SK63">
            <v>0</v>
          </cell>
          <cell r="SL63">
            <v>0</v>
          </cell>
          <cell r="SM63">
            <v>0</v>
          </cell>
          <cell r="SN63">
            <v>0</v>
          </cell>
          <cell r="SO63">
            <v>0</v>
          </cell>
          <cell r="SP63">
            <v>0</v>
          </cell>
          <cell r="SQ63">
            <v>0</v>
          </cell>
          <cell r="SR63">
            <v>0</v>
          </cell>
          <cell r="SS63">
            <v>0</v>
          </cell>
          <cell r="ST63">
            <v>0</v>
          </cell>
          <cell r="SU63">
            <v>0</v>
          </cell>
          <cell r="SV63">
            <v>0</v>
          </cell>
          <cell r="SW63">
            <v>0</v>
          </cell>
          <cell r="SX63">
            <v>0</v>
          </cell>
          <cell r="SY63">
            <v>0</v>
          </cell>
          <cell r="SZ63">
            <v>0</v>
          </cell>
          <cell r="TA63">
            <v>0</v>
          </cell>
          <cell r="TB63">
            <v>0</v>
          </cell>
          <cell r="TC63">
            <v>0</v>
          </cell>
          <cell r="TD63">
            <v>0</v>
          </cell>
          <cell r="TE63">
            <v>0</v>
          </cell>
          <cell r="TF63">
            <v>0</v>
          </cell>
          <cell r="TG63">
            <v>0</v>
          </cell>
          <cell r="TH63">
            <v>0</v>
          </cell>
          <cell r="TI63">
            <v>0</v>
          </cell>
          <cell r="TJ63">
            <v>0</v>
          </cell>
          <cell r="TK63">
            <v>0</v>
          </cell>
          <cell r="TL63">
            <v>0</v>
          </cell>
          <cell r="TM63">
            <v>0</v>
          </cell>
          <cell r="TN63">
            <v>0</v>
          </cell>
          <cell r="TO63">
            <v>0</v>
          </cell>
          <cell r="TP63">
            <v>0</v>
          </cell>
          <cell r="TQ63">
            <v>0</v>
          </cell>
          <cell r="TR63">
            <v>0</v>
          </cell>
          <cell r="TS63">
            <v>0</v>
          </cell>
          <cell r="TT63">
            <v>0</v>
          </cell>
          <cell r="TU63">
            <v>0</v>
          </cell>
          <cell r="TV63">
            <v>0</v>
          </cell>
          <cell r="TW63">
            <v>0</v>
          </cell>
          <cell r="TX63">
            <v>0</v>
          </cell>
          <cell r="TY63">
            <v>0</v>
          </cell>
          <cell r="TZ63">
            <v>0</v>
          </cell>
          <cell r="UA63">
            <v>0</v>
          </cell>
          <cell r="UB63">
            <v>0</v>
          </cell>
          <cell r="UC63">
            <v>0</v>
          </cell>
          <cell r="UD63">
            <v>0</v>
          </cell>
          <cell r="UE63">
            <v>0</v>
          </cell>
          <cell r="UF63">
            <v>0</v>
          </cell>
          <cell r="UG63">
            <v>0</v>
          </cell>
          <cell r="UH63">
            <v>0</v>
          </cell>
          <cell r="UI63">
            <v>0</v>
          </cell>
          <cell r="UJ63">
            <v>0</v>
          </cell>
          <cell r="UK63">
            <v>0</v>
          </cell>
          <cell r="UL63">
            <v>0</v>
          </cell>
          <cell r="UM63">
            <v>0</v>
          </cell>
          <cell r="UN63">
            <v>0</v>
          </cell>
          <cell r="UO63">
            <v>0</v>
          </cell>
          <cell r="UP63">
            <v>0</v>
          </cell>
          <cell r="UQ63">
            <v>0</v>
          </cell>
          <cell r="UR63">
            <v>0</v>
          </cell>
          <cell r="US63">
            <v>0</v>
          </cell>
          <cell r="UT63">
            <v>0</v>
          </cell>
          <cell r="UU63">
            <v>0</v>
          </cell>
          <cell r="UV63">
            <v>0</v>
          </cell>
          <cell r="UW63">
            <v>0</v>
          </cell>
          <cell r="UX63">
            <v>0</v>
          </cell>
          <cell r="UY63">
            <v>0</v>
          </cell>
          <cell r="UZ63">
            <v>0</v>
          </cell>
          <cell r="VA63">
            <v>0</v>
          </cell>
          <cell r="VB63">
            <v>0</v>
          </cell>
          <cell r="VC63">
            <v>0</v>
          </cell>
          <cell r="VD63">
            <v>0</v>
          </cell>
          <cell r="VE63">
            <v>0</v>
          </cell>
          <cell r="VF63">
            <v>0</v>
          </cell>
          <cell r="VG63">
            <v>0</v>
          </cell>
          <cell r="VH63">
            <v>0</v>
          </cell>
          <cell r="VI63">
            <v>0</v>
          </cell>
          <cell r="VJ63">
            <v>0</v>
          </cell>
          <cell r="VK63">
            <v>0</v>
          </cell>
          <cell r="VL63">
            <v>0</v>
          </cell>
          <cell r="VM63">
            <v>0</v>
          </cell>
          <cell r="VN63">
            <v>0</v>
          </cell>
          <cell r="VO63">
            <v>0</v>
          </cell>
          <cell r="VP63">
            <v>0</v>
          </cell>
          <cell r="VQ63">
            <v>0</v>
          </cell>
          <cell r="VR63">
            <v>0</v>
          </cell>
          <cell r="VS63">
            <v>0</v>
          </cell>
          <cell r="VT63">
            <v>0</v>
          </cell>
          <cell r="VU63">
            <v>0</v>
          </cell>
          <cell r="VV63">
            <v>0</v>
          </cell>
          <cell r="VW63">
            <v>0</v>
          </cell>
          <cell r="VX63">
            <v>0</v>
          </cell>
          <cell r="VY63">
            <v>0</v>
          </cell>
          <cell r="VZ63">
            <v>0</v>
          </cell>
          <cell r="WA63">
            <v>0</v>
          </cell>
          <cell r="WB63">
            <v>0</v>
          </cell>
          <cell r="WC63">
            <v>0</v>
          </cell>
          <cell r="WD63">
            <v>0</v>
          </cell>
          <cell r="WE63">
            <v>0</v>
          </cell>
          <cell r="WF63">
            <v>0</v>
          </cell>
        </row>
        <row r="64">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1.1998317833068506</v>
          </cell>
          <cell r="BJ64">
            <v>0</v>
          </cell>
          <cell r="BK64">
            <v>0</v>
          </cell>
          <cell r="BL64">
            <v>0</v>
          </cell>
          <cell r="BM64">
            <v>0</v>
          </cell>
          <cell r="BN64">
            <v>0</v>
          </cell>
          <cell r="BO64">
            <v>0</v>
          </cell>
          <cell r="BP64">
            <v>0</v>
          </cell>
          <cell r="BQ64">
            <v>0</v>
          </cell>
          <cell r="BR64">
            <v>0</v>
          </cell>
          <cell r="BS64">
            <v>0</v>
          </cell>
          <cell r="BT64">
            <v>0</v>
          </cell>
          <cell r="BU64">
            <v>0</v>
          </cell>
          <cell r="BV64">
            <v>0</v>
          </cell>
          <cell r="BW64">
            <v>1.0964660120294518</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0.837115010955088</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1.1403390413869512</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1.0095343165500796</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1.0819478483477716</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0.86030470647378399</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0.87541255335828194</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1.1116432312291131</v>
          </cell>
          <cell r="KS64">
            <v>0</v>
          </cell>
          <cell r="KT64">
            <v>0</v>
          </cell>
          <cell r="KU64">
            <v>0</v>
          </cell>
          <cell r="KV64">
            <v>0</v>
          </cell>
          <cell r="KW64">
            <v>0</v>
          </cell>
          <cell r="KX64">
            <v>0</v>
          </cell>
          <cell r="KY64">
            <v>0</v>
          </cell>
          <cell r="KZ64">
            <v>0</v>
          </cell>
          <cell r="LA64">
            <v>0</v>
          </cell>
          <cell r="LB64">
            <v>0</v>
          </cell>
          <cell r="LC64">
            <v>0</v>
          </cell>
          <cell r="LD64">
            <v>0</v>
          </cell>
          <cell r="LE64">
            <v>1.1627900728147651</v>
          </cell>
          <cell r="LF64">
            <v>0</v>
          </cell>
          <cell r="LG64">
            <v>0</v>
          </cell>
          <cell r="LH64">
            <v>0</v>
          </cell>
          <cell r="LI64">
            <v>0</v>
          </cell>
          <cell r="LJ64">
            <v>0</v>
          </cell>
          <cell r="LK64">
            <v>0</v>
          </cell>
          <cell r="LL64">
            <v>0</v>
          </cell>
          <cell r="LM64">
            <v>0</v>
          </cell>
          <cell r="LN64">
            <v>0</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v>
          </cell>
          <cell r="MI64">
            <v>0</v>
          </cell>
          <cell r="MJ64">
            <v>0</v>
          </cell>
          <cell r="MK64">
            <v>0</v>
          </cell>
          <cell r="ML64">
            <v>0</v>
          </cell>
          <cell r="MM64">
            <v>0</v>
          </cell>
          <cell r="MN64">
            <v>0</v>
          </cell>
          <cell r="MO64">
            <v>0</v>
          </cell>
          <cell r="MP64">
            <v>0</v>
          </cell>
          <cell r="MQ64">
            <v>0</v>
          </cell>
          <cell r="MR64">
            <v>0</v>
          </cell>
          <cell r="MS64">
            <v>0</v>
          </cell>
          <cell r="MT64">
            <v>0</v>
          </cell>
          <cell r="MU64">
            <v>0</v>
          </cell>
          <cell r="MV64">
            <v>0</v>
          </cell>
          <cell r="MW64">
            <v>0</v>
          </cell>
          <cell r="MX64">
            <v>0</v>
          </cell>
          <cell r="MY64">
            <v>0</v>
          </cell>
          <cell r="MZ64">
            <v>0</v>
          </cell>
          <cell r="NA64">
            <v>0</v>
          </cell>
          <cell r="NB64">
            <v>0</v>
          </cell>
          <cell r="NC64">
            <v>0</v>
          </cell>
          <cell r="ND64">
            <v>0</v>
          </cell>
          <cell r="NE64">
            <v>0</v>
          </cell>
          <cell r="NF64">
            <v>0</v>
          </cell>
          <cell r="NG64">
            <v>0</v>
          </cell>
          <cell r="NH64">
            <v>0</v>
          </cell>
          <cell r="NI64">
            <v>0</v>
          </cell>
          <cell r="NJ64">
            <v>0</v>
          </cell>
          <cell r="NK64">
            <v>0.99163848054329651</v>
          </cell>
          <cell r="NL64">
            <v>1.1288415571458286</v>
          </cell>
          <cell r="NM64">
            <v>0</v>
          </cell>
          <cell r="NN64">
            <v>0</v>
          </cell>
          <cell r="NO64">
            <v>0</v>
          </cell>
          <cell r="NP64">
            <v>0</v>
          </cell>
          <cell r="NQ64">
            <v>0</v>
          </cell>
          <cell r="NR64">
            <v>0</v>
          </cell>
          <cell r="NS64">
            <v>0</v>
          </cell>
          <cell r="NT64">
            <v>0</v>
          </cell>
          <cell r="NU64">
            <v>0</v>
          </cell>
          <cell r="NV64">
            <v>0</v>
          </cell>
          <cell r="NW64">
            <v>0</v>
          </cell>
          <cell r="NX64">
            <v>0</v>
          </cell>
          <cell r="NY64">
            <v>0</v>
          </cell>
          <cell r="NZ64">
            <v>0</v>
          </cell>
          <cell r="OA64">
            <v>0</v>
          </cell>
          <cell r="OB64">
            <v>0</v>
          </cell>
          <cell r="OC64">
            <v>0</v>
          </cell>
          <cell r="OD64">
            <v>0</v>
          </cell>
          <cell r="OE64">
            <v>0</v>
          </cell>
          <cell r="OF64">
            <v>0</v>
          </cell>
          <cell r="OG64">
            <v>0</v>
          </cell>
          <cell r="OH64">
            <v>0</v>
          </cell>
          <cell r="OI64">
            <v>0</v>
          </cell>
          <cell r="OJ64">
            <v>0</v>
          </cell>
          <cell r="OK64">
            <v>0</v>
          </cell>
          <cell r="OL64">
            <v>0</v>
          </cell>
          <cell r="OM64">
            <v>0</v>
          </cell>
          <cell r="ON64">
            <v>0</v>
          </cell>
          <cell r="OO64">
            <v>0</v>
          </cell>
          <cell r="OP64">
            <v>0</v>
          </cell>
          <cell r="OQ64">
            <v>0</v>
          </cell>
          <cell r="OR64">
            <v>0</v>
          </cell>
          <cell r="OS64">
            <v>0</v>
          </cell>
          <cell r="OT64">
            <v>0</v>
          </cell>
          <cell r="OU64">
            <v>0</v>
          </cell>
          <cell r="OV64">
            <v>0</v>
          </cell>
          <cell r="OW64">
            <v>0</v>
          </cell>
          <cell r="OX64">
            <v>0</v>
          </cell>
          <cell r="OY64">
            <v>0</v>
          </cell>
          <cell r="OZ64">
            <v>0</v>
          </cell>
          <cell r="PA64">
            <v>0</v>
          </cell>
          <cell r="PB64">
            <v>0</v>
          </cell>
          <cell r="PC64">
            <v>0</v>
          </cell>
          <cell r="PD64">
            <v>0</v>
          </cell>
          <cell r="PE64">
            <v>0</v>
          </cell>
          <cell r="PF64">
            <v>0</v>
          </cell>
          <cell r="PG64">
            <v>0</v>
          </cell>
          <cell r="PH64">
            <v>0</v>
          </cell>
          <cell r="PI64">
            <v>0</v>
          </cell>
          <cell r="PJ64">
            <v>0</v>
          </cell>
          <cell r="PK64">
            <v>0</v>
          </cell>
          <cell r="PL64">
            <v>0</v>
          </cell>
          <cell r="PM64">
            <v>0</v>
          </cell>
          <cell r="PN64">
            <v>0</v>
          </cell>
          <cell r="PO64">
            <v>0</v>
          </cell>
          <cell r="PP64">
            <v>0</v>
          </cell>
          <cell r="PQ64">
            <v>0</v>
          </cell>
          <cell r="PR64">
            <v>0</v>
          </cell>
          <cell r="PS64">
            <v>0</v>
          </cell>
          <cell r="PT64">
            <v>0</v>
          </cell>
          <cell r="PU64">
            <v>0</v>
          </cell>
          <cell r="PV64">
            <v>0</v>
          </cell>
          <cell r="PW64">
            <v>0</v>
          </cell>
          <cell r="PX64">
            <v>0</v>
          </cell>
          <cell r="PY64">
            <v>0</v>
          </cell>
          <cell r="PZ64">
            <v>0</v>
          </cell>
          <cell r="QA64">
            <v>0</v>
          </cell>
          <cell r="QB64">
            <v>0</v>
          </cell>
          <cell r="QC64">
            <v>0</v>
          </cell>
          <cell r="QD64">
            <v>0</v>
          </cell>
          <cell r="QE64">
            <v>0</v>
          </cell>
          <cell r="QF64">
            <v>0</v>
          </cell>
          <cell r="QG64">
            <v>0</v>
          </cell>
          <cell r="QH64">
            <v>0</v>
          </cell>
          <cell r="QI64">
            <v>0</v>
          </cell>
          <cell r="QJ64">
            <v>1.0011904067886315</v>
          </cell>
          <cell r="QK64">
            <v>0</v>
          </cell>
          <cell r="QL64">
            <v>0</v>
          </cell>
          <cell r="QM64">
            <v>0</v>
          </cell>
          <cell r="QN64">
            <v>0</v>
          </cell>
          <cell r="QO64">
            <v>0</v>
          </cell>
          <cell r="QP64">
            <v>0</v>
          </cell>
          <cell r="QQ64">
            <v>0</v>
          </cell>
          <cell r="QR64">
            <v>0</v>
          </cell>
          <cell r="QS64">
            <v>0</v>
          </cell>
          <cell r="QT64">
            <v>0</v>
          </cell>
          <cell r="QU64">
            <v>0</v>
          </cell>
          <cell r="QV64">
            <v>1.1790670581927181</v>
          </cell>
          <cell r="QW64">
            <v>0</v>
          </cell>
          <cell r="QX64">
            <v>0</v>
          </cell>
          <cell r="QY64">
            <v>0</v>
          </cell>
          <cell r="QZ64">
            <v>0</v>
          </cell>
          <cell r="RA64">
            <v>0</v>
          </cell>
          <cell r="RB64">
            <v>0</v>
          </cell>
          <cell r="RC64">
            <v>0</v>
          </cell>
          <cell r="RD64">
            <v>0</v>
          </cell>
          <cell r="RE64">
            <v>0</v>
          </cell>
          <cell r="RF64">
            <v>0</v>
          </cell>
          <cell r="RG64">
            <v>0</v>
          </cell>
          <cell r="RH64">
            <v>0</v>
          </cell>
          <cell r="RI64">
            <v>0</v>
          </cell>
          <cell r="RJ64">
            <v>0</v>
          </cell>
          <cell r="RK64">
            <v>0</v>
          </cell>
          <cell r="RL64">
            <v>0</v>
          </cell>
          <cell r="RM64">
            <v>0</v>
          </cell>
          <cell r="RN64">
            <v>0</v>
          </cell>
          <cell r="RO64">
            <v>0</v>
          </cell>
          <cell r="RP64">
            <v>0</v>
          </cell>
          <cell r="RQ64">
            <v>0</v>
          </cell>
          <cell r="RR64">
            <v>0</v>
          </cell>
          <cell r="RS64">
            <v>0</v>
          </cell>
          <cell r="RT64">
            <v>0</v>
          </cell>
          <cell r="RU64">
            <v>0</v>
          </cell>
          <cell r="RV64">
            <v>0</v>
          </cell>
          <cell r="RW64">
            <v>0</v>
          </cell>
          <cell r="RX64">
            <v>0</v>
          </cell>
          <cell r="RY64">
            <v>0</v>
          </cell>
          <cell r="RZ64">
            <v>0</v>
          </cell>
          <cell r="SA64">
            <v>0</v>
          </cell>
          <cell r="SB64">
            <v>0</v>
          </cell>
          <cell r="SC64">
            <v>0</v>
          </cell>
          <cell r="SD64">
            <v>0</v>
          </cell>
          <cell r="SE64">
            <v>0</v>
          </cell>
          <cell r="SF64">
            <v>0</v>
          </cell>
          <cell r="SG64">
            <v>0</v>
          </cell>
          <cell r="SH64">
            <v>0</v>
          </cell>
          <cell r="SI64">
            <v>0</v>
          </cell>
          <cell r="SJ64">
            <v>0</v>
          </cell>
          <cell r="SK64">
            <v>0</v>
          </cell>
          <cell r="SL64">
            <v>0</v>
          </cell>
          <cell r="SM64">
            <v>0</v>
          </cell>
          <cell r="SN64">
            <v>0</v>
          </cell>
          <cell r="SO64">
            <v>0</v>
          </cell>
          <cell r="SP64">
            <v>0</v>
          </cell>
          <cell r="SQ64">
            <v>0</v>
          </cell>
          <cell r="SR64">
            <v>0</v>
          </cell>
          <cell r="SS64">
            <v>0</v>
          </cell>
          <cell r="ST64">
            <v>0</v>
          </cell>
          <cell r="SU64">
            <v>0</v>
          </cell>
          <cell r="SV64">
            <v>0</v>
          </cell>
          <cell r="SW64">
            <v>0</v>
          </cell>
          <cell r="SX64">
            <v>0</v>
          </cell>
          <cell r="SY64">
            <v>0</v>
          </cell>
          <cell r="SZ64">
            <v>0</v>
          </cell>
          <cell r="TA64">
            <v>0</v>
          </cell>
          <cell r="TB64">
            <v>0</v>
          </cell>
          <cell r="TC64">
            <v>0</v>
          </cell>
          <cell r="TD64">
            <v>0</v>
          </cell>
          <cell r="TE64">
            <v>0</v>
          </cell>
          <cell r="TF64">
            <v>0</v>
          </cell>
          <cell r="TG64">
            <v>0</v>
          </cell>
          <cell r="TH64">
            <v>0</v>
          </cell>
          <cell r="TI64">
            <v>0</v>
          </cell>
          <cell r="TJ64">
            <v>0</v>
          </cell>
          <cell r="TK64">
            <v>0</v>
          </cell>
          <cell r="TL64">
            <v>0</v>
          </cell>
          <cell r="TM64">
            <v>0</v>
          </cell>
          <cell r="TN64">
            <v>0</v>
          </cell>
          <cell r="TO64">
            <v>0</v>
          </cell>
          <cell r="TP64">
            <v>0</v>
          </cell>
          <cell r="TQ64">
            <v>0</v>
          </cell>
          <cell r="TR64">
            <v>0</v>
          </cell>
          <cell r="TS64">
            <v>0</v>
          </cell>
          <cell r="TT64">
            <v>0</v>
          </cell>
          <cell r="TU64">
            <v>0</v>
          </cell>
          <cell r="TV64">
            <v>0</v>
          </cell>
          <cell r="TW64">
            <v>0</v>
          </cell>
          <cell r="TX64">
            <v>0</v>
          </cell>
          <cell r="TY64">
            <v>0</v>
          </cell>
          <cell r="TZ64">
            <v>0</v>
          </cell>
          <cell r="UA64">
            <v>0</v>
          </cell>
          <cell r="UB64">
            <v>0</v>
          </cell>
          <cell r="UC64">
            <v>0</v>
          </cell>
          <cell r="UD64">
            <v>0</v>
          </cell>
          <cell r="UE64">
            <v>0</v>
          </cell>
          <cell r="UF64">
            <v>0</v>
          </cell>
          <cell r="UG64">
            <v>0</v>
          </cell>
          <cell r="UH64">
            <v>0</v>
          </cell>
          <cell r="UI64">
            <v>0</v>
          </cell>
          <cell r="UJ64">
            <v>0</v>
          </cell>
          <cell r="UK64">
            <v>0</v>
          </cell>
          <cell r="UL64">
            <v>0</v>
          </cell>
          <cell r="UM64">
            <v>0</v>
          </cell>
          <cell r="UN64">
            <v>0</v>
          </cell>
          <cell r="UO64">
            <v>0</v>
          </cell>
          <cell r="UP64">
            <v>0</v>
          </cell>
          <cell r="UQ64">
            <v>0</v>
          </cell>
          <cell r="UR64">
            <v>0</v>
          </cell>
          <cell r="US64">
            <v>0</v>
          </cell>
          <cell r="UT64">
            <v>0</v>
          </cell>
          <cell r="UU64">
            <v>0</v>
          </cell>
          <cell r="UV64">
            <v>0</v>
          </cell>
          <cell r="UW64">
            <v>0</v>
          </cell>
          <cell r="UX64">
            <v>0</v>
          </cell>
          <cell r="UY64">
            <v>0</v>
          </cell>
          <cell r="UZ64">
            <v>0</v>
          </cell>
          <cell r="VA64">
            <v>0</v>
          </cell>
          <cell r="VB64">
            <v>0</v>
          </cell>
          <cell r="VC64">
            <v>0</v>
          </cell>
          <cell r="VD64">
            <v>0</v>
          </cell>
          <cell r="VE64">
            <v>0</v>
          </cell>
          <cell r="VF64">
            <v>0</v>
          </cell>
          <cell r="VG64">
            <v>0</v>
          </cell>
          <cell r="VH64">
            <v>0</v>
          </cell>
          <cell r="VI64">
            <v>0</v>
          </cell>
          <cell r="VJ64">
            <v>0</v>
          </cell>
          <cell r="VK64">
            <v>0</v>
          </cell>
          <cell r="VL64">
            <v>0</v>
          </cell>
          <cell r="VM64">
            <v>0</v>
          </cell>
          <cell r="VN64">
            <v>0</v>
          </cell>
          <cell r="VO64">
            <v>0</v>
          </cell>
          <cell r="VP64">
            <v>0</v>
          </cell>
          <cell r="VQ64">
            <v>0</v>
          </cell>
          <cell r="VR64">
            <v>0</v>
          </cell>
          <cell r="VS64">
            <v>0</v>
          </cell>
          <cell r="VT64">
            <v>0</v>
          </cell>
          <cell r="VU64">
            <v>0</v>
          </cell>
          <cell r="VV64">
            <v>0</v>
          </cell>
          <cell r="VW64">
            <v>0</v>
          </cell>
          <cell r="VX64">
            <v>0</v>
          </cell>
          <cell r="VY64">
            <v>0</v>
          </cell>
          <cell r="VZ64">
            <v>0</v>
          </cell>
          <cell r="WA64">
            <v>0</v>
          </cell>
          <cell r="WB64">
            <v>0</v>
          </cell>
          <cell r="WC64">
            <v>0</v>
          </cell>
          <cell r="WD64">
            <v>0</v>
          </cell>
          <cell r="WE64">
            <v>0</v>
          </cell>
          <cell r="WF64">
            <v>0</v>
          </cell>
        </row>
        <row r="65">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1.0645238752766089</v>
          </cell>
          <cell r="BY65">
            <v>1.0921186111753394</v>
          </cell>
          <cell r="BZ65">
            <v>0.81205497028847495</v>
          </cell>
          <cell r="CA65">
            <v>0.89549305588688066</v>
          </cell>
          <cell r="CB65">
            <v>0</v>
          </cell>
          <cell r="CC65">
            <v>0</v>
          </cell>
          <cell r="CD65">
            <v>0.95122359534967149</v>
          </cell>
          <cell r="CE65">
            <v>1.0439141436696675</v>
          </cell>
          <cell r="CF65">
            <v>0.87332835583062318</v>
          </cell>
          <cell r="CG65">
            <v>1.1681253772512059</v>
          </cell>
          <cell r="CH65">
            <v>1.1735949901231464</v>
          </cell>
          <cell r="CI65">
            <v>1.1380230063771526</v>
          </cell>
          <cell r="CJ65">
            <v>1.1692967176514606</v>
          </cell>
          <cell r="CK65">
            <v>0.98720563543352635</v>
          </cell>
          <cell r="CL65">
            <v>1.1792959190800085</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0.43751835017693302</v>
          </cell>
          <cell r="EI65">
            <v>0.47863114104067267</v>
          </cell>
          <cell r="EJ65">
            <v>0.56188917017217443</v>
          </cell>
          <cell r="EK65">
            <v>0.52637949269060169</v>
          </cell>
          <cell r="EL65">
            <v>0.48575925121558361</v>
          </cell>
          <cell r="EM65">
            <v>0.60138569059942559</v>
          </cell>
          <cell r="EN65">
            <v>0.52944944732447807</v>
          </cell>
          <cell r="EO65">
            <v>0.6050323694850922</v>
          </cell>
          <cell r="EP65">
            <v>0.60125307857814181</v>
          </cell>
          <cell r="EQ65">
            <v>0.48098204255043447</v>
          </cell>
          <cell r="ER65">
            <v>0.55946762630085478</v>
          </cell>
          <cell r="ES65">
            <v>0.58521713028338329</v>
          </cell>
          <cell r="ET65">
            <v>0.40501732124543821</v>
          </cell>
          <cell r="EU65">
            <v>0</v>
          </cell>
          <cell r="EV65">
            <v>0</v>
          </cell>
          <cell r="EW65">
            <v>0</v>
          </cell>
          <cell r="EX65">
            <v>0</v>
          </cell>
          <cell r="EY65">
            <v>1.6630458008994926</v>
          </cell>
          <cell r="EZ65">
            <v>0.98479359314822768</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0.36630133137226967</v>
          </cell>
          <cell r="GX65">
            <v>0.44557183488697372</v>
          </cell>
          <cell r="GY65">
            <v>0.47929272951500879</v>
          </cell>
          <cell r="GZ65">
            <v>0.36528348865079607</v>
          </cell>
          <cell r="HA65">
            <v>0</v>
          </cell>
          <cell r="HB65">
            <v>0</v>
          </cell>
          <cell r="HC65">
            <v>0</v>
          </cell>
          <cell r="HD65">
            <v>0.44141768727479708</v>
          </cell>
          <cell r="HE65">
            <v>0.38351699038431247</v>
          </cell>
          <cell r="HF65">
            <v>0.33880345307770504</v>
          </cell>
          <cell r="HG65">
            <v>0.41823223341335486</v>
          </cell>
          <cell r="HH65">
            <v>0.35520300936016019</v>
          </cell>
          <cell r="HI65">
            <v>0.37912994589632121</v>
          </cell>
          <cell r="HJ65">
            <v>0.48482832560720668</v>
          </cell>
          <cell r="HK65">
            <v>0.39596552331103835</v>
          </cell>
          <cell r="HL65">
            <v>0.46297566664648854</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0.57721247604546011</v>
          </cell>
          <cell r="JF65">
            <v>0.46467133477226763</v>
          </cell>
          <cell r="JG65">
            <v>0.40863196600430129</v>
          </cell>
          <cell r="JH65">
            <v>0.52815985243540109</v>
          </cell>
          <cell r="JI65">
            <v>0.55318277986951025</v>
          </cell>
          <cell r="JJ65">
            <v>0.4373652926612962</v>
          </cell>
          <cell r="JK65">
            <v>0.47402990711586973</v>
          </cell>
          <cell r="JL65">
            <v>0.44671722557566501</v>
          </cell>
          <cell r="JM65">
            <v>0.48508768206870595</v>
          </cell>
          <cell r="JN65">
            <v>0.59387419474318226</v>
          </cell>
          <cell r="JO65">
            <v>0.40707697484954658</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cell r="LJ65">
            <v>0</v>
          </cell>
          <cell r="LK65">
            <v>0</v>
          </cell>
          <cell r="LL65">
            <v>0</v>
          </cell>
          <cell r="LM65">
            <v>0</v>
          </cell>
          <cell r="LN65">
            <v>0</v>
          </cell>
          <cell r="LO65">
            <v>0</v>
          </cell>
          <cell r="LP65">
            <v>0</v>
          </cell>
          <cell r="LQ65">
            <v>0</v>
          </cell>
          <cell r="LR65">
            <v>0.58633268294260921</v>
          </cell>
          <cell r="LS65">
            <v>0.45582154061130725</v>
          </cell>
          <cell r="LT65">
            <v>0.5675540072166172</v>
          </cell>
          <cell r="LU65">
            <v>0.49288225869357616</v>
          </cell>
          <cell r="LV65">
            <v>0.41267186053560256</v>
          </cell>
          <cell r="LW65">
            <v>0.52766555456028585</v>
          </cell>
          <cell r="LX65">
            <v>0.5977608104359794</v>
          </cell>
          <cell r="LY65">
            <v>0.5719660929775513</v>
          </cell>
          <cell r="LZ65">
            <v>0.53181642063207335</v>
          </cell>
          <cell r="MA65">
            <v>0.47187258384652486</v>
          </cell>
          <cell r="MB65">
            <v>0.40219461722645133</v>
          </cell>
          <cell r="MC65">
            <v>0.42917733389920282</v>
          </cell>
          <cell r="MD65">
            <v>0</v>
          </cell>
          <cell r="ME65">
            <v>0</v>
          </cell>
          <cell r="MF65">
            <v>0</v>
          </cell>
          <cell r="MG65">
            <v>0</v>
          </cell>
          <cell r="MH65">
            <v>0</v>
          </cell>
          <cell r="MI65">
            <v>0</v>
          </cell>
          <cell r="MJ65">
            <v>0</v>
          </cell>
          <cell r="MK65">
            <v>0</v>
          </cell>
          <cell r="ML65">
            <v>0</v>
          </cell>
          <cell r="MM65">
            <v>0</v>
          </cell>
          <cell r="MN65">
            <v>0</v>
          </cell>
          <cell r="MO65">
            <v>0</v>
          </cell>
          <cell r="MP65">
            <v>0</v>
          </cell>
          <cell r="MQ65">
            <v>0</v>
          </cell>
          <cell r="MR65">
            <v>0</v>
          </cell>
          <cell r="MS65">
            <v>0</v>
          </cell>
          <cell r="MT65">
            <v>0</v>
          </cell>
          <cell r="MU65">
            <v>0</v>
          </cell>
          <cell r="MV65">
            <v>0</v>
          </cell>
          <cell r="MW65">
            <v>0</v>
          </cell>
          <cell r="MX65">
            <v>0</v>
          </cell>
          <cell r="MY65">
            <v>0</v>
          </cell>
          <cell r="MZ65">
            <v>0</v>
          </cell>
          <cell r="NA65">
            <v>0</v>
          </cell>
          <cell r="NB65">
            <v>0</v>
          </cell>
          <cell r="NC65">
            <v>0</v>
          </cell>
          <cell r="ND65">
            <v>0</v>
          </cell>
          <cell r="NE65">
            <v>0</v>
          </cell>
          <cell r="NF65">
            <v>0</v>
          </cell>
          <cell r="NG65">
            <v>0</v>
          </cell>
          <cell r="NH65">
            <v>0</v>
          </cell>
          <cell r="NI65">
            <v>0</v>
          </cell>
          <cell r="NJ65">
            <v>0</v>
          </cell>
          <cell r="NK65">
            <v>0</v>
          </cell>
          <cell r="NL65">
            <v>0</v>
          </cell>
          <cell r="NM65">
            <v>0</v>
          </cell>
          <cell r="NN65">
            <v>0</v>
          </cell>
          <cell r="NO65">
            <v>0</v>
          </cell>
          <cell r="NP65">
            <v>0</v>
          </cell>
          <cell r="NQ65">
            <v>0</v>
          </cell>
          <cell r="NR65">
            <v>0</v>
          </cell>
          <cell r="NS65">
            <v>0</v>
          </cell>
          <cell r="NT65">
            <v>0</v>
          </cell>
          <cell r="NU65">
            <v>0</v>
          </cell>
          <cell r="NV65">
            <v>0</v>
          </cell>
          <cell r="NW65">
            <v>0</v>
          </cell>
          <cell r="NX65">
            <v>0</v>
          </cell>
          <cell r="NY65">
            <v>0</v>
          </cell>
          <cell r="NZ65">
            <v>0</v>
          </cell>
          <cell r="OA65">
            <v>0</v>
          </cell>
          <cell r="OB65">
            <v>0</v>
          </cell>
          <cell r="OC65">
            <v>0</v>
          </cell>
          <cell r="OD65">
            <v>0</v>
          </cell>
          <cell r="OE65">
            <v>0</v>
          </cell>
          <cell r="OF65">
            <v>0</v>
          </cell>
          <cell r="OG65">
            <v>0</v>
          </cell>
          <cell r="OH65">
            <v>0</v>
          </cell>
          <cell r="OI65">
            <v>0</v>
          </cell>
          <cell r="OJ65">
            <v>0</v>
          </cell>
          <cell r="OK65">
            <v>0.98841999440865236</v>
          </cell>
          <cell r="OL65">
            <v>0.80123514858871003</v>
          </cell>
          <cell r="OM65">
            <v>0.81094077523173069</v>
          </cell>
          <cell r="ON65">
            <v>0.80155383011365533</v>
          </cell>
          <cell r="OO65">
            <v>0.83316357080553183</v>
          </cell>
          <cell r="OP65">
            <v>0.90243313126285329</v>
          </cell>
          <cell r="OQ65">
            <v>0.91147999358810805</v>
          </cell>
          <cell r="OR65">
            <v>1.0456570540507932</v>
          </cell>
          <cell r="OS65">
            <v>1.0723673186269613</v>
          </cell>
          <cell r="OT65">
            <v>0.96920586115161045</v>
          </cell>
          <cell r="OU65">
            <v>1.1017524064665742</v>
          </cell>
          <cell r="OV65">
            <v>0.85235046177981244</v>
          </cell>
          <cell r="OW65">
            <v>0.8980359092003074</v>
          </cell>
          <cell r="OX65">
            <v>0</v>
          </cell>
          <cell r="OY65">
            <v>0</v>
          </cell>
          <cell r="OZ65">
            <v>0</v>
          </cell>
          <cell r="PA65">
            <v>0</v>
          </cell>
          <cell r="PB65">
            <v>0</v>
          </cell>
          <cell r="PC65">
            <v>0</v>
          </cell>
          <cell r="PD65">
            <v>0</v>
          </cell>
          <cell r="PE65">
            <v>0</v>
          </cell>
          <cell r="PF65">
            <v>0</v>
          </cell>
          <cell r="PG65">
            <v>0</v>
          </cell>
          <cell r="PH65">
            <v>0</v>
          </cell>
          <cell r="PI65">
            <v>0</v>
          </cell>
          <cell r="PJ65">
            <v>0</v>
          </cell>
          <cell r="PK65">
            <v>0</v>
          </cell>
          <cell r="PL65">
            <v>0</v>
          </cell>
          <cell r="PM65">
            <v>0</v>
          </cell>
          <cell r="PN65">
            <v>0</v>
          </cell>
          <cell r="PO65">
            <v>0</v>
          </cell>
          <cell r="PP65">
            <v>0</v>
          </cell>
          <cell r="PQ65">
            <v>0</v>
          </cell>
          <cell r="PR65">
            <v>0</v>
          </cell>
          <cell r="PS65">
            <v>0</v>
          </cell>
          <cell r="PT65">
            <v>0</v>
          </cell>
          <cell r="PU65">
            <v>0</v>
          </cell>
          <cell r="PV65">
            <v>0</v>
          </cell>
          <cell r="PW65">
            <v>0</v>
          </cell>
          <cell r="PX65">
            <v>0</v>
          </cell>
          <cell r="PY65">
            <v>0</v>
          </cell>
          <cell r="PZ65">
            <v>0</v>
          </cell>
          <cell r="QA65">
            <v>0</v>
          </cell>
          <cell r="QB65">
            <v>0</v>
          </cell>
          <cell r="QC65">
            <v>0</v>
          </cell>
          <cell r="QD65">
            <v>0</v>
          </cell>
          <cell r="QE65">
            <v>0</v>
          </cell>
          <cell r="QF65">
            <v>0</v>
          </cell>
          <cell r="QG65">
            <v>0</v>
          </cell>
          <cell r="QH65">
            <v>0</v>
          </cell>
          <cell r="QI65">
            <v>0</v>
          </cell>
          <cell r="QJ65">
            <v>0</v>
          </cell>
          <cell r="QK65">
            <v>0</v>
          </cell>
          <cell r="QL65">
            <v>0</v>
          </cell>
          <cell r="QM65">
            <v>0</v>
          </cell>
          <cell r="QN65">
            <v>0</v>
          </cell>
          <cell r="QO65">
            <v>0</v>
          </cell>
          <cell r="QP65">
            <v>0</v>
          </cell>
          <cell r="QQ65">
            <v>0</v>
          </cell>
          <cell r="QR65">
            <v>0</v>
          </cell>
          <cell r="QS65">
            <v>0</v>
          </cell>
          <cell r="QT65">
            <v>0</v>
          </cell>
          <cell r="QU65">
            <v>0</v>
          </cell>
          <cell r="QV65">
            <v>0</v>
          </cell>
          <cell r="QW65">
            <v>0.40834685015540079</v>
          </cell>
          <cell r="QX65">
            <v>0.35473535035290304</v>
          </cell>
          <cell r="QY65">
            <v>0.38035332912957792</v>
          </cell>
          <cell r="QZ65">
            <v>0.36791370265321599</v>
          </cell>
          <cell r="RA65">
            <v>0.39403735775123405</v>
          </cell>
          <cell r="RB65">
            <v>0.42536670109578872</v>
          </cell>
          <cell r="RC65">
            <v>0.47744458670394424</v>
          </cell>
          <cell r="RD65">
            <v>0.39367410412040155</v>
          </cell>
          <cell r="RE65">
            <v>0.4307773413129391</v>
          </cell>
          <cell r="RF65">
            <v>0.48434744938642327</v>
          </cell>
          <cell r="RG65">
            <v>0.42224422820226365</v>
          </cell>
          <cell r="RH65">
            <v>0.48310357716062463</v>
          </cell>
          <cell r="RI65">
            <v>0</v>
          </cell>
          <cell r="RJ65">
            <v>0</v>
          </cell>
          <cell r="RK65">
            <v>0</v>
          </cell>
          <cell r="RL65">
            <v>0</v>
          </cell>
          <cell r="RM65">
            <v>0</v>
          </cell>
          <cell r="RN65">
            <v>0</v>
          </cell>
          <cell r="RO65">
            <v>0</v>
          </cell>
          <cell r="RP65">
            <v>0</v>
          </cell>
          <cell r="RQ65">
            <v>0</v>
          </cell>
          <cell r="RR65">
            <v>0</v>
          </cell>
          <cell r="RS65">
            <v>0</v>
          </cell>
          <cell r="RT65">
            <v>0</v>
          </cell>
          <cell r="RU65">
            <v>0</v>
          </cell>
          <cell r="RV65">
            <v>0</v>
          </cell>
          <cell r="RW65">
            <v>0</v>
          </cell>
          <cell r="RX65">
            <v>0</v>
          </cell>
          <cell r="RY65">
            <v>0</v>
          </cell>
          <cell r="RZ65">
            <v>0</v>
          </cell>
          <cell r="SA65">
            <v>0</v>
          </cell>
          <cell r="SB65">
            <v>0</v>
          </cell>
          <cell r="SC65">
            <v>0</v>
          </cell>
          <cell r="SD65">
            <v>0</v>
          </cell>
          <cell r="SE65">
            <v>0</v>
          </cell>
          <cell r="SF65">
            <v>0</v>
          </cell>
          <cell r="SG65">
            <v>0</v>
          </cell>
          <cell r="SH65">
            <v>0</v>
          </cell>
          <cell r="SI65">
            <v>0</v>
          </cell>
          <cell r="SJ65">
            <v>0</v>
          </cell>
          <cell r="SK65">
            <v>0</v>
          </cell>
          <cell r="SL65">
            <v>0</v>
          </cell>
          <cell r="SM65">
            <v>0</v>
          </cell>
          <cell r="SN65">
            <v>0</v>
          </cell>
          <cell r="SO65">
            <v>0</v>
          </cell>
          <cell r="SP65">
            <v>0</v>
          </cell>
          <cell r="SQ65">
            <v>0</v>
          </cell>
          <cell r="SR65">
            <v>0</v>
          </cell>
          <cell r="SS65">
            <v>0</v>
          </cell>
          <cell r="ST65">
            <v>0</v>
          </cell>
          <cell r="SU65">
            <v>0</v>
          </cell>
          <cell r="SV65">
            <v>0</v>
          </cell>
          <cell r="SW65">
            <v>0</v>
          </cell>
          <cell r="SX65">
            <v>0</v>
          </cell>
          <cell r="SY65">
            <v>0</v>
          </cell>
          <cell r="SZ65">
            <v>0</v>
          </cell>
          <cell r="TA65">
            <v>0</v>
          </cell>
          <cell r="TB65">
            <v>0</v>
          </cell>
          <cell r="TC65">
            <v>0</v>
          </cell>
          <cell r="TD65">
            <v>0</v>
          </cell>
          <cell r="TE65">
            <v>0</v>
          </cell>
          <cell r="TF65">
            <v>0</v>
          </cell>
          <cell r="TG65">
            <v>0</v>
          </cell>
          <cell r="TH65">
            <v>0</v>
          </cell>
          <cell r="TI65">
            <v>0</v>
          </cell>
          <cell r="TJ65">
            <v>0</v>
          </cell>
          <cell r="TK65">
            <v>0</v>
          </cell>
          <cell r="TL65">
            <v>0</v>
          </cell>
          <cell r="TM65">
            <v>0</v>
          </cell>
          <cell r="TN65">
            <v>0</v>
          </cell>
          <cell r="TO65">
            <v>0</v>
          </cell>
          <cell r="TP65">
            <v>0</v>
          </cell>
          <cell r="TQ65">
            <v>0</v>
          </cell>
          <cell r="TR65">
            <v>0</v>
          </cell>
          <cell r="TS65">
            <v>0</v>
          </cell>
          <cell r="TT65">
            <v>0</v>
          </cell>
          <cell r="TU65">
            <v>0</v>
          </cell>
          <cell r="TV65">
            <v>0</v>
          </cell>
          <cell r="TW65">
            <v>0</v>
          </cell>
          <cell r="TX65">
            <v>0</v>
          </cell>
          <cell r="TY65">
            <v>0</v>
          </cell>
          <cell r="TZ65">
            <v>0</v>
          </cell>
          <cell r="UA65">
            <v>0</v>
          </cell>
          <cell r="UB65">
            <v>0</v>
          </cell>
          <cell r="UC65">
            <v>0</v>
          </cell>
          <cell r="UD65">
            <v>0</v>
          </cell>
          <cell r="UE65">
            <v>0</v>
          </cell>
          <cell r="UF65">
            <v>0</v>
          </cell>
          <cell r="UG65">
            <v>0</v>
          </cell>
          <cell r="UH65">
            <v>0</v>
          </cell>
          <cell r="UI65">
            <v>0</v>
          </cell>
          <cell r="UJ65">
            <v>0</v>
          </cell>
          <cell r="UK65">
            <v>0</v>
          </cell>
          <cell r="UL65">
            <v>0</v>
          </cell>
          <cell r="UM65">
            <v>0</v>
          </cell>
          <cell r="UN65">
            <v>0</v>
          </cell>
          <cell r="UO65">
            <v>0</v>
          </cell>
          <cell r="UP65">
            <v>0</v>
          </cell>
          <cell r="UQ65">
            <v>0</v>
          </cell>
          <cell r="UR65">
            <v>0</v>
          </cell>
          <cell r="US65">
            <v>0</v>
          </cell>
          <cell r="UT65">
            <v>0</v>
          </cell>
          <cell r="UU65">
            <v>0</v>
          </cell>
          <cell r="UV65">
            <v>0</v>
          </cell>
          <cell r="UW65">
            <v>0</v>
          </cell>
          <cell r="UX65">
            <v>0</v>
          </cell>
          <cell r="UY65">
            <v>0</v>
          </cell>
          <cell r="UZ65">
            <v>0</v>
          </cell>
          <cell r="VA65">
            <v>0</v>
          </cell>
          <cell r="VB65">
            <v>0</v>
          </cell>
          <cell r="VC65">
            <v>0</v>
          </cell>
          <cell r="VD65">
            <v>0</v>
          </cell>
          <cell r="VE65">
            <v>0</v>
          </cell>
          <cell r="VF65">
            <v>0</v>
          </cell>
          <cell r="VG65">
            <v>0</v>
          </cell>
          <cell r="VH65">
            <v>0</v>
          </cell>
          <cell r="VI65">
            <v>0</v>
          </cell>
          <cell r="VJ65">
            <v>0</v>
          </cell>
          <cell r="VK65">
            <v>0</v>
          </cell>
          <cell r="VL65">
            <v>0</v>
          </cell>
          <cell r="VM65">
            <v>0</v>
          </cell>
          <cell r="VN65">
            <v>0</v>
          </cell>
          <cell r="VO65">
            <v>0</v>
          </cell>
          <cell r="VP65">
            <v>0</v>
          </cell>
          <cell r="VQ65">
            <v>0</v>
          </cell>
          <cell r="VR65">
            <v>0</v>
          </cell>
          <cell r="VS65">
            <v>0</v>
          </cell>
          <cell r="VT65">
            <v>0</v>
          </cell>
          <cell r="VU65">
            <v>0</v>
          </cell>
          <cell r="VV65">
            <v>0</v>
          </cell>
          <cell r="VW65">
            <v>0</v>
          </cell>
          <cell r="VX65">
            <v>0</v>
          </cell>
          <cell r="VY65">
            <v>0</v>
          </cell>
          <cell r="VZ65">
            <v>0</v>
          </cell>
          <cell r="WA65">
            <v>0</v>
          </cell>
          <cell r="WB65">
            <v>0</v>
          </cell>
          <cell r="WC65">
            <v>0</v>
          </cell>
          <cell r="WD65">
            <v>0</v>
          </cell>
          <cell r="WE65">
            <v>0</v>
          </cell>
          <cell r="WF65">
            <v>0</v>
          </cell>
        </row>
        <row r="66">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0.80702083938579106</v>
          </cell>
          <cell r="AT66">
            <v>1.0388463961130938</v>
          </cell>
          <cell r="AU66">
            <v>0.61181334386334851</v>
          </cell>
          <cell r="AV66">
            <v>0.67650036452309514</v>
          </cell>
          <cell r="AW66">
            <v>0.93316455820054078</v>
          </cell>
          <cell r="AX66">
            <v>0.54983001976774015</v>
          </cell>
          <cell r="AY66">
            <v>0.49019779789118156</v>
          </cell>
          <cell r="AZ66">
            <v>0.58377667863906091</v>
          </cell>
          <cell r="BA66">
            <v>0</v>
          </cell>
          <cell r="BB66">
            <v>0</v>
          </cell>
          <cell r="BC66">
            <v>0.96692352398645709</v>
          </cell>
          <cell r="BD66">
            <v>1.1165807087003949</v>
          </cell>
          <cell r="BE66">
            <v>0.91059370499856507</v>
          </cell>
          <cell r="BF66">
            <v>0.81188036847255241</v>
          </cell>
          <cell r="BG66">
            <v>1.159630368543799</v>
          </cell>
          <cell r="BH66">
            <v>1.1575086334617939</v>
          </cell>
          <cell r="BI66">
            <v>0.3335739449428971</v>
          </cell>
          <cell r="BJ66">
            <v>0.54243027365112484</v>
          </cell>
          <cell r="BK66">
            <v>0.56351706047215422</v>
          </cell>
          <cell r="BL66">
            <v>0.5891846605072899</v>
          </cell>
          <cell r="BM66">
            <v>0.79553052218696552</v>
          </cell>
          <cell r="BN66">
            <v>0</v>
          </cell>
          <cell r="BO66">
            <v>0</v>
          </cell>
          <cell r="BP66">
            <v>0.97382425439184928</v>
          </cell>
          <cell r="BQ66">
            <v>1.1571049016139334</v>
          </cell>
          <cell r="BR66">
            <v>1.1535103062065573</v>
          </cell>
          <cell r="BS66">
            <v>1.1358494684455638</v>
          </cell>
          <cell r="BT66">
            <v>1.1982330829175323</v>
          </cell>
          <cell r="BU66">
            <v>1.1427851525515935</v>
          </cell>
          <cell r="BV66">
            <v>0.82289781945474283</v>
          </cell>
          <cell r="BW66">
            <v>0.29305109844815019</v>
          </cell>
          <cell r="BX66">
            <v>0</v>
          </cell>
          <cell r="BY66">
            <v>0</v>
          </cell>
          <cell r="BZ66">
            <v>0</v>
          </cell>
          <cell r="CA66">
            <v>0</v>
          </cell>
          <cell r="CB66">
            <v>0.77666111327067</v>
          </cell>
          <cell r="CC66">
            <v>0.99687259723858657</v>
          </cell>
          <cell r="CD66">
            <v>0</v>
          </cell>
          <cell r="CE66">
            <v>0</v>
          </cell>
          <cell r="CF66">
            <v>0</v>
          </cell>
          <cell r="CG66">
            <v>0</v>
          </cell>
          <cell r="CH66">
            <v>0</v>
          </cell>
          <cell r="CI66">
            <v>0</v>
          </cell>
          <cell r="CJ66">
            <v>0</v>
          </cell>
          <cell r="CK66">
            <v>0</v>
          </cell>
          <cell r="CL66">
            <v>0</v>
          </cell>
          <cell r="CM66">
            <v>2.8491968131112757</v>
          </cell>
          <cell r="CN66">
            <v>0.40414958165290388</v>
          </cell>
          <cell r="CO66">
            <v>7.5425045716511683</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0.97833998036099123</v>
          </cell>
          <cell r="DE66">
            <v>0.91912505940207134</v>
          </cell>
          <cell r="DF66">
            <v>0.42991461341299136</v>
          </cell>
          <cell r="DG66">
            <v>0.42842706911860157</v>
          </cell>
          <cell r="DH66">
            <v>0.62483679218061894</v>
          </cell>
          <cell r="DI66">
            <v>0</v>
          </cell>
          <cell r="DJ66">
            <v>0</v>
          </cell>
          <cell r="DK66">
            <v>0.90025360260620735</v>
          </cell>
          <cell r="DL66">
            <v>1.2260556064395967</v>
          </cell>
          <cell r="DM66">
            <v>1.0568643873502799</v>
          </cell>
          <cell r="DN66">
            <v>1.1290616208584812</v>
          </cell>
          <cell r="DO66">
            <v>1.0392911734085009</v>
          </cell>
          <cell r="DP66">
            <v>0.27648279798435194</v>
          </cell>
          <cell r="DQ66">
            <v>0.41735032275771483</v>
          </cell>
          <cell r="DR66">
            <v>0.60431655764767556</v>
          </cell>
          <cell r="DS66">
            <v>0.52591164771298393</v>
          </cell>
          <cell r="DT66">
            <v>0.47965385314687436</v>
          </cell>
          <cell r="DU66">
            <v>0.4251446240670545</v>
          </cell>
          <cell r="DV66">
            <v>0.59087964624303813</v>
          </cell>
          <cell r="DW66">
            <v>0.47156431895542739</v>
          </cell>
          <cell r="DX66">
            <v>0</v>
          </cell>
          <cell r="DY66">
            <v>0</v>
          </cell>
          <cell r="DZ66">
            <v>0.97126618737788717</v>
          </cell>
          <cell r="EA66">
            <v>0.94213601290848548</v>
          </cell>
          <cell r="EB66">
            <v>0.99741033092641451</v>
          </cell>
          <cell r="EC66">
            <v>1.2198052235771211</v>
          </cell>
          <cell r="ED66">
            <v>1.207838136849118</v>
          </cell>
          <cell r="EE66">
            <v>0.99138914009858603</v>
          </cell>
          <cell r="EF66">
            <v>0.96397411811982991</v>
          </cell>
          <cell r="EG66">
            <v>0.28152204134037667</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0.80791095448135464</v>
          </cell>
          <cell r="EV66">
            <v>0.83677975633428281</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1.0134461090388307</v>
          </cell>
          <cell r="FR66">
            <v>0.44787212188230258</v>
          </cell>
          <cell r="FS66">
            <v>1.0079763910868234</v>
          </cell>
          <cell r="FT66">
            <v>0.54617856954579058</v>
          </cell>
          <cell r="FU66">
            <v>0.5621455292780202</v>
          </cell>
          <cell r="FV66">
            <v>0.4634099293102093</v>
          </cell>
          <cell r="FW66">
            <v>0</v>
          </cell>
          <cell r="FX66">
            <v>0</v>
          </cell>
          <cell r="FY66">
            <v>0.92443971650426093</v>
          </cell>
          <cell r="FZ66">
            <v>1.1143157972108211</v>
          </cell>
          <cell r="GA66">
            <v>0.84733469456487631</v>
          </cell>
          <cell r="GB66">
            <v>1.0708955392417274</v>
          </cell>
          <cell r="GC66">
            <v>1.1404343656301428</v>
          </cell>
          <cell r="GD66">
            <v>0.30053939718317291</v>
          </cell>
          <cell r="GE66">
            <v>0.88327609137832519</v>
          </cell>
          <cell r="GF66">
            <v>0.44458170578362399</v>
          </cell>
          <cell r="GG66">
            <v>0.45216854004888701</v>
          </cell>
          <cell r="GH66">
            <v>0.59221742822305246</v>
          </cell>
          <cell r="GI66">
            <v>0.49038759341967619</v>
          </cell>
          <cell r="GJ66">
            <v>0.5495145067232019</v>
          </cell>
          <cell r="GK66">
            <v>0.55328136359191671</v>
          </cell>
          <cell r="GL66">
            <v>0.52750476552611669</v>
          </cell>
          <cell r="GM66">
            <v>0</v>
          </cell>
          <cell r="GN66">
            <v>0</v>
          </cell>
          <cell r="GO66">
            <v>1.0077031948726962</v>
          </cell>
          <cell r="GP66">
            <v>1.0600119201443121</v>
          </cell>
          <cell r="GQ66">
            <v>0.88916213744584915</v>
          </cell>
          <cell r="GR66">
            <v>0.94422268139533327</v>
          </cell>
          <cell r="GS66">
            <v>0.82902916028508655</v>
          </cell>
          <cell r="GT66">
            <v>0.88482707651210668</v>
          </cell>
          <cell r="GU66">
            <v>1.0693359502601751</v>
          </cell>
          <cell r="GV66">
            <v>0.27759539695175273</v>
          </cell>
          <cell r="GW66">
            <v>0</v>
          </cell>
          <cell r="GX66">
            <v>0</v>
          </cell>
          <cell r="GY66">
            <v>0</v>
          </cell>
          <cell r="GZ66">
            <v>0</v>
          </cell>
          <cell r="HA66">
            <v>0.54955579036272018</v>
          </cell>
          <cell r="HB66">
            <v>0.59458823979469055</v>
          </cell>
          <cell r="HC66">
            <v>1.0860939239662499</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0.82164019365380925</v>
          </cell>
          <cell r="ID66">
            <v>1.0519979077338297</v>
          </cell>
          <cell r="IE66">
            <v>0.47024660417557701</v>
          </cell>
          <cell r="IF66">
            <v>0.64384054069118779</v>
          </cell>
          <cell r="IG66">
            <v>0.78561898063402169</v>
          </cell>
          <cell r="IH66">
            <v>0.5788203053839418</v>
          </cell>
          <cell r="II66">
            <v>0.89963922497635995</v>
          </cell>
          <cell r="IJ66">
            <v>0.81341467168576909</v>
          </cell>
          <cell r="IK66">
            <v>0.96140298833915117</v>
          </cell>
          <cell r="IL66">
            <v>1.1268032672555095</v>
          </cell>
          <cell r="IM66">
            <v>0.9255613748123851</v>
          </cell>
          <cell r="IN66">
            <v>0.88388369482397422</v>
          </cell>
          <cell r="IO66">
            <v>0.81906117617769802</v>
          </cell>
          <cell r="IP66">
            <v>0.22145689665047183</v>
          </cell>
          <cell r="IQ66">
            <v>1.1577650756185964</v>
          </cell>
          <cell r="IR66">
            <v>0.50833442695858999</v>
          </cell>
          <cell r="IS66">
            <v>0.68715316863182874</v>
          </cell>
          <cell r="IT66">
            <v>0.59411418049728304</v>
          </cell>
          <cell r="IU66">
            <v>0.54847229492567473</v>
          </cell>
          <cell r="IV66">
            <v>0.61856654860827365</v>
          </cell>
          <cell r="IW66">
            <v>0.99187108952545977</v>
          </cell>
          <cell r="IX66">
            <v>0.94987423478986954</v>
          </cell>
          <cell r="IY66">
            <v>0.92760058192339445</v>
          </cell>
          <cell r="IZ66">
            <v>0.843380321185763</v>
          </cell>
          <cell r="JA66">
            <v>1.1258168258990682</v>
          </cell>
          <cell r="JB66">
            <v>0.91435502889814158</v>
          </cell>
          <cell r="JC66">
            <v>0.95388646543136235</v>
          </cell>
          <cell r="JD66">
            <v>0.23359018323735095</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1.179493574248113</v>
          </cell>
          <cell r="KK66">
            <v>1.1723602622579283</v>
          </cell>
          <cell r="KL66">
            <v>1.0219593250893502</v>
          </cell>
          <cell r="KM66">
            <v>0.98309110505141994</v>
          </cell>
          <cell r="KN66">
            <v>0.89551129955347986</v>
          </cell>
          <cell r="KO66">
            <v>0.82341119957453457</v>
          </cell>
          <cell r="KP66">
            <v>1.0658808785912979</v>
          </cell>
          <cell r="KQ66">
            <v>0.8704106686200962</v>
          </cell>
          <cell r="KR66">
            <v>0.21713017914318908</v>
          </cell>
          <cell r="KS66">
            <v>0.78658313300174443</v>
          </cell>
          <cell r="KT66">
            <v>0.58127310563004364</v>
          </cell>
          <cell r="KU66">
            <v>0.6382802669485389</v>
          </cell>
          <cell r="KV66">
            <v>0.5765935494505835</v>
          </cell>
          <cell r="KW66">
            <v>0.45210721022026479</v>
          </cell>
          <cell r="KX66">
            <v>0.64355529272045786</v>
          </cell>
          <cell r="KY66">
            <v>0.46797715023165382</v>
          </cell>
          <cell r="KZ66">
            <v>0.46021324408025582</v>
          </cell>
          <cell r="LA66">
            <v>0.58068131058875005</v>
          </cell>
          <cell r="LB66">
            <v>1.1828532649901222</v>
          </cell>
          <cell r="LC66">
            <v>0.90535020714125913</v>
          </cell>
          <cell r="LD66">
            <v>0.8714648445598796</v>
          </cell>
          <cell r="LE66">
            <v>0.25968902523022924</v>
          </cell>
          <cell r="LF66">
            <v>0.84809250980436801</v>
          </cell>
          <cell r="LG66">
            <v>0.50981454488357247</v>
          </cell>
          <cell r="LH66">
            <v>0.58118337516196672</v>
          </cell>
          <cell r="LI66">
            <v>0.55260730860866147</v>
          </cell>
          <cell r="LJ66">
            <v>0.50902293979370816</v>
          </cell>
          <cell r="LK66">
            <v>0.791688089089011</v>
          </cell>
          <cell r="LL66">
            <v>0.46248470383333062</v>
          </cell>
          <cell r="LM66">
            <v>0.45475426210148717</v>
          </cell>
          <cell r="LN66">
            <v>1.1692235645466458</v>
          </cell>
          <cell r="LO66">
            <v>0.91998557946254356</v>
          </cell>
          <cell r="LP66">
            <v>1.1708359537286264</v>
          </cell>
          <cell r="LQ66">
            <v>1.1465752662281676</v>
          </cell>
          <cell r="LR66">
            <v>0</v>
          </cell>
          <cell r="LS66">
            <v>0</v>
          </cell>
          <cell r="LT66">
            <v>0</v>
          </cell>
          <cell r="LU66">
            <v>0</v>
          </cell>
          <cell r="LV66">
            <v>0</v>
          </cell>
          <cell r="LW66">
            <v>0</v>
          </cell>
          <cell r="LX66">
            <v>0</v>
          </cell>
          <cell r="LY66">
            <v>0</v>
          </cell>
          <cell r="LZ66">
            <v>0</v>
          </cell>
          <cell r="MA66">
            <v>0</v>
          </cell>
          <cell r="MB66">
            <v>0</v>
          </cell>
          <cell r="MC66">
            <v>0</v>
          </cell>
          <cell r="MD66">
            <v>0</v>
          </cell>
          <cell r="ME66">
            <v>0</v>
          </cell>
          <cell r="MF66">
            <v>0</v>
          </cell>
          <cell r="MG66">
            <v>0</v>
          </cell>
          <cell r="MH66">
            <v>0</v>
          </cell>
          <cell r="MI66">
            <v>0</v>
          </cell>
          <cell r="MJ66">
            <v>0</v>
          </cell>
          <cell r="MK66">
            <v>0</v>
          </cell>
          <cell r="ML66">
            <v>0</v>
          </cell>
          <cell r="MM66">
            <v>0</v>
          </cell>
          <cell r="MN66">
            <v>0</v>
          </cell>
          <cell r="MO66">
            <v>0</v>
          </cell>
          <cell r="MP66">
            <v>0</v>
          </cell>
          <cell r="MQ66">
            <v>0</v>
          </cell>
          <cell r="MR66">
            <v>0</v>
          </cell>
          <cell r="MS66">
            <v>0</v>
          </cell>
          <cell r="MT66">
            <v>0</v>
          </cell>
          <cell r="MU66">
            <v>0</v>
          </cell>
          <cell r="MV66">
            <v>0</v>
          </cell>
          <cell r="MW66">
            <v>0</v>
          </cell>
          <cell r="MX66">
            <v>0</v>
          </cell>
          <cell r="MY66">
            <v>0</v>
          </cell>
          <cell r="MZ66">
            <v>0</v>
          </cell>
          <cell r="NA66">
            <v>0</v>
          </cell>
          <cell r="NB66">
            <v>1.0059302007530353</v>
          </cell>
          <cell r="NC66">
            <v>1.1668260308613965</v>
          </cell>
          <cell r="ND66">
            <v>0.81869780082248544</v>
          </cell>
          <cell r="NE66">
            <v>0.92319168759850545</v>
          </cell>
          <cell r="NF66">
            <v>1.1101169541043228</v>
          </cell>
          <cell r="NG66">
            <v>0.86312297533263616</v>
          </cell>
          <cell r="NH66">
            <v>1.202629965484433</v>
          </cell>
          <cell r="NI66">
            <v>1.1174446818034376</v>
          </cell>
          <cell r="NJ66">
            <v>1.104315174734354</v>
          </cell>
          <cell r="NK66">
            <v>0.2802011595753004</v>
          </cell>
          <cell r="NL66">
            <v>0.18162933542279791</v>
          </cell>
          <cell r="NM66">
            <v>0.98249990567145673</v>
          </cell>
          <cell r="NN66">
            <v>0.52131122432332233</v>
          </cell>
          <cell r="NO66">
            <v>0.48539939155733947</v>
          </cell>
          <cell r="NP66">
            <v>0.45572886178303817</v>
          </cell>
          <cell r="NQ66">
            <v>0.55965265166507627</v>
          </cell>
          <cell r="NR66">
            <v>0.81850995622395994</v>
          </cell>
          <cell r="NS66">
            <v>0.47913188742127943</v>
          </cell>
          <cell r="NT66">
            <v>0.50613143822333928</v>
          </cell>
          <cell r="NU66">
            <v>0.43983454436585617</v>
          </cell>
          <cell r="NV66">
            <v>0.90552699232262801</v>
          </cell>
          <cell r="NW66">
            <v>1.1954062414353657</v>
          </cell>
          <cell r="NX66">
            <v>1.0761648488046989</v>
          </cell>
          <cell r="NY66">
            <v>0.94640168543734149</v>
          </cell>
          <cell r="NZ66">
            <v>0.53324815463919761</v>
          </cell>
          <cell r="OA66">
            <v>0.7047133326557421</v>
          </cell>
          <cell r="OB66">
            <v>0.61213013794948912</v>
          </cell>
          <cell r="OC66">
            <v>0.41039323452928994</v>
          </cell>
          <cell r="OD66">
            <v>0.87283515699941405</v>
          </cell>
          <cell r="OE66">
            <v>0.55263714067657987</v>
          </cell>
          <cell r="OF66">
            <v>0.59809507184659927</v>
          </cell>
          <cell r="OG66">
            <v>0.56405309723602692</v>
          </cell>
          <cell r="OH66">
            <v>0.81858259392470711</v>
          </cell>
          <cell r="OI66">
            <v>1.2045466799065989</v>
          </cell>
          <cell r="OJ66">
            <v>0.89573488666295731</v>
          </cell>
          <cell r="OK66">
            <v>0</v>
          </cell>
          <cell r="OL66">
            <v>0</v>
          </cell>
          <cell r="OM66">
            <v>0</v>
          </cell>
          <cell r="ON66">
            <v>0</v>
          </cell>
          <cell r="OO66">
            <v>0</v>
          </cell>
          <cell r="OP66">
            <v>0</v>
          </cell>
          <cell r="OQ66">
            <v>0</v>
          </cell>
          <cell r="OR66">
            <v>0</v>
          </cell>
          <cell r="OS66">
            <v>0</v>
          </cell>
          <cell r="OT66">
            <v>0</v>
          </cell>
          <cell r="OU66">
            <v>0</v>
          </cell>
          <cell r="OV66">
            <v>0</v>
          </cell>
          <cell r="OW66">
            <v>0</v>
          </cell>
          <cell r="OX66">
            <v>0</v>
          </cell>
          <cell r="OY66">
            <v>0</v>
          </cell>
          <cell r="OZ66">
            <v>0</v>
          </cell>
          <cell r="PA66">
            <v>0</v>
          </cell>
          <cell r="PB66">
            <v>0</v>
          </cell>
          <cell r="PC66">
            <v>0</v>
          </cell>
          <cell r="PD66">
            <v>0</v>
          </cell>
          <cell r="PE66">
            <v>0</v>
          </cell>
          <cell r="PF66">
            <v>0</v>
          </cell>
          <cell r="PG66">
            <v>0</v>
          </cell>
          <cell r="PH66">
            <v>0</v>
          </cell>
          <cell r="PI66">
            <v>0</v>
          </cell>
          <cell r="PJ66">
            <v>0</v>
          </cell>
          <cell r="PK66">
            <v>0</v>
          </cell>
          <cell r="PL66">
            <v>0</v>
          </cell>
          <cell r="PM66">
            <v>0</v>
          </cell>
          <cell r="PN66">
            <v>0</v>
          </cell>
          <cell r="PO66">
            <v>0</v>
          </cell>
          <cell r="PP66">
            <v>0</v>
          </cell>
          <cell r="PQ66">
            <v>0</v>
          </cell>
          <cell r="PR66">
            <v>0</v>
          </cell>
          <cell r="PS66">
            <v>0</v>
          </cell>
          <cell r="PT66">
            <v>0.90941328564832691</v>
          </cell>
          <cell r="PU66">
            <v>1.0462432394062846</v>
          </cell>
          <cell r="PV66">
            <v>0.97655671589753779</v>
          </cell>
          <cell r="PW66">
            <v>0.59979689130646985</v>
          </cell>
          <cell r="PX66">
            <v>0.60785387768158539</v>
          </cell>
          <cell r="PY66">
            <v>0.49229916313436628</v>
          </cell>
          <cell r="PZ66">
            <v>0.59641557804912326</v>
          </cell>
          <cell r="QA66">
            <v>1.1438960825039461</v>
          </cell>
          <cell r="QB66">
            <v>0.47119959606413503</v>
          </cell>
          <cell r="QC66">
            <v>0.52349699520536563</v>
          </cell>
          <cell r="QD66">
            <v>1.119806783017419</v>
          </cell>
          <cell r="QE66">
            <v>0.8309167462109025</v>
          </cell>
          <cell r="QF66">
            <v>0.93094592956506128</v>
          </cell>
          <cell r="QG66">
            <v>0.96726158030378995</v>
          </cell>
          <cell r="QH66">
            <v>1.0268178815104962</v>
          </cell>
          <cell r="QI66">
            <v>1.0882722005798644</v>
          </cell>
          <cell r="QJ66">
            <v>0.35364416922889647</v>
          </cell>
          <cell r="QK66">
            <v>0.91403752032311225</v>
          </cell>
          <cell r="QL66">
            <v>0.58801452788637976</v>
          </cell>
          <cell r="QM66">
            <v>0.6470048732732202</v>
          </cell>
          <cell r="QN66">
            <v>0.5081030984934648</v>
          </cell>
          <cell r="QO66">
            <v>0.50756929786850602</v>
          </cell>
          <cell r="QP66">
            <v>1.052023477146885</v>
          </cell>
          <cell r="QQ66">
            <v>0.98548320875250062</v>
          </cell>
          <cell r="QR66">
            <v>0.99030418564903577</v>
          </cell>
          <cell r="QS66">
            <v>1.1579617058053648</v>
          </cell>
          <cell r="QT66">
            <v>1.1864613139593549</v>
          </cell>
          <cell r="QU66">
            <v>1.1037979451196864</v>
          </cell>
          <cell r="QV66">
            <v>0.20425372041474885</v>
          </cell>
          <cell r="QW66">
            <v>0</v>
          </cell>
          <cell r="QX66">
            <v>0</v>
          </cell>
          <cell r="QY66">
            <v>0</v>
          </cell>
          <cell r="QZ66">
            <v>0</v>
          </cell>
          <cell r="RA66">
            <v>0</v>
          </cell>
          <cell r="RB66">
            <v>0</v>
          </cell>
          <cell r="RC66">
            <v>0</v>
          </cell>
          <cell r="RD66">
            <v>0</v>
          </cell>
          <cell r="RE66">
            <v>0</v>
          </cell>
          <cell r="RF66">
            <v>0</v>
          </cell>
          <cell r="RG66">
            <v>0</v>
          </cell>
          <cell r="RH66">
            <v>0</v>
          </cell>
          <cell r="RI66">
            <v>0</v>
          </cell>
          <cell r="RJ66">
            <v>0</v>
          </cell>
          <cell r="RK66">
            <v>0</v>
          </cell>
          <cell r="RL66">
            <v>0</v>
          </cell>
          <cell r="RM66">
            <v>0</v>
          </cell>
          <cell r="RN66">
            <v>0</v>
          </cell>
          <cell r="RO66">
            <v>0</v>
          </cell>
          <cell r="RP66">
            <v>0</v>
          </cell>
          <cell r="RQ66">
            <v>0</v>
          </cell>
          <cell r="RR66">
            <v>0</v>
          </cell>
          <cell r="RS66">
            <v>0</v>
          </cell>
          <cell r="RT66">
            <v>0</v>
          </cell>
          <cell r="RU66">
            <v>0</v>
          </cell>
          <cell r="RV66">
            <v>0</v>
          </cell>
          <cell r="RW66">
            <v>0</v>
          </cell>
          <cell r="RX66">
            <v>0</v>
          </cell>
          <cell r="RY66">
            <v>0</v>
          </cell>
          <cell r="RZ66">
            <v>0</v>
          </cell>
          <cell r="SA66">
            <v>0</v>
          </cell>
          <cell r="SB66">
            <v>0</v>
          </cell>
          <cell r="SC66">
            <v>0</v>
          </cell>
          <cell r="SD66">
            <v>0</v>
          </cell>
          <cell r="SE66">
            <v>0</v>
          </cell>
          <cell r="SF66">
            <v>0</v>
          </cell>
          <cell r="SG66">
            <v>0</v>
          </cell>
          <cell r="SH66">
            <v>0</v>
          </cell>
          <cell r="SI66">
            <v>0</v>
          </cell>
          <cell r="SJ66">
            <v>0</v>
          </cell>
          <cell r="SK66">
            <v>0</v>
          </cell>
          <cell r="SL66">
            <v>0</v>
          </cell>
          <cell r="SM66">
            <v>0</v>
          </cell>
          <cell r="SN66">
            <v>0</v>
          </cell>
          <cell r="SO66">
            <v>0</v>
          </cell>
          <cell r="SP66">
            <v>0</v>
          </cell>
          <cell r="SQ66">
            <v>0</v>
          </cell>
          <cell r="SR66">
            <v>0</v>
          </cell>
          <cell r="SS66">
            <v>0</v>
          </cell>
          <cell r="ST66">
            <v>0</v>
          </cell>
          <cell r="SU66">
            <v>0</v>
          </cell>
          <cell r="SV66">
            <v>0</v>
          </cell>
          <cell r="SW66">
            <v>0</v>
          </cell>
          <cell r="SX66">
            <v>0</v>
          </cell>
          <cell r="SY66">
            <v>0</v>
          </cell>
          <cell r="SZ66">
            <v>0</v>
          </cell>
          <cell r="TA66">
            <v>0</v>
          </cell>
          <cell r="TB66">
            <v>0</v>
          </cell>
          <cell r="TC66">
            <v>0</v>
          </cell>
          <cell r="TD66">
            <v>0</v>
          </cell>
          <cell r="TE66">
            <v>0</v>
          </cell>
          <cell r="TF66">
            <v>0</v>
          </cell>
          <cell r="TG66">
            <v>0</v>
          </cell>
          <cell r="TH66">
            <v>0</v>
          </cell>
          <cell r="TI66">
            <v>0</v>
          </cell>
          <cell r="TJ66">
            <v>0</v>
          </cell>
          <cell r="TK66">
            <v>0</v>
          </cell>
          <cell r="TL66">
            <v>0</v>
          </cell>
          <cell r="TM66">
            <v>0</v>
          </cell>
          <cell r="TN66">
            <v>0</v>
          </cell>
          <cell r="TO66">
            <v>0</v>
          </cell>
          <cell r="TP66">
            <v>0</v>
          </cell>
          <cell r="TQ66">
            <v>0</v>
          </cell>
          <cell r="TR66">
            <v>0</v>
          </cell>
          <cell r="TS66">
            <v>0</v>
          </cell>
          <cell r="TT66">
            <v>0</v>
          </cell>
          <cell r="TU66">
            <v>0</v>
          </cell>
          <cell r="TV66">
            <v>0</v>
          </cell>
          <cell r="TW66">
            <v>0</v>
          </cell>
          <cell r="TX66">
            <v>0</v>
          </cell>
          <cell r="TY66">
            <v>0</v>
          </cell>
          <cell r="TZ66">
            <v>0</v>
          </cell>
          <cell r="UA66">
            <v>0</v>
          </cell>
          <cell r="UB66">
            <v>0</v>
          </cell>
          <cell r="UC66">
            <v>0</v>
          </cell>
          <cell r="UD66">
            <v>0</v>
          </cell>
          <cell r="UE66">
            <v>0</v>
          </cell>
          <cell r="UF66">
            <v>0</v>
          </cell>
          <cell r="UG66">
            <v>0</v>
          </cell>
          <cell r="UH66">
            <v>0</v>
          </cell>
          <cell r="UI66">
            <v>0</v>
          </cell>
          <cell r="UJ66">
            <v>0</v>
          </cell>
          <cell r="UK66">
            <v>0</v>
          </cell>
          <cell r="UL66">
            <v>0</v>
          </cell>
          <cell r="UM66">
            <v>0</v>
          </cell>
          <cell r="UN66">
            <v>0</v>
          </cell>
          <cell r="UO66">
            <v>0</v>
          </cell>
          <cell r="UP66">
            <v>0</v>
          </cell>
          <cell r="UQ66">
            <v>0</v>
          </cell>
          <cell r="UR66">
            <v>0</v>
          </cell>
          <cell r="US66">
            <v>0</v>
          </cell>
          <cell r="UT66">
            <v>0</v>
          </cell>
          <cell r="UU66">
            <v>0</v>
          </cell>
          <cell r="UV66">
            <v>0</v>
          </cell>
          <cell r="UW66">
            <v>0</v>
          </cell>
          <cell r="UX66">
            <v>0</v>
          </cell>
          <cell r="UY66">
            <v>0</v>
          </cell>
          <cell r="UZ66">
            <v>0</v>
          </cell>
          <cell r="VA66">
            <v>0</v>
          </cell>
          <cell r="VB66">
            <v>0</v>
          </cell>
          <cell r="VC66">
            <v>0</v>
          </cell>
          <cell r="VD66">
            <v>0</v>
          </cell>
          <cell r="VE66">
            <v>0</v>
          </cell>
          <cell r="VF66">
            <v>0</v>
          </cell>
          <cell r="VG66">
            <v>0</v>
          </cell>
          <cell r="VH66">
            <v>0</v>
          </cell>
          <cell r="VI66">
            <v>0</v>
          </cell>
          <cell r="VJ66">
            <v>0</v>
          </cell>
          <cell r="VK66">
            <v>0</v>
          </cell>
          <cell r="VL66">
            <v>0</v>
          </cell>
          <cell r="VM66">
            <v>0</v>
          </cell>
          <cell r="VN66">
            <v>0</v>
          </cell>
          <cell r="VO66">
            <v>0</v>
          </cell>
          <cell r="VP66">
            <v>0</v>
          </cell>
          <cell r="VQ66">
            <v>0</v>
          </cell>
          <cell r="VR66">
            <v>0</v>
          </cell>
          <cell r="VS66">
            <v>0</v>
          </cell>
          <cell r="VT66">
            <v>0</v>
          </cell>
          <cell r="VU66">
            <v>0</v>
          </cell>
          <cell r="VV66">
            <v>0</v>
          </cell>
          <cell r="VW66">
            <v>0</v>
          </cell>
          <cell r="VX66">
            <v>0</v>
          </cell>
          <cell r="VY66">
            <v>0</v>
          </cell>
          <cell r="VZ66">
            <v>0</v>
          </cell>
          <cell r="WA66">
            <v>0</v>
          </cell>
          <cell r="WB66">
            <v>0</v>
          </cell>
          <cell r="WC66">
            <v>0</v>
          </cell>
          <cell r="WD66">
            <v>0</v>
          </cell>
          <cell r="WE66">
            <v>0</v>
          </cell>
          <cell r="WF66">
            <v>0</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1.1557631201692298</v>
          </cell>
          <cell r="AT67">
            <v>0</v>
          </cell>
          <cell r="AU67">
            <v>0</v>
          </cell>
          <cell r="AV67">
            <v>0</v>
          </cell>
          <cell r="AW67">
            <v>0</v>
          </cell>
          <cell r="AX67">
            <v>0</v>
          </cell>
          <cell r="AY67">
            <v>0</v>
          </cell>
          <cell r="AZ67">
            <v>0</v>
          </cell>
          <cell r="BA67">
            <v>0</v>
          </cell>
          <cell r="BB67">
            <v>0</v>
          </cell>
          <cell r="BC67">
            <v>0.8107902351147821</v>
          </cell>
          <cell r="BD67">
            <v>1.0270053310063556</v>
          </cell>
          <cell r="BE67">
            <v>1.0230249735346644</v>
          </cell>
          <cell r="BF67">
            <v>1.0778923811159837</v>
          </cell>
          <cell r="BG67">
            <v>0.91485279329091007</v>
          </cell>
          <cell r="BH67">
            <v>3.4756480176335565</v>
          </cell>
          <cell r="BI67">
            <v>0</v>
          </cell>
          <cell r="BJ67">
            <v>0</v>
          </cell>
          <cell r="BK67">
            <v>0</v>
          </cell>
          <cell r="BL67">
            <v>0</v>
          </cell>
          <cell r="BM67">
            <v>0</v>
          </cell>
          <cell r="BN67">
            <v>0</v>
          </cell>
          <cell r="BO67">
            <v>0</v>
          </cell>
          <cell r="BP67">
            <v>0</v>
          </cell>
          <cell r="BQ67">
            <v>0.80552636814419853</v>
          </cell>
          <cell r="BR67">
            <v>0.83669525695102209</v>
          </cell>
          <cell r="BS67">
            <v>1.0098530051809611</v>
          </cell>
          <cell r="BT67">
            <v>0.85291674545081508</v>
          </cell>
          <cell r="BU67">
            <v>0.97120000065736667</v>
          </cell>
          <cell r="BV67">
            <v>4.3075517929027889</v>
          </cell>
          <cell r="BW67">
            <v>0</v>
          </cell>
          <cell r="BX67">
            <v>0</v>
          </cell>
          <cell r="BY67">
            <v>0</v>
          </cell>
          <cell r="BZ67">
            <v>0</v>
          </cell>
          <cell r="CA67">
            <v>0</v>
          </cell>
          <cell r="CB67">
            <v>0</v>
          </cell>
          <cell r="CC67">
            <v>1.1899360453641337</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3.2239326203571128</v>
          </cell>
          <cell r="DE67">
            <v>0</v>
          </cell>
          <cell r="DF67">
            <v>0</v>
          </cell>
          <cell r="DG67">
            <v>0</v>
          </cell>
          <cell r="DH67">
            <v>0</v>
          </cell>
          <cell r="DI67">
            <v>0</v>
          </cell>
          <cell r="DJ67">
            <v>0</v>
          </cell>
          <cell r="DK67">
            <v>0.8912962272177074</v>
          </cell>
          <cell r="DL67">
            <v>1.1639231258205305</v>
          </cell>
          <cell r="DM67">
            <v>0.84409818830434635</v>
          </cell>
          <cell r="DN67">
            <v>0.89533900801391553</v>
          </cell>
          <cell r="DO67">
            <v>3.9526149516803826</v>
          </cell>
          <cell r="DP67">
            <v>0</v>
          </cell>
          <cell r="DQ67">
            <v>0</v>
          </cell>
          <cell r="DR67">
            <v>0</v>
          </cell>
          <cell r="DS67">
            <v>0</v>
          </cell>
          <cell r="DT67">
            <v>0</v>
          </cell>
          <cell r="DU67">
            <v>0</v>
          </cell>
          <cell r="DV67">
            <v>0</v>
          </cell>
          <cell r="DW67">
            <v>0</v>
          </cell>
          <cell r="DX67">
            <v>0</v>
          </cell>
          <cell r="DY67">
            <v>0</v>
          </cell>
          <cell r="DZ67">
            <v>0.94533198513735717</v>
          </cell>
          <cell r="EA67">
            <v>1.23632986675586</v>
          </cell>
          <cell r="EB67">
            <v>1.2864138047745</v>
          </cell>
          <cell r="EC67">
            <v>1.0804673432854357</v>
          </cell>
          <cell r="ED67">
            <v>1.161270349527709</v>
          </cell>
          <cell r="EE67">
            <v>1.0981457556877092</v>
          </cell>
          <cell r="EF67">
            <v>4.0676892238461111</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0.91118473239060294</v>
          </cell>
          <cell r="EV67">
            <v>0.9210449364275225</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4.3608603931416168</v>
          </cell>
          <cell r="FR67">
            <v>0</v>
          </cell>
          <cell r="FS67">
            <v>0</v>
          </cell>
          <cell r="FT67">
            <v>0</v>
          </cell>
          <cell r="FU67">
            <v>0</v>
          </cell>
          <cell r="FV67">
            <v>0</v>
          </cell>
          <cell r="FW67">
            <v>0</v>
          </cell>
          <cell r="FX67">
            <v>0</v>
          </cell>
          <cell r="FY67">
            <v>0.90096141149565234</v>
          </cell>
          <cell r="FZ67">
            <v>0.93154256924649637</v>
          </cell>
          <cell r="GA67">
            <v>1.0806146533251446</v>
          </cell>
          <cell r="GB67">
            <v>0.96467804432449333</v>
          </cell>
          <cell r="GC67">
            <v>3.4601116110693999</v>
          </cell>
          <cell r="GD67">
            <v>0</v>
          </cell>
          <cell r="GE67">
            <v>4.2157062188322758</v>
          </cell>
          <cell r="GF67">
            <v>0</v>
          </cell>
          <cell r="GG67">
            <v>0</v>
          </cell>
          <cell r="GH67">
            <v>0</v>
          </cell>
          <cell r="GI67">
            <v>0</v>
          </cell>
          <cell r="GJ67">
            <v>0</v>
          </cell>
          <cell r="GK67">
            <v>0</v>
          </cell>
          <cell r="GL67">
            <v>0</v>
          </cell>
          <cell r="GM67">
            <v>0</v>
          </cell>
          <cell r="GN67">
            <v>0</v>
          </cell>
          <cell r="GO67">
            <v>0.99110252746682403</v>
          </cell>
          <cell r="GP67">
            <v>0.91137097256552446</v>
          </cell>
          <cell r="GQ67">
            <v>1.267441128701599</v>
          </cell>
          <cell r="GR67">
            <v>1.1018244977733977</v>
          </cell>
          <cell r="GS67">
            <v>0.92144264435558709</v>
          </cell>
          <cell r="GT67">
            <v>1.3031102288910117</v>
          </cell>
          <cell r="GU67">
            <v>3.8149632470292878</v>
          </cell>
          <cell r="GV67">
            <v>0</v>
          </cell>
          <cell r="GW67">
            <v>0</v>
          </cell>
          <cell r="GX67">
            <v>0</v>
          </cell>
          <cell r="GY67">
            <v>0</v>
          </cell>
          <cell r="GZ67">
            <v>0</v>
          </cell>
          <cell r="HA67">
            <v>0</v>
          </cell>
          <cell r="HB67">
            <v>0</v>
          </cell>
          <cell r="HC67">
            <v>1.0581615836759377</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1.0390520436079171</v>
          </cell>
          <cell r="ID67">
            <v>2.9688575956808161</v>
          </cell>
          <cell r="IE67">
            <v>0</v>
          </cell>
          <cell r="IF67">
            <v>0</v>
          </cell>
          <cell r="IG67">
            <v>0</v>
          </cell>
          <cell r="IH67">
            <v>0</v>
          </cell>
          <cell r="II67">
            <v>1.1768503520817502</v>
          </cell>
          <cell r="IJ67">
            <v>0.9507829802711919</v>
          </cell>
          <cell r="IK67">
            <v>1.0744833989475511</v>
          </cell>
          <cell r="IL67">
            <v>0.83188561172938003</v>
          </cell>
          <cell r="IM67">
            <v>0.96293264392556599</v>
          </cell>
          <cell r="IN67">
            <v>0.91490019639482556</v>
          </cell>
          <cell r="IO67">
            <v>4.0869529309718571</v>
          </cell>
          <cell r="IP67">
            <v>0</v>
          </cell>
          <cell r="IQ67">
            <v>2.9962087217885212</v>
          </cell>
          <cell r="IR67">
            <v>0</v>
          </cell>
          <cell r="IS67">
            <v>0</v>
          </cell>
          <cell r="IT67">
            <v>0</v>
          </cell>
          <cell r="IU67">
            <v>0</v>
          </cell>
          <cell r="IV67">
            <v>0</v>
          </cell>
          <cell r="IW67">
            <v>0</v>
          </cell>
          <cell r="IX67">
            <v>1.0965109823166179</v>
          </cell>
          <cell r="IY67">
            <v>1.0294423067726854</v>
          </cell>
          <cell r="IZ67">
            <v>1.2004144604734184</v>
          </cell>
          <cell r="JA67">
            <v>1.0690406467101989</v>
          </cell>
          <cell r="JB67">
            <v>1.1044940244080002</v>
          </cell>
          <cell r="JC67">
            <v>4.0928018539810092</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0.86451063227871694</v>
          </cell>
          <cell r="KK67">
            <v>1.0058857894285871</v>
          </cell>
          <cell r="KL67">
            <v>0.8721062967100176</v>
          </cell>
          <cell r="KM67">
            <v>1.0882379324807794</v>
          </cell>
          <cell r="KN67">
            <v>1.1960699757422832</v>
          </cell>
          <cell r="KO67">
            <v>1.1640253102620972</v>
          </cell>
          <cell r="KP67">
            <v>1.0919358490763829</v>
          </cell>
          <cell r="KQ67">
            <v>0.977993737233116</v>
          </cell>
          <cell r="KR67">
            <v>0</v>
          </cell>
          <cell r="KS67">
            <v>4.2647707318411205</v>
          </cell>
          <cell r="KT67">
            <v>0</v>
          </cell>
          <cell r="KU67">
            <v>0</v>
          </cell>
          <cell r="KV67">
            <v>0</v>
          </cell>
          <cell r="KW67">
            <v>0</v>
          </cell>
          <cell r="KX67">
            <v>0</v>
          </cell>
          <cell r="KY67">
            <v>0</v>
          </cell>
          <cell r="KZ67">
            <v>0</v>
          </cell>
          <cell r="LA67">
            <v>0</v>
          </cell>
          <cell r="LB67">
            <v>0.85462574720640139</v>
          </cell>
          <cell r="LC67">
            <v>0.99544667477055082</v>
          </cell>
          <cell r="LD67">
            <v>3.4133055390026805</v>
          </cell>
          <cell r="LE67">
            <v>0</v>
          </cell>
          <cell r="LF67">
            <v>3.8810469709254938</v>
          </cell>
          <cell r="LG67">
            <v>0</v>
          </cell>
          <cell r="LH67">
            <v>0</v>
          </cell>
          <cell r="LI67">
            <v>0</v>
          </cell>
          <cell r="LJ67">
            <v>0</v>
          </cell>
          <cell r="LK67">
            <v>0</v>
          </cell>
          <cell r="LL67">
            <v>0</v>
          </cell>
          <cell r="LM67">
            <v>0</v>
          </cell>
          <cell r="LN67">
            <v>0</v>
          </cell>
          <cell r="LO67">
            <v>0.9410064361190521</v>
          </cell>
          <cell r="LP67">
            <v>1.1819231812620068</v>
          </cell>
          <cell r="LQ67">
            <v>3.7031327868291184</v>
          </cell>
          <cell r="LR67">
            <v>0</v>
          </cell>
          <cell r="LS67">
            <v>0</v>
          </cell>
          <cell r="LT67">
            <v>0</v>
          </cell>
          <cell r="LU67">
            <v>0</v>
          </cell>
          <cell r="LV67">
            <v>0</v>
          </cell>
          <cell r="LW67">
            <v>0</v>
          </cell>
          <cell r="LX67">
            <v>0</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0</v>
          </cell>
          <cell r="MW67">
            <v>0</v>
          </cell>
          <cell r="MX67">
            <v>0</v>
          </cell>
          <cell r="MY67">
            <v>0</v>
          </cell>
          <cell r="MZ67">
            <v>0</v>
          </cell>
          <cell r="NA67">
            <v>0</v>
          </cell>
          <cell r="NB67">
            <v>0.91723433587417813</v>
          </cell>
          <cell r="NC67">
            <v>1.0851075047882426</v>
          </cell>
          <cell r="ND67">
            <v>1.0768555484808868</v>
          </cell>
          <cell r="NE67">
            <v>0.89841680873944119</v>
          </cell>
          <cell r="NF67">
            <v>1.027799859774444</v>
          </cell>
          <cell r="NG67">
            <v>1.1363441463488586</v>
          </cell>
          <cell r="NH67">
            <v>0.94910809688533015</v>
          </cell>
          <cell r="NI67">
            <v>0.92705506212481392</v>
          </cell>
          <cell r="NJ67">
            <v>0.9463834879180989</v>
          </cell>
          <cell r="NK67">
            <v>0</v>
          </cell>
          <cell r="NL67">
            <v>0</v>
          </cell>
          <cell r="NM67">
            <v>4.3317753144341395</v>
          </cell>
          <cell r="NN67">
            <v>0</v>
          </cell>
          <cell r="NO67">
            <v>0</v>
          </cell>
          <cell r="NP67">
            <v>0</v>
          </cell>
          <cell r="NQ67">
            <v>0</v>
          </cell>
          <cell r="NR67">
            <v>0</v>
          </cell>
          <cell r="NS67">
            <v>0</v>
          </cell>
          <cell r="NT67">
            <v>0</v>
          </cell>
          <cell r="NU67">
            <v>0</v>
          </cell>
          <cell r="NV67">
            <v>1.1873273499597525</v>
          </cell>
          <cell r="NW67">
            <v>0.92517726527780464</v>
          </cell>
          <cell r="NX67">
            <v>3.6918191464567989</v>
          </cell>
          <cell r="NY67">
            <v>3.1968436333610351</v>
          </cell>
          <cell r="NZ67">
            <v>0</v>
          </cell>
          <cell r="OA67">
            <v>0</v>
          </cell>
          <cell r="OB67">
            <v>0</v>
          </cell>
          <cell r="OC67">
            <v>0</v>
          </cell>
          <cell r="OD67">
            <v>0</v>
          </cell>
          <cell r="OE67">
            <v>0</v>
          </cell>
          <cell r="OF67">
            <v>0</v>
          </cell>
          <cell r="OG67">
            <v>0</v>
          </cell>
          <cell r="OH67">
            <v>0</v>
          </cell>
          <cell r="OI67">
            <v>0.87605480173505057</v>
          </cell>
          <cell r="OJ67">
            <v>3.0824015388580794</v>
          </cell>
          <cell r="OK67">
            <v>0</v>
          </cell>
          <cell r="OL67">
            <v>0</v>
          </cell>
          <cell r="OM67">
            <v>0</v>
          </cell>
          <cell r="ON67">
            <v>0</v>
          </cell>
          <cell r="OO67">
            <v>0</v>
          </cell>
          <cell r="OP67">
            <v>0</v>
          </cell>
          <cell r="OQ67">
            <v>0</v>
          </cell>
          <cell r="OR67">
            <v>0</v>
          </cell>
          <cell r="OS67">
            <v>0</v>
          </cell>
          <cell r="OT67">
            <v>0</v>
          </cell>
          <cell r="OU67">
            <v>0</v>
          </cell>
          <cell r="OV67">
            <v>0</v>
          </cell>
          <cell r="OW67">
            <v>0</v>
          </cell>
          <cell r="OX67">
            <v>0</v>
          </cell>
          <cell r="OY67">
            <v>0</v>
          </cell>
          <cell r="OZ67">
            <v>0</v>
          </cell>
          <cell r="PA67">
            <v>0</v>
          </cell>
          <cell r="PB67">
            <v>0</v>
          </cell>
          <cell r="PC67">
            <v>0</v>
          </cell>
          <cell r="PD67">
            <v>0</v>
          </cell>
          <cell r="PE67">
            <v>0</v>
          </cell>
          <cell r="PF67">
            <v>0</v>
          </cell>
          <cell r="PG67">
            <v>0</v>
          </cell>
          <cell r="PH67">
            <v>0</v>
          </cell>
          <cell r="PI67">
            <v>0</v>
          </cell>
          <cell r="PJ67">
            <v>0</v>
          </cell>
          <cell r="PK67">
            <v>0</v>
          </cell>
          <cell r="PL67">
            <v>0</v>
          </cell>
          <cell r="PM67">
            <v>0</v>
          </cell>
          <cell r="PN67">
            <v>0</v>
          </cell>
          <cell r="PO67">
            <v>0</v>
          </cell>
          <cell r="PP67">
            <v>0</v>
          </cell>
          <cell r="PQ67">
            <v>0</v>
          </cell>
          <cell r="PR67">
            <v>0</v>
          </cell>
          <cell r="PS67">
            <v>0</v>
          </cell>
          <cell r="PT67">
            <v>0.93205476657058561</v>
          </cell>
          <cell r="PU67">
            <v>0.83081447434797506</v>
          </cell>
          <cell r="PV67">
            <v>4.2930497459427537</v>
          </cell>
          <cell r="PW67">
            <v>0</v>
          </cell>
          <cell r="PX67">
            <v>0</v>
          </cell>
          <cell r="PY67">
            <v>0</v>
          </cell>
          <cell r="PZ67">
            <v>0</v>
          </cell>
          <cell r="QA67">
            <v>0</v>
          </cell>
          <cell r="QB67">
            <v>0</v>
          </cell>
          <cell r="QC67">
            <v>0</v>
          </cell>
          <cell r="QD67">
            <v>0.87527981556192092</v>
          </cell>
          <cell r="QE67">
            <v>0.94988331494320155</v>
          </cell>
          <cell r="QF67">
            <v>1.0863206788073727</v>
          </cell>
          <cell r="QG67">
            <v>1.1044585186757925</v>
          </cell>
          <cell r="QH67">
            <v>1.0215273144068147</v>
          </cell>
          <cell r="QI67">
            <v>4.1214725215129908</v>
          </cell>
          <cell r="QJ67">
            <v>0</v>
          </cell>
          <cell r="QK67">
            <v>2.9635568777571843</v>
          </cell>
          <cell r="QL67">
            <v>0</v>
          </cell>
          <cell r="QM67">
            <v>0</v>
          </cell>
          <cell r="QN67">
            <v>0</v>
          </cell>
          <cell r="QO67">
            <v>0</v>
          </cell>
          <cell r="QP67">
            <v>0.82337120603717939</v>
          </cell>
          <cell r="QQ67">
            <v>0.90342833693182356</v>
          </cell>
          <cell r="QR67">
            <v>0.93242787768443347</v>
          </cell>
          <cell r="QS67">
            <v>1.1147749972126397</v>
          </cell>
          <cell r="QT67">
            <v>1.001403967196874</v>
          </cell>
          <cell r="QU67">
            <v>3.7980897092839134</v>
          </cell>
          <cell r="QV67">
            <v>0</v>
          </cell>
          <cell r="QW67">
            <v>0</v>
          </cell>
          <cell r="QX67">
            <v>0</v>
          </cell>
          <cell r="QY67">
            <v>0</v>
          </cell>
          <cell r="QZ67">
            <v>0</v>
          </cell>
          <cell r="RA67">
            <v>0</v>
          </cell>
          <cell r="RB67">
            <v>0</v>
          </cell>
          <cell r="RC67">
            <v>0</v>
          </cell>
          <cell r="RD67">
            <v>0</v>
          </cell>
          <cell r="RE67">
            <v>0</v>
          </cell>
          <cell r="RF67">
            <v>0</v>
          </cell>
          <cell r="RG67">
            <v>0</v>
          </cell>
          <cell r="RH67">
            <v>0</v>
          </cell>
          <cell r="RI67">
            <v>0</v>
          </cell>
          <cell r="RJ67">
            <v>0</v>
          </cell>
          <cell r="RK67">
            <v>0</v>
          </cell>
          <cell r="RL67">
            <v>0</v>
          </cell>
          <cell r="RM67">
            <v>0</v>
          </cell>
          <cell r="RN67">
            <v>0</v>
          </cell>
          <cell r="RO67">
            <v>0</v>
          </cell>
          <cell r="RP67">
            <v>0</v>
          </cell>
          <cell r="RQ67">
            <v>0</v>
          </cell>
          <cell r="RR67">
            <v>0</v>
          </cell>
          <cell r="RS67">
            <v>0</v>
          </cell>
          <cell r="RT67">
            <v>0</v>
          </cell>
          <cell r="RU67">
            <v>0</v>
          </cell>
          <cell r="RV67">
            <v>0</v>
          </cell>
          <cell r="RW67">
            <v>0</v>
          </cell>
          <cell r="RX67">
            <v>0</v>
          </cell>
          <cell r="RY67">
            <v>0</v>
          </cell>
          <cell r="RZ67">
            <v>0</v>
          </cell>
          <cell r="SA67">
            <v>0</v>
          </cell>
          <cell r="SB67">
            <v>0</v>
          </cell>
          <cell r="SC67">
            <v>0</v>
          </cell>
          <cell r="SD67">
            <v>0</v>
          </cell>
          <cell r="SE67">
            <v>0</v>
          </cell>
          <cell r="SF67">
            <v>0</v>
          </cell>
          <cell r="SG67">
            <v>0</v>
          </cell>
          <cell r="SH67">
            <v>0</v>
          </cell>
          <cell r="SI67">
            <v>0</v>
          </cell>
          <cell r="SJ67">
            <v>0</v>
          </cell>
          <cell r="SK67">
            <v>0</v>
          </cell>
          <cell r="SL67">
            <v>0</v>
          </cell>
          <cell r="SM67">
            <v>0</v>
          </cell>
          <cell r="SN67">
            <v>0</v>
          </cell>
          <cell r="SO67">
            <v>0</v>
          </cell>
          <cell r="SP67">
            <v>0</v>
          </cell>
          <cell r="SQ67">
            <v>0</v>
          </cell>
          <cell r="SR67">
            <v>0</v>
          </cell>
          <cell r="SS67">
            <v>0</v>
          </cell>
          <cell r="ST67">
            <v>0</v>
          </cell>
          <cell r="SU67">
            <v>0</v>
          </cell>
          <cell r="SV67">
            <v>0</v>
          </cell>
          <cell r="SW67">
            <v>0</v>
          </cell>
          <cell r="SX67">
            <v>0</v>
          </cell>
          <cell r="SY67">
            <v>0</v>
          </cell>
          <cell r="SZ67">
            <v>0</v>
          </cell>
          <cell r="TA67">
            <v>0</v>
          </cell>
          <cell r="TB67">
            <v>0</v>
          </cell>
          <cell r="TC67">
            <v>0</v>
          </cell>
          <cell r="TD67">
            <v>0</v>
          </cell>
          <cell r="TE67">
            <v>0</v>
          </cell>
          <cell r="TF67">
            <v>0</v>
          </cell>
          <cell r="TG67">
            <v>0</v>
          </cell>
          <cell r="TH67">
            <v>0</v>
          </cell>
          <cell r="TI67">
            <v>0</v>
          </cell>
          <cell r="TJ67">
            <v>0</v>
          </cell>
          <cell r="TK67">
            <v>0</v>
          </cell>
          <cell r="TL67">
            <v>0</v>
          </cell>
          <cell r="TM67">
            <v>0</v>
          </cell>
          <cell r="TN67">
            <v>0</v>
          </cell>
          <cell r="TO67">
            <v>0</v>
          </cell>
          <cell r="TP67">
            <v>0</v>
          </cell>
          <cell r="TQ67">
            <v>0</v>
          </cell>
          <cell r="TR67">
            <v>0</v>
          </cell>
          <cell r="TS67">
            <v>0</v>
          </cell>
          <cell r="TT67">
            <v>0</v>
          </cell>
          <cell r="TU67">
            <v>0</v>
          </cell>
          <cell r="TV67">
            <v>0</v>
          </cell>
          <cell r="TW67">
            <v>0</v>
          </cell>
          <cell r="TX67">
            <v>0</v>
          </cell>
          <cell r="TY67">
            <v>0</v>
          </cell>
          <cell r="TZ67">
            <v>0</v>
          </cell>
          <cell r="UA67">
            <v>0</v>
          </cell>
          <cell r="UB67">
            <v>0</v>
          </cell>
          <cell r="UC67">
            <v>0</v>
          </cell>
          <cell r="UD67">
            <v>0</v>
          </cell>
          <cell r="UE67">
            <v>0</v>
          </cell>
          <cell r="UF67">
            <v>0</v>
          </cell>
          <cell r="UG67">
            <v>0</v>
          </cell>
          <cell r="UH67">
            <v>0</v>
          </cell>
          <cell r="UI67">
            <v>0</v>
          </cell>
          <cell r="UJ67">
            <v>0</v>
          </cell>
          <cell r="UK67">
            <v>0</v>
          </cell>
          <cell r="UL67">
            <v>0</v>
          </cell>
          <cell r="UM67">
            <v>0</v>
          </cell>
          <cell r="UN67">
            <v>0</v>
          </cell>
          <cell r="UO67">
            <v>0</v>
          </cell>
          <cell r="UP67">
            <v>0</v>
          </cell>
          <cell r="UQ67">
            <v>0</v>
          </cell>
          <cell r="UR67">
            <v>0</v>
          </cell>
          <cell r="US67">
            <v>0</v>
          </cell>
          <cell r="UT67">
            <v>0</v>
          </cell>
          <cell r="UU67">
            <v>0</v>
          </cell>
          <cell r="UV67">
            <v>0</v>
          </cell>
          <cell r="UW67">
            <v>0</v>
          </cell>
          <cell r="UX67">
            <v>0</v>
          </cell>
          <cell r="UY67">
            <v>0</v>
          </cell>
          <cell r="UZ67">
            <v>0</v>
          </cell>
          <cell r="VA67">
            <v>0</v>
          </cell>
          <cell r="VB67">
            <v>0</v>
          </cell>
          <cell r="VC67">
            <v>0</v>
          </cell>
          <cell r="VD67">
            <v>0</v>
          </cell>
          <cell r="VE67">
            <v>0</v>
          </cell>
          <cell r="VF67">
            <v>0</v>
          </cell>
          <cell r="VG67">
            <v>0</v>
          </cell>
          <cell r="VH67">
            <v>0</v>
          </cell>
          <cell r="VI67">
            <v>0</v>
          </cell>
          <cell r="VJ67">
            <v>0</v>
          </cell>
          <cell r="VK67">
            <v>0</v>
          </cell>
          <cell r="VL67">
            <v>0</v>
          </cell>
          <cell r="VM67">
            <v>0</v>
          </cell>
          <cell r="VN67">
            <v>0</v>
          </cell>
          <cell r="VO67">
            <v>0</v>
          </cell>
          <cell r="VP67">
            <v>0</v>
          </cell>
          <cell r="VQ67">
            <v>0</v>
          </cell>
          <cell r="VR67">
            <v>0</v>
          </cell>
          <cell r="VS67">
            <v>0</v>
          </cell>
          <cell r="VT67">
            <v>0</v>
          </cell>
          <cell r="VU67">
            <v>0</v>
          </cell>
          <cell r="VV67">
            <v>0</v>
          </cell>
          <cell r="VW67">
            <v>0</v>
          </cell>
          <cell r="VX67">
            <v>0</v>
          </cell>
          <cell r="VY67">
            <v>0</v>
          </cell>
          <cell r="VZ67">
            <v>0</v>
          </cell>
          <cell r="WA67">
            <v>0</v>
          </cell>
          <cell r="WB67">
            <v>0</v>
          </cell>
          <cell r="WC67">
            <v>0</v>
          </cell>
          <cell r="WD67">
            <v>0</v>
          </cell>
          <cell r="WE67">
            <v>0</v>
          </cell>
          <cell r="WF67">
            <v>0</v>
          </cell>
        </row>
        <row r="68">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1.0496227451728435</v>
          </cell>
          <cell r="FB68">
            <v>1.6026270450878057</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cell r="LJ68">
            <v>0</v>
          </cell>
          <cell r="LK68">
            <v>0</v>
          </cell>
          <cell r="LL68">
            <v>0</v>
          </cell>
          <cell r="LM68">
            <v>0</v>
          </cell>
          <cell r="LN68">
            <v>0</v>
          </cell>
          <cell r="LO68">
            <v>0</v>
          </cell>
          <cell r="LP68">
            <v>0</v>
          </cell>
          <cell r="LQ68">
            <v>0</v>
          </cell>
          <cell r="LR68">
            <v>0</v>
          </cell>
          <cell r="LS68">
            <v>0</v>
          </cell>
          <cell r="LT68">
            <v>0</v>
          </cell>
          <cell r="LU68">
            <v>0</v>
          </cell>
          <cell r="LV68">
            <v>0</v>
          </cell>
          <cell r="LW68">
            <v>0</v>
          </cell>
          <cell r="LX68">
            <v>0</v>
          </cell>
          <cell r="LY68">
            <v>0</v>
          </cell>
          <cell r="LZ68">
            <v>0</v>
          </cell>
          <cell r="MA68">
            <v>0</v>
          </cell>
          <cell r="MB68">
            <v>0</v>
          </cell>
          <cell r="MC68">
            <v>0</v>
          </cell>
          <cell r="MD68">
            <v>0</v>
          </cell>
          <cell r="ME68">
            <v>0</v>
          </cell>
          <cell r="MF68">
            <v>0</v>
          </cell>
          <cell r="MG68">
            <v>0</v>
          </cell>
          <cell r="MH68">
            <v>0</v>
          </cell>
          <cell r="MI68">
            <v>0</v>
          </cell>
          <cell r="MJ68">
            <v>0</v>
          </cell>
          <cell r="MK68">
            <v>0</v>
          </cell>
          <cell r="ML68">
            <v>0</v>
          </cell>
          <cell r="MM68">
            <v>0</v>
          </cell>
          <cell r="MN68">
            <v>0</v>
          </cell>
          <cell r="MO68">
            <v>0</v>
          </cell>
          <cell r="MP68">
            <v>0</v>
          </cell>
          <cell r="MQ68">
            <v>0</v>
          </cell>
          <cell r="MR68">
            <v>0</v>
          </cell>
          <cell r="MS68">
            <v>0</v>
          </cell>
          <cell r="MT68">
            <v>0</v>
          </cell>
          <cell r="MU68">
            <v>0</v>
          </cell>
          <cell r="MV68">
            <v>0</v>
          </cell>
          <cell r="MW68">
            <v>0</v>
          </cell>
          <cell r="MX68">
            <v>0</v>
          </cell>
          <cell r="MY68">
            <v>0</v>
          </cell>
          <cell r="MZ68">
            <v>0</v>
          </cell>
          <cell r="NA68">
            <v>0</v>
          </cell>
          <cell r="NB68">
            <v>0</v>
          </cell>
          <cell r="NC68">
            <v>0</v>
          </cell>
          <cell r="ND68">
            <v>0</v>
          </cell>
          <cell r="NE68">
            <v>0</v>
          </cell>
          <cell r="NF68">
            <v>0</v>
          </cell>
          <cell r="NG68">
            <v>0</v>
          </cell>
          <cell r="NH68">
            <v>0</v>
          </cell>
          <cell r="NI68">
            <v>0</v>
          </cell>
          <cell r="NJ68">
            <v>0</v>
          </cell>
          <cell r="NK68">
            <v>0</v>
          </cell>
          <cell r="NL68">
            <v>0</v>
          </cell>
          <cell r="NM68">
            <v>0</v>
          </cell>
          <cell r="NN68">
            <v>0</v>
          </cell>
          <cell r="NO68">
            <v>0</v>
          </cell>
          <cell r="NP68">
            <v>0</v>
          </cell>
          <cell r="NQ68">
            <v>0</v>
          </cell>
          <cell r="NR68">
            <v>0</v>
          </cell>
          <cell r="NS68">
            <v>0</v>
          </cell>
          <cell r="NT68">
            <v>0</v>
          </cell>
          <cell r="NU68">
            <v>0</v>
          </cell>
          <cell r="NV68">
            <v>0</v>
          </cell>
          <cell r="NW68">
            <v>0</v>
          </cell>
          <cell r="NX68">
            <v>0</v>
          </cell>
          <cell r="NY68">
            <v>0</v>
          </cell>
          <cell r="NZ68">
            <v>0</v>
          </cell>
          <cell r="OA68">
            <v>0</v>
          </cell>
          <cell r="OB68">
            <v>0</v>
          </cell>
          <cell r="OC68">
            <v>0</v>
          </cell>
          <cell r="OD68">
            <v>0</v>
          </cell>
          <cell r="OE68">
            <v>0</v>
          </cell>
          <cell r="OF68">
            <v>0</v>
          </cell>
          <cell r="OG68">
            <v>0</v>
          </cell>
          <cell r="OH68">
            <v>0</v>
          </cell>
          <cell r="OI68">
            <v>0</v>
          </cell>
          <cell r="OJ68">
            <v>0</v>
          </cell>
          <cell r="OK68">
            <v>0</v>
          </cell>
          <cell r="OL68">
            <v>0</v>
          </cell>
          <cell r="OM68">
            <v>0</v>
          </cell>
          <cell r="ON68">
            <v>0</v>
          </cell>
          <cell r="OO68">
            <v>0</v>
          </cell>
          <cell r="OP68">
            <v>0</v>
          </cell>
          <cell r="OQ68">
            <v>0</v>
          </cell>
          <cell r="OR68">
            <v>0</v>
          </cell>
          <cell r="OS68">
            <v>0</v>
          </cell>
          <cell r="OT68">
            <v>0</v>
          </cell>
          <cell r="OU68">
            <v>0</v>
          </cell>
          <cell r="OV68">
            <v>0</v>
          </cell>
          <cell r="OW68">
            <v>0</v>
          </cell>
          <cell r="OX68">
            <v>0</v>
          </cell>
          <cell r="OY68">
            <v>0</v>
          </cell>
          <cell r="OZ68">
            <v>0</v>
          </cell>
          <cell r="PA68">
            <v>0</v>
          </cell>
          <cell r="PB68">
            <v>0</v>
          </cell>
          <cell r="PC68">
            <v>0</v>
          </cell>
          <cell r="PD68">
            <v>0</v>
          </cell>
          <cell r="PE68">
            <v>0</v>
          </cell>
          <cell r="PF68">
            <v>0</v>
          </cell>
          <cell r="PG68">
            <v>0</v>
          </cell>
          <cell r="PH68">
            <v>0</v>
          </cell>
          <cell r="PI68">
            <v>0</v>
          </cell>
          <cell r="PJ68">
            <v>0</v>
          </cell>
          <cell r="PK68">
            <v>0</v>
          </cell>
          <cell r="PL68">
            <v>0</v>
          </cell>
          <cell r="PM68">
            <v>0</v>
          </cell>
          <cell r="PN68">
            <v>0</v>
          </cell>
          <cell r="PO68">
            <v>0</v>
          </cell>
          <cell r="PP68">
            <v>0</v>
          </cell>
          <cell r="PQ68">
            <v>0</v>
          </cell>
          <cell r="PR68">
            <v>0</v>
          </cell>
          <cell r="PS68">
            <v>0</v>
          </cell>
          <cell r="PT68">
            <v>0</v>
          </cell>
          <cell r="PU68">
            <v>0</v>
          </cell>
          <cell r="PV68">
            <v>0</v>
          </cell>
          <cell r="PW68">
            <v>0</v>
          </cell>
          <cell r="PX68">
            <v>0</v>
          </cell>
          <cell r="PY68">
            <v>0</v>
          </cell>
          <cell r="PZ68">
            <v>0</v>
          </cell>
          <cell r="QA68">
            <v>0</v>
          </cell>
          <cell r="QB68">
            <v>0</v>
          </cell>
          <cell r="QC68">
            <v>0</v>
          </cell>
          <cell r="QD68">
            <v>0</v>
          </cell>
          <cell r="QE68">
            <v>0</v>
          </cell>
          <cell r="QF68">
            <v>0</v>
          </cell>
          <cell r="QG68">
            <v>0</v>
          </cell>
          <cell r="QH68">
            <v>0</v>
          </cell>
          <cell r="QI68">
            <v>0</v>
          </cell>
          <cell r="QJ68">
            <v>0</v>
          </cell>
          <cell r="QK68">
            <v>0</v>
          </cell>
          <cell r="QL68">
            <v>0</v>
          </cell>
          <cell r="QM68">
            <v>0</v>
          </cell>
          <cell r="QN68">
            <v>0</v>
          </cell>
          <cell r="QO68">
            <v>0</v>
          </cell>
          <cell r="QP68">
            <v>0</v>
          </cell>
          <cell r="QQ68">
            <v>0</v>
          </cell>
          <cell r="QR68">
            <v>0</v>
          </cell>
          <cell r="QS68">
            <v>0</v>
          </cell>
          <cell r="QT68">
            <v>0</v>
          </cell>
          <cell r="QU68">
            <v>0</v>
          </cell>
          <cell r="QV68">
            <v>0</v>
          </cell>
          <cell r="QW68">
            <v>0</v>
          </cell>
          <cell r="QX68">
            <v>0</v>
          </cell>
          <cell r="QY68">
            <v>0</v>
          </cell>
          <cell r="QZ68">
            <v>0</v>
          </cell>
          <cell r="RA68">
            <v>0</v>
          </cell>
          <cell r="RB68">
            <v>0</v>
          </cell>
          <cell r="RC68">
            <v>0</v>
          </cell>
          <cell r="RD68">
            <v>0</v>
          </cell>
          <cell r="RE68">
            <v>0</v>
          </cell>
          <cell r="RF68">
            <v>0</v>
          </cell>
          <cell r="RG68">
            <v>0</v>
          </cell>
          <cell r="RH68">
            <v>0</v>
          </cell>
          <cell r="RI68">
            <v>0</v>
          </cell>
          <cell r="RJ68">
            <v>0</v>
          </cell>
          <cell r="RK68">
            <v>0</v>
          </cell>
          <cell r="RL68">
            <v>0</v>
          </cell>
          <cell r="RM68">
            <v>0</v>
          </cell>
          <cell r="RN68">
            <v>0</v>
          </cell>
          <cell r="RO68">
            <v>0</v>
          </cell>
          <cell r="RP68">
            <v>0</v>
          </cell>
          <cell r="RQ68">
            <v>0</v>
          </cell>
          <cell r="RR68">
            <v>0</v>
          </cell>
          <cell r="RS68">
            <v>0</v>
          </cell>
          <cell r="RT68">
            <v>0</v>
          </cell>
          <cell r="RU68">
            <v>0</v>
          </cell>
          <cell r="RV68">
            <v>0</v>
          </cell>
          <cell r="RW68">
            <v>0</v>
          </cell>
          <cell r="RX68">
            <v>0</v>
          </cell>
          <cell r="RY68">
            <v>0</v>
          </cell>
          <cell r="RZ68">
            <v>0</v>
          </cell>
          <cell r="SA68">
            <v>0</v>
          </cell>
          <cell r="SB68">
            <v>0</v>
          </cell>
          <cell r="SC68">
            <v>0</v>
          </cell>
          <cell r="SD68">
            <v>0</v>
          </cell>
          <cell r="SE68">
            <v>0</v>
          </cell>
          <cell r="SF68">
            <v>0</v>
          </cell>
          <cell r="SG68">
            <v>0</v>
          </cell>
          <cell r="SH68">
            <v>0</v>
          </cell>
          <cell r="SI68">
            <v>0</v>
          </cell>
          <cell r="SJ68">
            <v>0</v>
          </cell>
          <cell r="SK68">
            <v>0</v>
          </cell>
          <cell r="SL68">
            <v>0</v>
          </cell>
          <cell r="SM68">
            <v>0</v>
          </cell>
          <cell r="SN68">
            <v>0</v>
          </cell>
          <cell r="SO68">
            <v>0</v>
          </cell>
          <cell r="SP68">
            <v>0</v>
          </cell>
          <cell r="SQ68">
            <v>0</v>
          </cell>
          <cell r="SR68">
            <v>0</v>
          </cell>
          <cell r="SS68">
            <v>0</v>
          </cell>
          <cell r="ST68">
            <v>0</v>
          </cell>
          <cell r="SU68">
            <v>0</v>
          </cell>
          <cell r="SV68">
            <v>0</v>
          </cell>
          <cell r="SW68">
            <v>0</v>
          </cell>
          <cell r="SX68">
            <v>0</v>
          </cell>
          <cell r="SY68">
            <v>0</v>
          </cell>
          <cell r="SZ68">
            <v>0</v>
          </cell>
          <cell r="TA68">
            <v>0</v>
          </cell>
          <cell r="TB68">
            <v>0</v>
          </cell>
          <cell r="TC68">
            <v>0</v>
          </cell>
          <cell r="TD68">
            <v>0</v>
          </cell>
          <cell r="TE68">
            <v>0</v>
          </cell>
          <cell r="TF68">
            <v>0</v>
          </cell>
          <cell r="TG68">
            <v>0</v>
          </cell>
          <cell r="TH68">
            <v>0</v>
          </cell>
          <cell r="TI68">
            <v>0</v>
          </cell>
          <cell r="TJ68">
            <v>0</v>
          </cell>
          <cell r="TK68">
            <v>0</v>
          </cell>
          <cell r="TL68">
            <v>0</v>
          </cell>
          <cell r="TM68">
            <v>0</v>
          </cell>
          <cell r="TN68">
            <v>0</v>
          </cell>
          <cell r="TO68">
            <v>0</v>
          </cell>
          <cell r="TP68">
            <v>0</v>
          </cell>
          <cell r="TQ68">
            <v>0</v>
          </cell>
          <cell r="TR68">
            <v>0</v>
          </cell>
          <cell r="TS68">
            <v>0</v>
          </cell>
          <cell r="TT68">
            <v>0</v>
          </cell>
          <cell r="TU68">
            <v>0</v>
          </cell>
          <cell r="TV68">
            <v>0</v>
          </cell>
          <cell r="TW68">
            <v>0</v>
          </cell>
          <cell r="TX68">
            <v>0</v>
          </cell>
          <cell r="TY68">
            <v>0</v>
          </cell>
          <cell r="TZ68">
            <v>0</v>
          </cell>
          <cell r="UA68">
            <v>0</v>
          </cell>
          <cell r="UB68">
            <v>0</v>
          </cell>
          <cell r="UC68">
            <v>0</v>
          </cell>
          <cell r="UD68">
            <v>0</v>
          </cell>
          <cell r="UE68">
            <v>0</v>
          </cell>
          <cell r="UF68">
            <v>0</v>
          </cell>
          <cell r="UG68">
            <v>0</v>
          </cell>
          <cell r="UH68">
            <v>0</v>
          </cell>
          <cell r="UI68">
            <v>0</v>
          </cell>
          <cell r="UJ68">
            <v>0</v>
          </cell>
          <cell r="UK68">
            <v>0</v>
          </cell>
          <cell r="UL68">
            <v>0</v>
          </cell>
          <cell r="UM68">
            <v>0</v>
          </cell>
          <cell r="UN68">
            <v>0</v>
          </cell>
          <cell r="UO68">
            <v>0</v>
          </cell>
          <cell r="UP68">
            <v>0</v>
          </cell>
          <cell r="UQ68">
            <v>0</v>
          </cell>
          <cell r="UR68">
            <v>0</v>
          </cell>
          <cell r="US68">
            <v>0</v>
          </cell>
          <cell r="UT68">
            <v>0</v>
          </cell>
          <cell r="UU68">
            <v>0</v>
          </cell>
          <cell r="UV68">
            <v>0</v>
          </cell>
          <cell r="UW68">
            <v>0</v>
          </cell>
          <cell r="UX68">
            <v>0</v>
          </cell>
          <cell r="UY68">
            <v>0</v>
          </cell>
          <cell r="UZ68">
            <v>0</v>
          </cell>
          <cell r="VA68">
            <v>0</v>
          </cell>
          <cell r="VB68">
            <v>0</v>
          </cell>
          <cell r="VC68">
            <v>0</v>
          </cell>
          <cell r="VD68">
            <v>0</v>
          </cell>
          <cell r="VE68">
            <v>0</v>
          </cell>
          <cell r="VF68">
            <v>0</v>
          </cell>
          <cell r="VG68">
            <v>0</v>
          </cell>
          <cell r="VH68">
            <v>0</v>
          </cell>
          <cell r="VI68">
            <v>0</v>
          </cell>
          <cell r="VJ68">
            <v>0</v>
          </cell>
          <cell r="VK68">
            <v>0</v>
          </cell>
          <cell r="VL68">
            <v>0</v>
          </cell>
          <cell r="VM68">
            <v>0</v>
          </cell>
          <cell r="VN68">
            <v>0</v>
          </cell>
          <cell r="VO68">
            <v>0</v>
          </cell>
          <cell r="VP68">
            <v>0</v>
          </cell>
          <cell r="VQ68">
            <v>0</v>
          </cell>
          <cell r="VR68">
            <v>0</v>
          </cell>
          <cell r="VS68">
            <v>0</v>
          </cell>
          <cell r="VT68">
            <v>0</v>
          </cell>
          <cell r="VU68">
            <v>0</v>
          </cell>
          <cell r="VV68">
            <v>0</v>
          </cell>
          <cell r="VW68">
            <v>0</v>
          </cell>
          <cell r="VX68">
            <v>0</v>
          </cell>
          <cell r="VY68">
            <v>0</v>
          </cell>
          <cell r="VZ68">
            <v>0</v>
          </cell>
          <cell r="WA68">
            <v>0</v>
          </cell>
          <cell r="WB68">
            <v>0</v>
          </cell>
          <cell r="WC68">
            <v>0</v>
          </cell>
          <cell r="WD68">
            <v>0</v>
          </cell>
          <cell r="WE68">
            <v>0</v>
          </cell>
          <cell r="WF68">
            <v>0</v>
          </cell>
        </row>
        <row r="69">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1.0274668931961057</v>
          </cell>
          <cell r="EX69">
            <v>1.9651916408538816</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cell r="LJ69">
            <v>0</v>
          </cell>
          <cell r="LK69">
            <v>0</v>
          </cell>
          <cell r="LL69">
            <v>0</v>
          </cell>
          <cell r="LM69">
            <v>0</v>
          </cell>
          <cell r="LN69">
            <v>0</v>
          </cell>
          <cell r="LO69">
            <v>0</v>
          </cell>
          <cell r="LP69">
            <v>0</v>
          </cell>
          <cell r="LQ69">
            <v>0</v>
          </cell>
          <cell r="LR69">
            <v>0</v>
          </cell>
          <cell r="LS69">
            <v>0</v>
          </cell>
          <cell r="LT69">
            <v>0</v>
          </cell>
          <cell r="LU69">
            <v>0</v>
          </cell>
          <cell r="LV69">
            <v>0</v>
          </cell>
          <cell r="LW69">
            <v>0</v>
          </cell>
          <cell r="LX69">
            <v>0</v>
          </cell>
          <cell r="LY69">
            <v>0</v>
          </cell>
          <cell r="LZ69">
            <v>0</v>
          </cell>
          <cell r="MA69">
            <v>0</v>
          </cell>
          <cell r="MB69">
            <v>0</v>
          </cell>
          <cell r="MC69">
            <v>0</v>
          </cell>
          <cell r="MD69">
            <v>0</v>
          </cell>
          <cell r="ME69">
            <v>0</v>
          </cell>
          <cell r="MF69">
            <v>0</v>
          </cell>
          <cell r="MG69">
            <v>0</v>
          </cell>
          <cell r="MH69">
            <v>0</v>
          </cell>
          <cell r="MI69">
            <v>0</v>
          </cell>
          <cell r="MJ69">
            <v>0</v>
          </cell>
          <cell r="MK69">
            <v>0</v>
          </cell>
          <cell r="ML69">
            <v>0</v>
          </cell>
          <cell r="MM69">
            <v>0</v>
          </cell>
          <cell r="MN69">
            <v>0</v>
          </cell>
          <cell r="MO69">
            <v>0</v>
          </cell>
          <cell r="MP69">
            <v>0</v>
          </cell>
          <cell r="MQ69">
            <v>0</v>
          </cell>
          <cell r="MR69">
            <v>0</v>
          </cell>
          <cell r="MS69">
            <v>0</v>
          </cell>
          <cell r="MT69">
            <v>0</v>
          </cell>
          <cell r="MU69">
            <v>0</v>
          </cell>
          <cell r="MV69">
            <v>0</v>
          </cell>
          <cell r="MW69">
            <v>0</v>
          </cell>
          <cell r="MX69">
            <v>0</v>
          </cell>
          <cell r="MY69">
            <v>0</v>
          </cell>
          <cell r="MZ69">
            <v>0</v>
          </cell>
          <cell r="NA69">
            <v>0</v>
          </cell>
          <cell r="NB69">
            <v>0</v>
          </cell>
          <cell r="NC69">
            <v>0</v>
          </cell>
          <cell r="ND69">
            <v>0</v>
          </cell>
          <cell r="NE69">
            <v>0</v>
          </cell>
          <cell r="NF69">
            <v>0</v>
          </cell>
          <cell r="NG69">
            <v>0</v>
          </cell>
          <cell r="NH69">
            <v>0</v>
          </cell>
          <cell r="NI69">
            <v>0</v>
          </cell>
          <cell r="NJ69">
            <v>0</v>
          </cell>
          <cell r="NK69">
            <v>0</v>
          </cell>
          <cell r="NL69">
            <v>0</v>
          </cell>
          <cell r="NM69">
            <v>0</v>
          </cell>
          <cell r="NN69">
            <v>0</v>
          </cell>
          <cell r="NO69">
            <v>0</v>
          </cell>
          <cell r="NP69">
            <v>0</v>
          </cell>
          <cell r="NQ69">
            <v>0</v>
          </cell>
          <cell r="NR69">
            <v>0</v>
          </cell>
          <cell r="NS69">
            <v>0</v>
          </cell>
          <cell r="NT69">
            <v>0</v>
          </cell>
          <cell r="NU69">
            <v>0</v>
          </cell>
          <cell r="NV69">
            <v>0</v>
          </cell>
          <cell r="NW69">
            <v>0</v>
          </cell>
          <cell r="NX69">
            <v>0</v>
          </cell>
          <cell r="NY69">
            <v>0</v>
          </cell>
          <cell r="NZ69">
            <v>0</v>
          </cell>
          <cell r="OA69">
            <v>0</v>
          </cell>
          <cell r="OB69">
            <v>0</v>
          </cell>
          <cell r="OC69">
            <v>0</v>
          </cell>
          <cell r="OD69">
            <v>0</v>
          </cell>
          <cell r="OE69">
            <v>0</v>
          </cell>
          <cell r="OF69">
            <v>0</v>
          </cell>
          <cell r="OG69">
            <v>0</v>
          </cell>
          <cell r="OH69">
            <v>0</v>
          </cell>
          <cell r="OI69">
            <v>0</v>
          </cell>
          <cell r="OJ69">
            <v>0</v>
          </cell>
          <cell r="OK69">
            <v>0</v>
          </cell>
          <cell r="OL69">
            <v>0</v>
          </cell>
          <cell r="OM69">
            <v>0</v>
          </cell>
          <cell r="ON69">
            <v>0</v>
          </cell>
          <cell r="OO69">
            <v>0</v>
          </cell>
          <cell r="OP69">
            <v>0</v>
          </cell>
          <cell r="OQ69">
            <v>0</v>
          </cell>
          <cell r="OR69">
            <v>0</v>
          </cell>
          <cell r="OS69">
            <v>0</v>
          </cell>
          <cell r="OT69">
            <v>0</v>
          </cell>
          <cell r="OU69">
            <v>0</v>
          </cell>
          <cell r="OV69">
            <v>0</v>
          </cell>
          <cell r="OW69">
            <v>0</v>
          </cell>
          <cell r="OX69">
            <v>0</v>
          </cell>
          <cell r="OY69">
            <v>0</v>
          </cell>
          <cell r="OZ69">
            <v>0</v>
          </cell>
          <cell r="PA69">
            <v>0</v>
          </cell>
          <cell r="PB69">
            <v>0</v>
          </cell>
          <cell r="PC69">
            <v>0</v>
          </cell>
          <cell r="PD69">
            <v>0</v>
          </cell>
          <cell r="PE69">
            <v>0</v>
          </cell>
          <cell r="PF69">
            <v>0</v>
          </cell>
          <cell r="PG69">
            <v>0</v>
          </cell>
          <cell r="PH69">
            <v>0</v>
          </cell>
          <cell r="PI69">
            <v>0</v>
          </cell>
          <cell r="PJ69">
            <v>0</v>
          </cell>
          <cell r="PK69">
            <v>0</v>
          </cell>
          <cell r="PL69">
            <v>0</v>
          </cell>
          <cell r="PM69">
            <v>0</v>
          </cell>
          <cell r="PN69">
            <v>0</v>
          </cell>
          <cell r="PO69">
            <v>0</v>
          </cell>
          <cell r="PP69">
            <v>0</v>
          </cell>
          <cell r="PQ69">
            <v>0</v>
          </cell>
          <cell r="PR69">
            <v>0</v>
          </cell>
          <cell r="PS69">
            <v>0</v>
          </cell>
          <cell r="PT69">
            <v>0</v>
          </cell>
          <cell r="PU69">
            <v>0</v>
          </cell>
          <cell r="PV69">
            <v>0</v>
          </cell>
          <cell r="PW69">
            <v>0</v>
          </cell>
          <cell r="PX69">
            <v>0</v>
          </cell>
          <cell r="PY69">
            <v>0</v>
          </cell>
          <cell r="PZ69">
            <v>0</v>
          </cell>
          <cell r="QA69">
            <v>0</v>
          </cell>
          <cell r="QB69">
            <v>0</v>
          </cell>
          <cell r="QC69">
            <v>0</v>
          </cell>
          <cell r="QD69">
            <v>0</v>
          </cell>
          <cell r="QE69">
            <v>0</v>
          </cell>
          <cell r="QF69">
            <v>0</v>
          </cell>
          <cell r="QG69">
            <v>0</v>
          </cell>
          <cell r="QH69">
            <v>0</v>
          </cell>
          <cell r="QI69">
            <v>0</v>
          </cell>
          <cell r="QJ69">
            <v>0</v>
          </cell>
          <cell r="QK69">
            <v>0</v>
          </cell>
          <cell r="QL69">
            <v>0</v>
          </cell>
          <cell r="QM69">
            <v>0</v>
          </cell>
          <cell r="QN69">
            <v>0</v>
          </cell>
          <cell r="QO69">
            <v>0</v>
          </cell>
          <cell r="QP69">
            <v>0</v>
          </cell>
          <cell r="QQ69">
            <v>0</v>
          </cell>
          <cell r="QR69">
            <v>0</v>
          </cell>
          <cell r="QS69">
            <v>0</v>
          </cell>
          <cell r="QT69">
            <v>0</v>
          </cell>
          <cell r="QU69">
            <v>0</v>
          </cell>
          <cell r="QV69">
            <v>0</v>
          </cell>
          <cell r="QW69">
            <v>0</v>
          </cell>
          <cell r="QX69">
            <v>0</v>
          </cell>
          <cell r="QY69">
            <v>0</v>
          </cell>
          <cell r="QZ69">
            <v>0</v>
          </cell>
          <cell r="RA69">
            <v>0</v>
          </cell>
          <cell r="RB69">
            <v>0</v>
          </cell>
          <cell r="RC69">
            <v>0</v>
          </cell>
          <cell r="RD69">
            <v>0</v>
          </cell>
          <cell r="RE69">
            <v>0</v>
          </cell>
          <cell r="RF69">
            <v>0</v>
          </cell>
          <cell r="RG69">
            <v>0</v>
          </cell>
          <cell r="RH69">
            <v>0</v>
          </cell>
          <cell r="RI69">
            <v>0</v>
          </cell>
          <cell r="RJ69">
            <v>0</v>
          </cell>
          <cell r="RK69">
            <v>0</v>
          </cell>
          <cell r="RL69">
            <v>0</v>
          </cell>
          <cell r="RM69">
            <v>0</v>
          </cell>
          <cell r="RN69">
            <v>0</v>
          </cell>
          <cell r="RO69">
            <v>0</v>
          </cell>
          <cell r="RP69">
            <v>0</v>
          </cell>
          <cell r="RQ69">
            <v>0</v>
          </cell>
          <cell r="RR69">
            <v>0</v>
          </cell>
          <cell r="RS69">
            <v>0</v>
          </cell>
          <cell r="RT69">
            <v>0</v>
          </cell>
          <cell r="RU69">
            <v>0</v>
          </cell>
          <cell r="RV69">
            <v>0</v>
          </cell>
          <cell r="RW69">
            <v>0</v>
          </cell>
          <cell r="RX69">
            <v>0</v>
          </cell>
          <cell r="RY69">
            <v>0</v>
          </cell>
          <cell r="RZ69">
            <v>0</v>
          </cell>
          <cell r="SA69">
            <v>0</v>
          </cell>
          <cell r="SB69">
            <v>0</v>
          </cell>
          <cell r="SC69">
            <v>0</v>
          </cell>
          <cell r="SD69">
            <v>0</v>
          </cell>
          <cell r="SE69">
            <v>0</v>
          </cell>
          <cell r="SF69">
            <v>0</v>
          </cell>
          <cell r="SG69">
            <v>0</v>
          </cell>
          <cell r="SH69">
            <v>0</v>
          </cell>
          <cell r="SI69">
            <v>0</v>
          </cell>
          <cell r="SJ69">
            <v>0</v>
          </cell>
          <cell r="SK69">
            <v>0</v>
          </cell>
          <cell r="SL69">
            <v>0</v>
          </cell>
          <cell r="SM69">
            <v>0</v>
          </cell>
          <cell r="SN69">
            <v>0</v>
          </cell>
          <cell r="SO69">
            <v>0</v>
          </cell>
          <cell r="SP69">
            <v>0</v>
          </cell>
          <cell r="SQ69">
            <v>0</v>
          </cell>
          <cell r="SR69">
            <v>0</v>
          </cell>
          <cell r="SS69">
            <v>0</v>
          </cell>
          <cell r="ST69">
            <v>0</v>
          </cell>
          <cell r="SU69">
            <v>0</v>
          </cell>
          <cell r="SV69">
            <v>0</v>
          </cell>
          <cell r="SW69">
            <v>0</v>
          </cell>
          <cell r="SX69">
            <v>0</v>
          </cell>
          <cell r="SY69">
            <v>0</v>
          </cell>
          <cell r="SZ69">
            <v>0</v>
          </cell>
          <cell r="TA69">
            <v>0</v>
          </cell>
          <cell r="TB69">
            <v>0</v>
          </cell>
          <cell r="TC69">
            <v>0</v>
          </cell>
          <cell r="TD69">
            <v>0</v>
          </cell>
          <cell r="TE69">
            <v>0</v>
          </cell>
          <cell r="TF69">
            <v>0</v>
          </cell>
          <cell r="TG69">
            <v>0</v>
          </cell>
          <cell r="TH69">
            <v>0</v>
          </cell>
          <cell r="TI69">
            <v>0</v>
          </cell>
          <cell r="TJ69">
            <v>0</v>
          </cell>
          <cell r="TK69">
            <v>0</v>
          </cell>
          <cell r="TL69">
            <v>0</v>
          </cell>
          <cell r="TM69">
            <v>0</v>
          </cell>
          <cell r="TN69">
            <v>0</v>
          </cell>
          <cell r="TO69">
            <v>0</v>
          </cell>
          <cell r="TP69">
            <v>0</v>
          </cell>
          <cell r="TQ69">
            <v>0</v>
          </cell>
          <cell r="TR69">
            <v>0</v>
          </cell>
          <cell r="TS69">
            <v>0</v>
          </cell>
          <cell r="TT69">
            <v>0</v>
          </cell>
          <cell r="TU69">
            <v>0</v>
          </cell>
          <cell r="TV69">
            <v>0</v>
          </cell>
          <cell r="TW69">
            <v>0</v>
          </cell>
          <cell r="TX69">
            <v>0</v>
          </cell>
          <cell r="TY69">
            <v>0</v>
          </cell>
          <cell r="TZ69">
            <v>0</v>
          </cell>
          <cell r="UA69">
            <v>0</v>
          </cell>
          <cell r="UB69">
            <v>0</v>
          </cell>
          <cell r="UC69">
            <v>0</v>
          </cell>
          <cell r="UD69">
            <v>0</v>
          </cell>
          <cell r="UE69">
            <v>0</v>
          </cell>
          <cell r="UF69">
            <v>0</v>
          </cell>
          <cell r="UG69">
            <v>0</v>
          </cell>
          <cell r="UH69">
            <v>0</v>
          </cell>
          <cell r="UI69">
            <v>0</v>
          </cell>
          <cell r="UJ69">
            <v>0</v>
          </cell>
          <cell r="UK69">
            <v>0</v>
          </cell>
          <cell r="UL69">
            <v>0</v>
          </cell>
          <cell r="UM69">
            <v>0</v>
          </cell>
          <cell r="UN69">
            <v>0</v>
          </cell>
          <cell r="UO69">
            <v>0</v>
          </cell>
          <cell r="UP69">
            <v>0</v>
          </cell>
          <cell r="UQ69">
            <v>0</v>
          </cell>
          <cell r="UR69">
            <v>0</v>
          </cell>
          <cell r="US69">
            <v>0</v>
          </cell>
          <cell r="UT69">
            <v>0</v>
          </cell>
          <cell r="UU69">
            <v>0</v>
          </cell>
          <cell r="UV69">
            <v>0</v>
          </cell>
          <cell r="UW69">
            <v>0</v>
          </cell>
          <cell r="UX69">
            <v>0</v>
          </cell>
          <cell r="UY69">
            <v>0</v>
          </cell>
          <cell r="UZ69">
            <v>0</v>
          </cell>
          <cell r="VA69">
            <v>0</v>
          </cell>
          <cell r="VB69">
            <v>0</v>
          </cell>
          <cell r="VC69">
            <v>0</v>
          </cell>
          <cell r="VD69">
            <v>0</v>
          </cell>
          <cell r="VE69">
            <v>0</v>
          </cell>
          <cell r="VF69">
            <v>0</v>
          </cell>
          <cell r="VG69">
            <v>0</v>
          </cell>
          <cell r="VH69">
            <v>0</v>
          </cell>
          <cell r="VI69">
            <v>0</v>
          </cell>
          <cell r="VJ69">
            <v>0</v>
          </cell>
          <cell r="VK69">
            <v>0</v>
          </cell>
          <cell r="VL69">
            <v>0</v>
          </cell>
          <cell r="VM69">
            <v>0</v>
          </cell>
          <cell r="VN69">
            <v>0</v>
          </cell>
          <cell r="VO69">
            <v>0</v>
          </cell>
          <cell r="VP69">
            <v>0</v>
          </cell>
          <cell r="VQ69">
            <v>0</v>
          </cell>
          <cell r="VR69">
            <v>0</v>
          </cell>
          <cell r="VS69">
            <v>0</v>
          </cell>
          <cell r="VT69">
            <v>0</v>
          </cell>
          <cell r="VU69">
            <v>0</v>
          </cell>
          <cell r="VV69">
            <v>0</v>
          </cell>
          <cell r="VW69">
            <v>0</v>
          </cell>
          <cell r="VX69">
            <v>0</v>
          </cell>
          <cell r="VY69">
            <v>0</v>
          </cell>
          <cell r="VZ69">
            <v>0</v>
          </cell>
          <cell r="WA69">
            <v>0</v>
          </cell>
          <cell r="WB69">
            <v>0</v>
          </cell>
          <cell r="WC69">
            <v>0</v>
          </cell>
          <cell r="WD69">
            <v>0</v>
          </cell>
          <cell r="WE69">
            <v>0</v>
          </cell>
          <cell r="WF69">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0.84151745308800707</v>
          </cell>
          <cell r="AD70">
            <v>1.0424883302052907</v>
          </cell>
          <cell r="AE70">
            <v>0.90237993220982171</v>
          </cell>
          <cell r="AF70">
            <v>1.1194887995937817</v>
          </cell>
          <cell r="AG70">
            <v>1.0969620544357381</v>
          </cell>
          <cell r="AH70">
            <v>1.1063214805295101</v>
          </cell>
          <cell r="AI70">
            <v>1.1403234062218537</v>
          </cell>
          <cell r="AJ70">
            <v>1.1920392704745209</v>
          </cell>
          <cell r="AK70">
            <v>1.0415175107079842</v>
          </cell>
          <cell r="AL70">
            <v>0.81037377486424322</v>
          </cell>
          <cell r="AM70">
            <v>1.0459969796881472</v>
          </cell>
          <cell r="AN70">
            <v>0.91227207173948954</v>
          </cell>
          <cell r="AO70">
            <v>0.97920265045775301</v>
          </cell>
          <cell r="AP70">
            <v>0.85180305790540867</v>
          </cell>
          <cell r="AQ70">
            <v>1.1596326070770935</v>
          </cell>
          <cell r="AR70">
            <v>1.1323848486989081</v>
          </cell>
          <cell r="AS70">
            <v>0.94079104238226652</v>
          </cell>
          <cell r="AT70">
            <v>0.47781109487957685</v>
          </cell>
          <cell r="AU70">
            <v>0.46376738926630345</v>
          </cell>
          <cell r="AV70">
            <v>0.48739878311802004</v>
          </cell>
          <cell r="AW70">
            <v>0.51792093664355099</v>
          </cell>
          <cell r="AX70">
            <v>0.60156441730541765</v>
          </cell>
          <cell r="AY70">
            <v>0.55862472307972133</v>
          </cell>
          <cell r="AZ70">
            <v>0.46259579713847204</v>
          </cell>
          <cell r="BA70">
            <v>0.88736622265768739</v>
          </cell>
          <cell r="BB70">
            <v>1.0052834940613387</v>
          </cell>
          <cell r="BC70">
            <v>0.89376501009031695</v>
          </cell>
          <cell r="BD70">
            <v>0.86512962814270589</v>
          </cell>
          <cell r="BE70">
            <v>0.91126449695138034</v>
          </cell>
          <cell r="BF70">
            <v>1.0596518068145511</v>
          </cell>
          <cell r="BG70">
            <v>0.84625621950262953</v>
          </cell>
          <cell r="BH70">
            <v>1.1674332684410882</v>
          </cell>
          <cell r="BI70">
            <v>0.83695165093244528</v>
          </cell>
          <cell r="BJ70">
            <v>0.45213636518764333</v>
          </cell>
          <cell r="BK70">
            <v>0.49131026879312056</v>
          </cell>
          <cell r="BL70">
            <v>0.57405459053692565</v>
          </cell>
          <cell r="BM70">
            <v>0.58224511382692601</v>
          </cell>
          <cell r="BN70">
            <v>1.0335579726397788</v>
          </cell>
          <cell r="BO70">
            <v>1.1765869322328477</v>
          </cell>
          <cell r="BP70">
            <v>0.81858798074972128</v>
          </cell>
          <cell r="BQ70">
            <v>0.95874734275246487</v>
          </cell>
          <cell r="BR70">
            <v>1.1422510715110143</v>
          </cell>
          <cell r="BS70">
            <v>1.0348264122225366</v>
          </cell>
          <cell r="BT70">
            <v>1.1812426822321047</v>
          </cell>
          <cell r="BU70">
            <v>0.95304378032558812</v>
          </cell>
          <cell r="BV70">
            <v>1.1917731492199111</v>
          </cell>
          <cell r="BW70">
            <v>0.884659414838744</v>
          </cell>
          <cell r="BX70">
            <v>0.12719018951627264</v>
          </cell>
          <cell r="BY70">
            <v>0.13631444705107146</v>
          </cell>
          <cell r="BZ70">
            <v>0.13805145511704808</v>
          </cell>
          <cell r="CA70">
            <v>0.13509887377880614</v>
          </cell>
          <cell r="CB70">
            <v>0.50818645002195884</v>
          </cell>
          <cell r="CC70">
            <v>0.91099594681472718</v>
          </cell>
          <cell r="CD70">
            <v>0.12013427984636936</v>
          </cell>
          <cell r="CE70">
            <v>0.12125222866326481</v>
          </cell>
          <cell r="CF70">
            <v>0.12990468659659016</v>
          </cell>
          <cell r="CG70">
            <v>0.13315585915655875</v>
          </cell>
          <cell r="CH70">
            <v>0.1108040823657704</v>
          </cell>
          <cell r="CI70">
            <v>0.14333388911012995</v>
          </cell>
          <cell r="CJ70">
            <v>0.1410301992117379</v>
          </cell>
          <cell r="CK70">
            <v>0.14126215201726858</v>
          </cell>
          <cell r="CL70">
            <v>0.13061011706609119</v>
          </cell>
          <cell r="CM70">
            <v>0.54399288965441417</v>
          </cell>
          <cell r="CN70">
            <v>0.40520562427006268</v>
          </cell>
          <cell r="CO70">
            <v>0.70949965339108156</v>
          </cell>
          <cell r="CP70">
            <v>1.1996520809034357</v>
          </cell>
          <cell r="CQ70">
            <v>1.0615788371362034</v>
          </cell>
          <cell r="CR70">
            <v>0.80525171094241166</v>
          </cell>
          <cell r="CS70">
            <v>1.149290236192928</v>
          </cell>
          <cell r="CT70">
            <v>1.1529852724115348</v>
          </cell>
          <cell r="CU70">
            <v>1.1436150177572801</v>
          </cell>
          <cell r="CV70">
            <v>1.1581258954448521</v>
          </cell>
          <cell r="CW70">
            <v>0.8169724350798907</v>
          </cell>
          <cell r="CX70">
            <v>0.95629770997193475</v>
          </cell>
          <cell r="CY70">
            <v>1.0931584161206742</v>
          </cell>
          <cell r="CZ70">
            <v>0.98861935405403845</v>
          </cell>
          <cell r="DA70">
            <v>0.8763317894863869</v>
          </cell>
          <cell r="DB70">
            <v>1.022279762030454</v>
          </cell>
          <cell r="DC70">
            <v>1.0165058638190914</v>
          </cell>
          <cell r="DD70">
            <v>0.80303561660012968</v>
          </cell>
          <cell r="DE70">
            <v>0.52380663544199146</v>
          </cell>
          <cell r="DF70">
            <v>0.47066113974381318</v>
          </cell>
          <cell r="DG70">
            <v>0.44749783424081707</v>
          </cell>
          <cell r="DH70">
            <v>0.46862697747551385</v>
          </cell>
          <cell r="DI70">
            <v>1.1790850773920969</v>
          </cell>
          <cell r="DJ70">
            <v>1.0841740223107472</v>
          </cell>
          <cell r="DK70">
            <v>0.89345197603040372</v>
          </cell>
          <cell r="DL70">
            <v>0.89250821641611267</v>
          </cell>
          <cell r="DM70">
            <v>1.1592798028970803</v>
          </cell>
          <cell r="DN70">
            <v>0.93164831952955862</v>
          </cell>
          <cell r="DO70">
            <v>0.88118697386333067</v>
          </cell>
          <cell r="DP70">
            <v>0.80760573000876101</v>
          </cell>
          <cell r="DQ70">
            <v>0.48223504933238776</v>
          </cell>
          <cell r="DR70">
            <v>0.44426778046820897</v>
          </cell>
          <cell r="DS70">
            <v>0.53178504741860622</v>
          </cell>
          <cell r="DT70">
            <v>0.53105238405795929</v>
          </cell>
          <cell r="DU70">
            <v>0.58169286213323446</v>
          </cell>
          <cell r="DV70">
            <v>0.56228796769052791</v>
          </cell>
          <cell r="DW70">
            <v>0.56773802547182539</v>
          </cell>
          <cell r="DX70">
            <v>1.0310125104715946</v>
          </cell>
          <cell r="DY70">
            <v>1.1957795622384386</v>
          </cell>
          <cell r="DZ70">
            <v>0.87649469613931097</v>
          </cell>
          <cell r="EA70">
            <v>0.81325603692931714</v>
          </cell>
          <cell r="EB70">
            <v>0.93309239965944624</v>
          </cell>
          <cell r="EC70">
            <v>0.86903554280118478</v>
          </cell>
          <cell r="ED70">
            <v>1.0584161352453143</v>
          </cell>
          <cell r="EE70">
            <v>1.1555582931103752</v>
          </cell>
          <cell r="EF70">
            <v>0.82932925982224193</v>
          </cell>
          <cell r="EG70">
            <v>1.1819291826880436</v>
          </cell>
          <cell r="EH70">
            <v>0.13045656374208367</v>
          </cell>
          <cell r="EI70">
            <v>0.12594086272463653</v>
          </cell>
          <cell r="EJ70">
            <v>0.13712093542614492</v>
          </cell>
          <cell r="EK70">
            <v>0.11995688528523765</v>
          </cell>
          <cell r="EL70">
            <v>0.14721448057931794</v>
          </cell>
          <cell r="EM70">
            <v>0.12606379509189158</v>
          </cell>
          <cell r="EN70">
            <v>0.11742465528546449</v>
          </cell>
          <cell r="EO70">
            <v>0.15027890946564965</v>
          </cell>
          <cell r="EP70">
            <v>0.15949449604410906</v>
          </cell>
          <cell r="EQ70">
            <v>0.1141558178807394</v>
          </cell>
          <cell r="ER70">
            <v>0.13250421190113101</v>
          </cell>
          <cell r="ES70">
            <v>0.11613648905177985</v>
          </cell>
          <cell r="ET70">
            <v>0.12575377147561248</v>
          </cell>
          <cell r="EU70">
            <v>1.0985106417851684</v>
          </cell>
          <cell r="EV70">
            <v>1.0641959570835353</v>
          </cell>
          <cell r="EW70">
            <v>0.83887726189762291</v>
          </cell>
          <cell r="EX70">
            <v>0.77505525429074562</v>
          </cell>
          <cell r="EY70">
            <v>0.14402110581859504</v>
          </cell>
          <cell r="EZ70">
            <v>0.13680562042603117</v>
          </cell>
          <cell r="FA70">
            <v>0.62728684702185422</v>
          </cell>
          <cell r="FB70">
            <v>0.84607779441842379</v>
          </cell>
          <cell r="FC70">
            <v>1.1524757258269787</v>
          </cell>
          <cell r="FD70">
            <v>1.1171073168560672</v>
          </cell>
          <cell r="FE70">
            <v>0.93740847977585606</v>
          </cell>
          <cell r="FF70">
            <v>0.81599116613529765</v>
          </cell>
          <cell r="FG70">
            <v>1.121644585969618</v>
          </cell>
          <cell r="FH70">
            <v>0.84724600773235292</v>
          </cell>
          <cell r="FI70">
            <v>0.98985227734728676</v>
          </cell>
          <cell r="FJ70">
            <v>1.0875304406180066</v>
          </cell>
          <cell r="FK70">
            <v>0.81604067264037006</v>
          </cell>
          <cell r="FL70">
            <v>0.81609774221984033</v>
          </cell>
          <cell r="FM70">
            <v>1.1635144769971351</v>
          </cell>
          <cell r="FN70">
            <v>0.83027744402729564</v>
          </cell>
          <cell r="FO70">
            <v>1.1910463618355263</v>
          </cell>
          <cell r="FP70">
            <v>1.1067832735026841</v>
          </cell>
          <cell r="FQ70">
            <v>0.82492986645121347</v>
          </cell>
          <cell r="FR70">
            <v>0.55377189188676834</v>
          </cell>
          <cell r="FS70">
            <v>0.55511161820518429</v>
          </cell>
          <cell r="FT70">
            <v>0.47272019808658716</v>
          </cell>
          <cell r="FU70">
            <v>0.59123689563374815</v>
          </cell>
          <cell r="FV70">
            <v>0.50922058899556333</v>
          </cell>
          <cell r="FW70">
            <v>0.94613845645832495</v>
          </cell>
          <cell r="FX70">
            <v>1.1966646809170789</v>
          </cell>
          <cell r="FY70">
            <v>1.1661762156981084</v>
          </cell>
          <cell r="FZ70">
            <v>0.85028737781965835</v>
          </cell>
          <cell r="GA70">
            <v>0.88099325041023713</v>
          </cell>
          <cell r="GB70">
            <v>1.1141507982047152</v>
          </cell>
          <cell r="GC70">
            <v>1.1229454962313601</v>
          </cell>
          <cell r="GD70">
            <v>1.1590076822350617</v>
          </cell>
          <cell r="GE70">
            <v>1.1231780180557962</v>
          </cell>
          <cell r="GF70">
            <v>0.51278957114445534</v>
          </cell>
          <cell r="GG70">
            <v>0.44487698049965418</v>
          </cell>
          <cell r="GH70">
            <v>0.57341023571504324</v>
          </cell>
          <cell r="GI70">
            <v>0.53271961257899803</v>
          </cell>
          <cell r="GJ70">
            <v>0.59717440985226022</v>
          </cell>
          <cell r="GK70">
            <v>0.41908235167764774</v>
          </cell>
          <cell r="GL70">
            <v>0.59086619056130341</v>
          </cell>
          <cell r="GM70">
            <v>1.0309264711637274</v>
          </cell>
          <cell r="GN70">
            <v>0.82287214094126748</v>
          </cell>
          <cell r="GO70">
            <v>1.0365131427260164</v>
          </cell>
          <cell r="GP70">
            <v>0.99086514377341339</v>
          </cell>
          <cell r="GQ70">
            <v>0.81204995660211465</v>
          </cell>
          <cell r="GR70">
            <v>1.064190802417984</v>
          </cell>
          <cell r="GS70">
            <v>0.85458682073104075</v>
          </cell>
          <cell r="GT70">
            <v>0.8261326030508237</v>
          </cell>
          <cell r="GU70">
            <v>1.1587748006818024</v>
          </cell>
          <cell r="GV70">
            <v>0.98558390827435749</v>
          </cell>
          <cell r="GW70">
            <v>0.14687542605707829</v>
          </cell>
          <cell r="GX70">
            <v>0.13179538934228144</v>
          </cell>
          <cell r="GY70">
            <v>0.12927643172917194</v>
          </cell>
          <cell r="GZ70">
            <v>0.11336612302627204</v>
          </cell>
          <cell r="HA70">
            <v>0.51589434203883933</v>
          </cell>
          <cell r="HB70">
            <v>0.58936445112181057</v>
          </cell>
          <cell r="HC70">
            <v>0.93407029020904697</v>
          </cell>
          <cell r="HD70">
            <v>0.13715258335267477</v>
          </cell>
          <cell r="HE70">
            <v>0.15197924621188194</v>
          </cell>
          <cell r="HF70">
            <v>0.14686012368992526</v>
          </cell>
          <cell r="HG70">
            <v>0.13423091844767698</v>
          </cell>
          <cell r="HH70">
            <v>0.14524316972396811</v>
          </cell>
          <cell r="HI70">
            <v>0.14827460010647636</v>
          </cell>
          <cell r="HJ70">
            <v>0.15416938744919817</v>
          </cell>
          <cell r="HK70">
            <v>0.12658309244544824</v>
          </cell>
          <cell r="HL70">
            <v>0.12842580930542871</v>
          </cell>
          <cell r="HM70">
            <v>0.8248835774778307</v>
          </cell>
          <cell r="HN70">
            <v>0.86495670994006091</v>
          </cell>
          <cell r="HO70">
            <v>0.84921317299321453</v>
          </cell>
          <cell r="HP70">
            <v>0.96084733000788525</v>
          </cell>
          <cell r="HQ70">
            <v>0.95379573054687783</v>
          </cell>
          <cell r="HR70">
            <v>0.98155920256197959</v>
          </cell>
          <cell r="HS70">
            <v>1.1306922110208744</v>
          </cell>
          <cell r="HT70">
            <v>1.1685995897528982</v>
          </cell>
          <cell r="HU70">
            <v>0.87685920094230929</v>
          </cell>
          <cell r="HV70">
            <v>0.84776509459476712</v>
          </cell>
          <cell r="HW70">
            <v>1.1251850572821376</v>
          </cell>
          <cell r="HX70">
            <v>0.88302789236241319</v>
          </cell>
          <cell r="HY70">
            <v>1.1345503147795906</v>
          </cell>
          <cell r="HZ70">
            <v>0</v>
          </cell>
          <cell r="IA70">
            <v>0</v>
          </cell>
          <cell r="IB70">
            <v>0.95901598254968812</v>
          </cell>
          <cell r="IC70">
            <v>1.1702698657864794</v>
          </cell>
          <cell r="ID70">
            <v>1.1476051373948883</v>
          </cell>
          <cell r="IE70">
            <v>0.43796811386343454</v>
          </cell>
          <cell r="IF70">
            <v>0.55164181451318217</v>
          </cell>
          <cell r="IG70">
            <v>0.56757539022930259</v>
          </cell>
          <cell r="IH70">
            <v>0.54271300022118452</v>
          </cell>
          <cell r="II70">
            <v>0.98657714862814994</v>
          </cell>
          <cell r="IJ70">
            <v>1.1663105860445431</v>
          </cell>
          <cell r="IK70">
            <v>1.0093355489534905</v>
          </cell>
          <cell r="IL70">
            <v>0.87488818293545001</v>
          </cell>
          <cell r="IM70">
            <v>0.99715090240938897</v>
          </cell>
          <cell r="IN70">
            <v>1.077348814635118</v>
          </cell>
          <cell r="IO70">
            <v>1.1025541948044717</v>
          </cell>
          <cell r="IP70">
            <v>1.1898560449920006</v>
          </cell>
          <cell r="IQ70">
            <v>1.1153303945010247</v>
          </cell>
          <cell r="IR70">
            <v>0.57501286141485197</v>
          </cell>
          <cell r="IS70">
            <v>0.45427680653481256</v>
          </cell>
          <cell r="IT70">
            <v>0.54105608875263089</v>
          </cell>
          <cell r="IU70">
            <v>0.4358883932047693</v>
          </cell>
          <cell r="IV70">
            <v>0.46733839638289576</v>
          </cell>
          <cell r="IW70">
            <v>0.95659841113343691</v>
          </cell>
          <cell r="IX70">
            <v>0.84418572084950338</v>
          </cell>
          <cell r="IY70">
            <v>1.1661031260561119</v>
          </cell>
          <cell r="IZ70">
            <v>1.0020667599588362</v>
          </cell>
          <cell r="JA70">
            <v>1.1676323608713532</v>
          </cell>
          <cell r="JB70">
            <v>1.0492215245769054</v>
          </cell>
          <cell r="JC70">
            <v>0.9068938903355056</v>
          </cell>
          <cell r="JD70">
            <v>1.1845038961357257</v>
          </cell>
          <cell r="JE70">
            <v>0.11654913904633529</v>
          </cell>
          <cell r="JF70">
            <v>0.11535026493521353</v>
          </cell>
          <cell r="JG70">
            <v>0.11426348017028387</v>
          </cell>
          <cell r="JH70">
            <v>0.12716691448204676</v>
          </cell>
          <cell r="JI70">
            <v>0.12327583688965442</v>
          </cell>
          <cell r="JJ70">
            <v>0.10941962439038865</v>
          </cell>
          <cell r="JK70">
            <v>0.16025769077593183</v>
          </cell>
          <cell r="JL70">
            <v>0.13641422755987681</v>
          </cell>
          <cell r="JM70">
            <v>0.1530691432045013</v>
          </cell>
          <cell r="JN70">
            <v>0.12826447156626195</v>
          </cell>
          <cell r="JO70">
            <v>0.11462627969972686</v>
          </cell>
          <cell r="JP70">
            <v>1.1472191215860115</v>
          </cell>
          <cell r="JQ70">
            <v>1.0724720756270862</v>
          </cell>
          <cell r="JR70">
            <v>0.98998838536439349</v>
          </cell>
          <cell r="JS70">
            <v>0.87865423229451955</v>
          </cell>
          <cell r="JT70">
            <v>0.81622174769362887</v>
          </cell>
          <cell r="JU70">
            <v>1.181898199322817</v>
          </cell>
          <cell r="JV70">
            <v>1.0917176907676545</v>
          </cell>
          <cell r="JW70">
            <v>1.0049367889573284</v>
          </cell>
          <cell r="JX70">
            <v>1.1100718178180926</v>
          </cell>
          <cell r="JY70">
            <v>0.99360804800764979</v>
          </cell>
          <cell r="JZ70">
            <v>0.99504916537247867</v>
          </cell>
          <cell r="KA70">
            <v>1.0828882327867839</v>
          </cell>
          <cell r="KB70">
            <v>0.81749833032100039</v>
          </cell>
          <cell r="KC70">
            <v>0.89836874442828496</v>
          </cell>
          <cell r="KD70">
            <v>0.96474086256911484</v>
          </cell>
          <cell r="KE70">
            <v>0.90369491324427276</v>
          </cell>
          <cell r="KF70">
            <v>0</v>
          </cell>
          <cell r="KG70">
            <v>0</v>
          </cell>
          <cell r="KH70">
            <v>0.8020833919916921</v>
          </cell>
          <cell r="KI70">
            <v>0.92296658979922064</v>
          </cell>
          <cell r="KJ70">
            <v>0.8845347165683185</v>
          </cell>
          <cell r="KK70">
            <v>0.90698179106959043</v>
          </cell>
          <cell r="KL70">
            <v>0.92089267477793224</v>
          </cell>
          <cell r="KM70">
            <v>0.90293767511995449</v>
          </cell>
          <cell r="KN70">
            <v>0.85577948242469526</v>
          </cell>
          <cell r="KO70">
            <v>0.99147523172163499</v>
          </cell>
          <cell r="KP70">
            <v>1.1817184011788235</v>
          </cell>
          <cell r="KQ70">
            <v>1.0874548523122261</v>
          </cell>
          <cell r="KR70">
            <v>1.103708347605687</v>
          </cell>
          <cell r="KS70">
            <v>1.1268186018896906</v>
          </cell>
          <cell r="KT70">
            <v>0.494688373449026</v>
          </cell>
          <cell r="KU70">
            <v>0.55234308362599782</v>
          </cell>
          <cell r="KV70">
            <v>0.44635214175333371</v>
          </cell>
          <cell r="KW70">
            <v>0.59768314168332237</v>
          </cell>
          <cell r="KX70">
            <v>0.5421433444414967</v>
          </cell>
          <cell r="KY70">
            <v>0.46278731918735039</v>
          </cell>
          <cell r="KZ70">
            <v>0.40387866569891412</v>
          </cell>
          <cell r="LA70">
            <v>0.5016260283558529</v>
          </cell>
          <cell r="LB70">
            <v>1.0746791533842506</v>
          </cell>
          <cell r="LC70">
            <v>1.1680966998139286</v>
          </cell>
          <cell r="LD70">
            <v>1.1372739864274994</v>
          </cell>
          <cell r="LE70">
            <v>0.92146757776476362</v>
          </cell>
          <cell r="LF70">
            <v>1.0224366722463079</v>
          </cell>
          <cell r="LG70">
            <v>0.52865588303513944</v>
          </cell>
          <cell r="LH70">
            <v>0.5718642183818603</v>
          </cell>
          <cell r="LI70">
            <v>0.42558554304653806</v>
          </cell>
          <cell r="LJ70">
            <v>0.58769535929906525</v>
          </cell>
          <cell r="LK70">
            <v>0.4633401633259715</v>
          </cell>
          <cell r="LL70">
            <v>0.57789107540277262</v>
          </cell>
          <cell r="LM70">
            <v>0.47956439281930902</v>
          </cell>
          <cell r="LN70">
            <v>0.92441718893279845</v>
          </cell>
          <cell r="LO70">
            <v>1.1439243586664039</v>
          </cell>
          <cell r="LP70">
            <v>0.89536926423206931</v>
          </cell>
          <cell r="LQ70">
            <v>0.91749505440151402</v>
          </cell>
          <cell r="LR70">
            <v>0.15706633266028133</v>
          </cell>
          <cell r="LS70">
            <v>0.12239788003807527</v>
          </cell>
          <cell r="LT70">
            <v>0.13419811990079611</v>
          </cell>
          <cell r="LU70">
            <v>0.11532678194043654</v>
          </cell>
          <cell r="LV70">
            <v>0.14518194350950445</v>
          </cell>
          <cell r="LW70">
            <v>0.12409454251564263</v>
          </cell>
          <cell r="LX70">
            <v>0.1459675334918209</v>
          </cell>
          <cell r="LY70">
            <v>0.15537133295798466</v>
          </cell>
          <cell r="LZ70">
            <v>0.13526386035929791</v>
          </cell>
          <cell r="MA70">
            <v>0.14754737320550274</v>
          </cell>
          <cell r="MB70">
            <v>0.14662352296754722</v>
          </cell>
          <cell r="MC70">
            <v>0.10868821134170173</v>
          </cell>
          <cell r="MD70">
            <v>0</v>
          </cell>
          <cell r="ME70">
            <v>0</v>
          </cell>
          <cell r="MF70">
            <v>0</v>
          </cell>
          <cell r="MG70">
            <v>0</v>
          </cell>
          <cell r="MH70">
            <v>0.93385149973272719</v>
          </cell>
          <cell r="MI70">
            <v>0.95707875607506532</v>
          </cell>
          <cell r="MJ70">
            <v>1.175550908097805</v>
          </cell>
          <cell r="MK70">
            <v>0.98662199091518765</v>
          </cell>
          <cell r="ML70">
            <v>1.1825129758155859</v>
          </cell>
          <cell r="MM70">
            <v>1.1375086051480032</v>
          </cell>
          <cell r="MN70">
            <v>0.80295282962814585</v>
          </cell>
          <cell r="MO70">
            <v>0.87689836579932012</v>
          </cell>
          <cell r="MP70">
            <v>0.88029126469071284</v>
          </cell>
          <cell r="MQ70">
            <v>0.94004514230504166</v>
          </cell>
          <cell r="MR70">
            <v>0.90323599513503727</v>
          </cell>
          <cell r="MS70">
            <v>0.97846625245984931</v>
          </cell>
          <cell r="MT70">
            <v>1.0296436271874008</v>
          </cell>
          <cell r="MU70">
            <v>1.1122445780264567</v>
          </cell>
          <cell r="MV70">
            <v>0.91921993830318616</v>
          </cell>
          <cell r="MW70">
            <v>0</v>
          </cell>
          <cell r="MX70">
            <v>0</v>
          </cell>
          <cell r="MY70">
            <v>1.0344614884029733</v>
          </cell>
          <cell r="MZ70">
            <v>0.89058833678234051</v>
          </cell>
          <cell r="NA70">
            <v>1.1797512875282818</v>
          </cell>
          <cell r="NB70">
            <v>0.90069953350206844</v>
          </cell>
          <cell r="NC70">
            <v>1.054679842939291</v>
          </cell>
          <cell r="ND70">
            <v>1.061919812565598</v>
          </cell>
          <cell r="NE70">
            <v>0.88809402291886674</v>
          </cell>
          <cell r="NF70">
            <v>0.83181180974775204</v>
          </cell>
          <cell r="NG70">
            <v>1.0034997169518922</v>
          </cell>
          <cell r="NH70">
            <v>0.87103672034273183</v>
          </cell>
          <cell r="NI70">
            <v>0.99988861424567266</v>
          </cell>
          <cell r="NJ70">
            <v>1.189149241798424</v>
          </cell>
          <cell r="NK70">
            <v>1.1632769705433186</v>
          </cell>
          <cell r="NL70">
            <v>1.1926669667621657</v>
          </cell>
          <cell r="NM70">
            <v>0.90983269808009659</v>
          </cell>
          <cell r="NN70">
            <v>0.45345094183552359</v>
          </cell>
          <cell r="NO70">
            <v>0.47868737552741469</v>
          </cell>
          <cell r="NP70">
            <v>0.55278245530789449</v>
          </cell>
          <cell r="NQ70">
            <v>0.51893277602786614</v>
          </cell>
          <cell r="NR70">
            <v>0.53952124013081337</v>
          </cell>
          <cell r="NS70">
            <v>0.4566320905679806</v>
          </cell>
          <cell r="NT70">
            <v>0.5624266488920272</v>
          </cell>
          <cell r="NU70">
            <v>0.51456164664137494</v>
          </cell>
          <cell r="NV70">
            <v>1.0741343138836401</v>
          </cell>
          <cell r="NW70">
            <v>1.1626850536556934</v>
          </cell>
          <cell r="NX70">
            <v>0.98335762350750455</v>
          </cell>
          <cell r="NY70">
            <v>0.90215013972093527</v>
          </cell>
          <cell r="NZ70">
            <v>0.56573652665246887</v>
          </cell>
          <cell r="OA70">
            <v>0.40795874728815906</v>
          </cell>
          <cell r="OB70">
            <v>0.54498854126611385</v>
          </cell>
          <cell r="OC70">
            <v>0.55821945428132669</v>
          </cell>
          <cell r="OD70">
            <v>0.54069038226929478</v>
          </cell>
          <cell r="OE70">
            <v>0.52172566760264871</v>
          </cell>
          <cell r="OF70">
            <v>0.42455055158881438</v>
          </cell>
          <cell r="OG70">
            <v>0.51453989498327068</v>
          </cell>
          <cell r="OH70">
            <v>1.0669519638638192</v>
          </cell>
          <cell r="OI70">
            <v>1.0536635863923225</v>
          </cell>
          <cell r="OJ70">
            <v>1.1484112480948294</v>
          </cell>
          <cell r="OK70">
            <v>0.15896873438165368</v>
          </cell>
          <cell r="OL70">
            <v>0.14292536465837363</v>
          </cell>
          <cell r="OM70">
            <v>0.13142103064348834</v>
          </cell>
          <cell r="ON70">
            <v>0.12580496930923921</v>
          </cell>
          <cell r="OO70">
            <v>0.11106623871167393</v>
          </cell>
          <cell r="OP70">
            <v>0.11277306714285609</v>
          </cell>
          <cell r="OQ70">
            <v>0.11565158460662456</v>
          </cell>
          <cell r="OR70">
            <v>0.13693936574136584</v>
          </cell>
          <cell r="OS70">
            <v>0.15154798472767025</v>
          </cell>
          <cell r="OT70">
            <v>0.1586156468887838</v>
          </cell>
          <cell r="OU70">
            <v>0.122222105624612</v>
          </cell>
          <cell r="OV70">
            <v>0.11467066855322336</v>
          </cell>
          <cell r="OW70">
            <v>0.12590637469209709</v>
          </cell>
          <cell r="OX70">
            <v>0</v>
          </cell>
          <cell r="OY70">
            <v>0</v>
          </cell>
          <cell r="OZ70">
            <v>0</v>
          </cell>
          <cell r="PA70">
            <v>0</v>
          </cell>
          <cell r="PB70">
            <v>1.1872984902149897</v>
          </cell>
          <cell r="PC70">
            <v>0.92695715815309576</v>
          </cell>
          <cell r="PD70">
            <v>0.92468951794114229</v>
          </cell>
          <cell r="PE70">
            <v>1.0004042915593294</v>
          </cell>
          <cell r="PF70">
            <v>0.82554593895608819</v>
          </cell>
          <cell r="PG70">
            <v>0.99399772671527986</v>
          </cell>
          <cell r="PH70">
            <v>1.0981482610728102</v>
          </cell>
          <cell r="PI70">
            <v>1.0205681288975756</v>
          </cell>
          <cell r="PJ70">
            <v>1.1202059333675785</v>
          </cell>
          <cell r="PK70">
            <v>1.086420094111854</v>
          </cell>
          <cell r="PL70">
            <v>1.1687089537306745</v>
          </cell>
          <cell r="PM70">
            <v>1.0485841300276992</v>
          </cell>
          <cell r="PN70">
            <v>1.1945486055504084</v>
          </cell>
          <cell r="PO70">
            <v>0.86950955046976997</v>
          </cell>
          <cell r="PP70">
            <v>0</v>
          </cell>
          <cell r="PQ70">
            <v>0</v>
          </cell>
          <cell r="PR70">
            <v>1.1232116668564849</v>
          </cell>
          <cell r="PS70">
            <v>1.1848960507492095</v>
          </cell>
          <cell r="PT70">
            <v>0.80546738063874068</v>
          </cell>
          <cell r="PU70">
            <v>0.94822989435307248</v>
          </cell>
          <cell r="PV70">
            <v>0.89056590851555539</v>
          </cell>
          <cell r="PW70">
            <v>0.51013436264645007</v>
          </cell>
          <cell r="PX70">
            <v>0.57297468356017522</v>
          </cell>
          <cell r="PY70">
            <v>0.47405629513835978</v>
          </cell>
          <cell r="PZ70">
            <v>0.59819615768541889</v>
          </cell>
          <cell r="QA70">
            <v>0.49740378355672143</v>
          </cell>
          <cell r="QB70">
            <v>0.56866735897973419</v>
          </cell>
          <cell r="QC70">
            <v>0.47600725330866961</v>
          </cell>
          <cell r="QD70">
            <v>0.93906083879295721</v>
          </cell>
          <cell r="QE70">
            <v>0.94186496883652648</v>
          </cell>
          <cell r="QF70">
            <v>0.98444509491893362</v>
          </cell>
          <cell r="QG70">
            <v>1.1782112164839413</v>
          </cell>
          <cell r="QH70">
            <v>1.030660578001285</v>
          </cell>
          <cell r="QI70">
            <v>0.81285253284256109</v>
          </cell>
          <cell r="QJ70">
            <v>0.99906408079497278</v>
          </cell>
          <cell r="QK70">
            <v>1.1113020268133726</v>
          </cell>
          <cell r="QL70">
            <v>0.47371950489029785</v>
          </cell>
          <cell r="QM70">
            <v>0.41283955717143095</v>
          </cell>
          <cell r="QN70">
            <v>0.53447960862232813</v>
          </cell>
          <cell r="QO70">
            <v>0.57593719220266759</v>
          </cell>
          <cell r="QP70">
            <v>1.0205651872628549</v>
          </cell>
          <cell r="QQ70">
            <v>0.93801745083312471</v>
          </cell>
          <cell r="QR70">
            <v>0.98466222875493925</v>
          </cell>
          <cell r="QS70">
            <v>1.1154238489382209</v>
          </cell>
          <cell r="QT70">
            <v>0.89661961538703117</v>
          </cell>
          <cell r="QU70">
            <v>0.87983132237753336</v>
          </cell>
          <cell r="QV70">
            <v>0.9181042219433232</v>
          </cell>
          <cell r="QW70">
            <v>0.12204513903311481</v>
          </cell>
          <cell r="QX70">
            <v>0.10843441304232108</v>
          </cell>
          <cell r="QY70">
            <v>0.1328385551291395</v>
          </cell>
          <cell r="QZ70">
            <v>0.15931386296980132</v>
          </cell>
          <cell r="RA70">
            <v>0.1118397962627226</v>
          </cell>
          <cell r="RB70">
            <v>0.13125558293876646</v>
          </cell>
          <cell r="RC70">
            <v>0.10836572461488746</v>
          </cell>
          <cell r="RD70">
            <v>0.11893885562956308</v>
          </cell>
          <cell r="RE70">
            <v>0.10792051273658977</v>
          </cell>
          <cell r="RF70">
            <v>0.15176584558556105</v>
          </cell>
          <cell r="RG70">
            <v>0.12812815079382656</v>
          </cell>
          <cell r="RH70">
            <v>0.14182361916790498</v>
          </cell>
          <cell r="RI70">
            <v>0</v>
          </cell>
          <cell r="RJ70">
            <v>0</v>
          </cell>
          <cell r="RK70">
            <v>0</v>
          </cell>
          <cell r="RL70">
            <v>0</v>
          </cell>
          <cell r="RM70">
            <v>0</v>
          </cell>
          <cell r="RN70">
            <v>0</v>
          </cell>
          <cell r="RO70">
            <v>0</v>
          </cell>
          <cell r="RP70">
            <v>0</v>
          </cell>
          <cell r="RQ70">
            <v>0</v>
          </cell>
          <cell r="RR70">
            <v>0</v>
          </cell>
          <cell r="RS70">
            <v>0</v>
          </cell>
          <cell r="RT70">
            <v>0</v>
          </cell>
          <cell r="RU70">
            <v>0</v>
          </cell>
          <cell r="RV70">
            <v>0</v>
          </cell>
          <cell r="RW70">
            <v>0</v>
          </cell>
          <cell r="RX70">
            <v>0</v>
          </cell>
          <cell r="RY70">
            <v>0</v>
          </cell>
          <cell r="RZ70">
            <v>0</v>
          </cell>
          <cell r="SA70">
            <v>0</v>
          </cell>
          <cell r="SB70">
            <v>0</v>
          </cell>
          <cell r="SC70">
            <v>0</v>
          </cell>
          <cell r="SD70">
            <v>0</v>
          </cell>
          <cell r="SE70">
            <v>0</v>
          </cell>
          <cell r="SF70">
            <v>0</v>
          </cell>
          <cell r="SG70">
            <v>0</v>
          </cell>
          <cell r="SH70">
            <v>0</v>
          </cell>
          <cell r="SI70">
            <v>0</v>
          </cell>
          <cell r="SJ70">
            <v>0</v>
          </cell>
          <cell r="SK70">
            <v>0</v>
          </cell>
          <cell r="SL70">
            <v>0</v>
          </cell>
          <cell r="SM70">
            <v>0</v>
          </cell>
          <cell r="SN70">
            <v>0</v>
          </cell>
          <cell r="SO70">
            <v>0</v>
          </cell>
          <cell r="SP70">
            <v>0</v>
          </cell>
          <cell r="SQ70">
            <v>0</v>
          </cell>
          <cell r="SR70">
            <v>0</v>
          </cell>
          <cell r="SS70">
            <v>0</v>
          </cell>
          <cell r="ST70">
            <v>0</v>
          </cell>
          <cell r="SU70">
            <v>0</v>
          </cell>
          <cell r="SV70">
            <v>0</v>
          </cell>
          <cell r="SW70">
            <v>0</v>
          </cell>
          <cell r="SX70">
            <v>0</v>
          </cell>
          <cell r="SY70">
            <v>0</v>
          </cell>
          <cell r="SZ70">
            <v>0</v>
          </cell>
          <cell r="TA70">
            <v>0</v>
          </cell>
          <cell r="TB70">
            <v>0</v>
          </cell>
          <cell r="TC70">
            <v>0</v>
          </cell>
          <cell r="TD70">
            <v>0</v>
          </cell>
          <cell r="TE70">
            <v>0</v>
          </cell>
          <cell r="TF70">
            <v>0</v>
          </cell>
          <cell r="TG70">
            <v>0</v>
          </cell>
          <cell r="TH70">
            <v>0</v>
          </cell>
          <cell r="TI70">
            <v>0</v>
          </cell>
          <cell r="TJ70">
            <v>0</v>
          </cell>
          <cell r="TK70">
            <v>0</v>
          </cell>
          <cell r="TL70">
            <v>0</v>
          </cell>
          <cell r="TM70">
            <v>0</v>
          </cell>
          <cell r="TN70">
            <v>0</v>
          </cell>
          <cell r="TO70">
            <v>0</v>
          </cell>
          <cell r="TP70">
            <v>0</v>
          </cell>
          <cell r="TQ70">
            <v>0</v>
          </cell>
          <cell r="TR70">
            <v>0</v>
          </cell>
          <cell r="TS70">
            <v>0</v>
          </cell>
          <cell r="TT70">
            <v>0</v>
          </cell>
          <cell r="TU70">
            <v>0</v>
          </cell>
          <cell r="TV70">
            <v>0</v>
          </cell>
          <cell r="TW70">
            <v>0</v>
          </cell>
          <cell r="TX70">
            <v>0</v>
          </cell>
          <cell r="TY70">
            <v>0</v>
          </cell>
          <cell r="TZ70">
            <v>0</v>
          </cell>
          <cell r="UA70">
            <v>0</v>
          </cell>
          <cell r="UB70">
            <v>0</v>
          </cell>
          <cell r="UC70">
            <v>0</v>
          </cell>
          <cell r="UD70">
            <v>0</v>
          </cell>
          <cell r="UE70">
            <v>0</v>
          </cell>
          <cell r="UF70">
            <v>0</v>
          </cell>
          <cell r="UG70">
            <v>0</v>
          </cell>
          <cell r="UH70">
            <v>0</v>
          </cell>
          <cell r="UI70">
            <v>0</v>
          </cell>
          <cell r="UJ70">
            <v>0</v>
          </cell>
          <cell r="UK70">
            <v>0</v>
          </cell>
          <cell r="UL70">
            <v>0</v>
          </cell>
          <cell r="UM70">
            <v>0</v>
          </cell>
          <cell r="UN70">
            <v>0</v>
          </cell>
          <cell r="UO70">
            <v>0</v>
          </cell>
          <cell r="UP70">
            <v>0</v>
          </cell>
          <cell r="UQ70">
            <v>0</v>
          </cell>
          <cell r="UR70">
            <v>0</v>
          </cell>
          <cell r="US70">
            <v>0</v>
          </cell>
          <cell r="UT70">
            <v>0</v>
          </cell>
          <cell r="UU70">
            <v>0</v>
          </cell>
          <cell r="UV70">
            <v>0</v>
          </cell>
          <cell r="UW70">
            <v>0</v>
          </cell>
          <cell r="UX70">
            <v>0</v>
          </cell>
          <cell r="UY70">
            <v>0</v>
          </cell>
          <cell r="UZ70">
            <v>0</v>
          </cell>
          <cell r="VA70">
            <v>0</v>
          </cell>
          <cell r="VB70">
            <v>0</v>
          </cell>
          <cell r="VC70">
            <v>0</v>
          </cell>
          <cell r="VD70">
            <v>0</v>
          </cell>
          <cell r="VE70">
            <v>0</v>
          </cell>
          <cell r="VF70">
            <v>0</v>
          </cell>
          <cell r="VG70">
            <v>0</v>
          </cell>
          <cell r="VH70">
            <v>0</v>
          </cell>
          <cell r="VI70">
            <v>0</v>
          </cell>
          <cell r="VJ70">
            <v>0</v>
          </cell>
          <cell r="VK70">
            <v>0</v>
          </cell>
          <cell r="VL70">
            <v>0</v>
          </cell>
          <cell r="VM70">
            <v>0</v>
          </cell>
          <cell r="VN70">
            <v>0</v>
          </cell>
          <cell r="VO70">
            <v>0</v>
          </cell>
          <cell r="VP70">
            <v>0</v>
          </cell>
          <cell r="VQ70">
            <v>0</v>
          </cell>
          <cell r="VR70">
            <v>0</v>
          </cell>
          <cell r="VS70">
            <v>0</v>
          </cell>
          <cell r="VT70">
            <v>0</v>
          </cell>
          <cell r="VU70">
            <v>0</v>
          </cell>
          <cell r="VV70">
            <v>0</v>
          </cell>
          <cell r="VW70">
            <v>0</v>
          </cell>
          <cell r="VX70">
            <v>0</v>
          </cell>
          <cell r="VY70">
            <v>0</v>
          </cell>
          <cell r="VZ70">
            <v>0</v>
          </cell>
          <cell r="WA70">
            <v>0</v>
          </cell>
          <cell r="WB70">
            <v>0</v>
          </cell>
          <cell r="WC70">
            <v>0</v>
          </cell>
          <cell r="WD70">
            <v>0</v>
          </cell>
          <cell r="WE70">
            <v>0</v>
          </cell>
          <cell r="WF70">
            <v>0</v>
          </cell>
        </row>
        <row r="71">
          <cell r="E71">
            <v>81.946407904332588</v>
          </cell>
          <cell r="F71">
            <v>74.309432063187373</v>
          </cell>
          <cell r="G71">
            <v>83.981169849239109</v>
          </cell>
          <cell r="H71">
            <v>99.168173992894694</v>
          </cell>
          <cell r="I71">
            <v>163.06406188786954</v>
          </cell>
          <cell r="J71">
            <v>158.49034476337536</v>
          </cell>
          <cell r="K71">
            <v>158.57747401100011</v>
          </cell>
          <cell r="L71">
            <v>177.28933908104446</v>
          </cell>
          <cell r="M71">
            <v>7.1288495327901078</v>
          </cell>
          <cell r="N71">
            <v>5.8770634989015687</v>
          </cell>
          <cell r="O71">
            <v>89.581947192244684</v>
          </cell>
          <cell r="P71">
            <v>59.623289535240517</v>
          </cell>
          <cell r="Q71">
            <v>76.461667184875196</v>
          </cell>
          <cell r="R71">
            <v>59.37153701888564</v>
          </cell>
          <cell r="S71">
            <v>114.49550827923744</v>
          </cell>
          <cell r="T71">
            <v>79.860612822779714</v>
          </cell>
          <cell r="U71">
            <v>114.72972145234594</v>
          </cell>
          <cell r="V71">
            <v>187.66780859421613</v>
          </cell>
          <cell r="W71">
            <v>140.12544194561727</v>
          </cell>
          <cell r="X71">
            <v>320.14835981731386</v>
          </cell>
          <cell r="Y71">
            <v>128.87867908978998</v>
          </cell>
          <cell r="Z71">
            <v>124.50721916491133</v>
          </cell>
          <cell r="AA71">
            <v>90.836122952807813</v>
          </cell>
          <cell r="AB71">
            <v>106.64475760918543</v>
          </cell>
          <cell r="AC71">
            <v>2493.8174474960347</v>
          </cell>
          <cell r="AD71">
            <v>2465.4737018945775</v>
          </cell>
          <cell r="AE71">
            <v>9096.5987343388115</v>
          </cell>
          <cell r="AF71">
            <v>6800.5714277118332</v>
          </cell>
          <cell r="AG71">
            <v>2170.3301576667081</v>
          </cell>
          <cell r="AH71">
            <v>2072.0887872378012</v>
          </cell>
          <cell r="AI71">
            <v>1601.3718238441006</v>
          </cell>
          <cell r="AJ71">
            <v>1526.2803576768422</v>
          </cell>
          <cell r="AK71">
            <v>1934.442539792353</v>
          </cell>
          <cell r="AL71">
            <v>2213.6680543302482</v>
          </cell>
          <cell r="AM71">
            <v>2203.7479661182401</v>
          </cell>
          <cell r="AN71">
            <v>1683.468575525874</v>
          </cell>
          <cell r="AO71">
            <v>4914.4553858839345</v>
          </cell>
          <cell r="AP71">
            <v>4513.2739357057872</v>
          </cell>
          <cell r="AQ71">
            <v>2313.0305350965596</v>
          </cell>
          <cell r="AR71">
            <v>3679.208480859239</v>
          </cell>
          <cell r="AS71">
            <v>2160.0673415658825</v>
          </cell>
          <cell r="AT71">
            <v>1138.4347276627707</v>
          </cell>
          <cell r="AU71">
            <v>1227.1193152137178</v>
          </cell>
          <cell r="AV71">
            <v>4796.8628489086004</v>
          </cell>
          <cell r="AW71">
            <v>3526.2801179274861</v>
          </cell>
          <cell r="AX71">
            <v>1047.4762793495277</v>
          </cell>
          <cell r="AY71">
            <v>7475.8747932724928</v>
          </cell>
          <cell r="AZ71">
            <v>764.74772094184982</v>
          </cell>
          <cell r="BA71">
            <v>2587.2887047668255</v>
          </cell>
          <cell r="BB71">
            <v>13977.295739269799</v>
          </cell>
          <cell r="BC71">
            <v>1143.6087270361381</v>
          </cell>
          <cell r="BD71">
            <v>1849.0335476305183</v>
          </cell>
          <cell r="BE71">
            <v>1555.6870244952427</v>
          </cell>
          <cell r="BF71">
            <v>1458.0089379596661</v>
          </cell>
          <cell r="BG71">
            <v>2155.8194719633561</v>
          </cell>
          <cell r="BH71">
            <v>4299.3775032835993</v>
          </cell>
          <cell r="BI71">
            <v>3185.485401743128</v>
          </cell>
          <cell r="BJ71">
            <v>930.14900696782581</v>
          </cell>
          <cell r="BK71">
            <v>1174.3695216654812</v>
          </cell>
          <cell r="BL71">
            <v>9193.367290222157</v>
          </cell>
          <cell r="BM71">
            <v>1106.6879687619837</v>
          </cell>
          <cell r="BN71">
            <v>3273.3084548141928</v>
          </cell>
          <cell r="BO71">
            <v>9668.7246330862345</v>
          </cell>
          <cell r="BP71">
            <v>8003.1822595854464</v>
          </cell>
          <cell r="BQ71">
            <v>1596.6387022730155</v>
          </cell>
          <cell r="BR71">
            <v>1460.9744260993039</v>
          </cell>
          <cell r="BS71">
            <v>1902.3936771545314</v>
          </cell>
          <cell r="BT71">
            <v>1577.3902288549716</v>
          </cell>
          <cell r="BU71">
            <v>1797.4919106583764</v>
          </cell>
          <cell r="BV71">
            <v>4995.9670789334959</v>
          </cell>
          <cell r="BW71">
            <v>3028.0682907418663</v>
          </cell>
          <cell r="BX71">
            <v>190.15018634898058</v>
          </cell>
          <cell r="BY71">
            <v>197.88384376987955</v>
          </cell>
          <cell r="BZ71">
            <v>185.74127302834316</v>
          </cell>
          <cell r="CA71">
            <v>170.45532062210214</v>
          </cell>
          <cell r="CB71">
            <v>0</v>
          </cell>
          <cell r="CC71">
            <v>1372.1409554063073</v>
          </cell>
          <cell r="CD71">
            <v>426.44472258252387</v>
          </cell>
          <cell r="CE71">
            <v>0</v>
          </cell>
          <cell r="CF71">
            <v>18.895452504525199</v>
          </cell>
          <cell r="CG71">
            <v>159.16017853687808</v>
          </cell>
          <cell r="CH71">
            <v>181.2142523401497</v>
          </cell>
          <cell r="CI71">
            <v>215.30426561493366</v>
          </cell>
          <cell r="CJ71">
            <v>199.69518793814771</v>
          </cell>
          <cell r="CK71">
            <v>197.59616658043868</v>
          </cell>
          <cell r="CL71">
            <v>22.432092209591239</v>
          </cell>
          <cell r="CM71">
            <v>0</v>
          </cell>
          <cell r="CN71">
            <v>8097.9316299705815</v>
          </cell>
          <cell r="CO71">
            <v>4804.3335546403068</v>
          </cell>
          <cell r="CP71">
            <v>2818.1926168024129</v>
          </cell>
          <cell r="CQ71">
            <v>2340.9873855527376</v>
          </cell>
          <cell r="CR71">
            <v>9829.1496531410794</v>
          </cell>
          <cell r="CS71">
            <v>6933.6154013807745</v>
          </cell>
          <cell r="CT71">
            <v>1653.616155124854</v>
          </cell>
          <cell r="CU71">
            <v>2133.2032331055675</v>
          </cell>
          <cell r="CV71">
            <v>2132.4490214988255</v>
          </cell>
          <cell r="CW71">
            <v>1942.5663318715519</v>
          </cell>
          <cell r="CX71">
            <v>2149.8098249804343</v>
          </cell>
          <cell r="CY71">
            <v>2154.3643838524813</v>
          </cell>
          <cell r="CZ71">
            <v>5862.6279413033344</v>
          </cell>
          <cell r="DA71">
            <v>4870.4797716506218</v>
          </cell>
          <cell r="DB71">
            <v>2686.9274526990935</v>
          </cell>
          <cell r="DC71">
            <v>3591.2281858378838</v>
          </cell>
          <cell r="DD71">
            <v>4925.3167173534503</v>
          </cell>
          <cell r="DE71">
            <v>4938.3500370613256</v>
          </cell>
          <cell r="DF71">
            <v>1159.6328515448618</v>
          </cell>
          <cell r="DG71">
            <v>7071.3491478118704</v>
          </cell>
          <cell r="DH71">
            <v>805.37263896668253</v>
          </cell>
          <cell r="DI71">
            <v>2957.606843994572</v>
          </cell>
          <cell r="DJ71">
            <v>9459.5576862985745</v>
          </cell>
          <cell r="DK71">
            <v>1158.9883212093496</v>
          </cell>
          <cell r="DL71">
            <v>1866.8135360413094</v>
          </cell>
          <cell r="DM71">
            <v>1819.6582622146052</v>
          </cell>
          <cell r="DN71">
            <v>1854.9497576633985</v>
          </cell>
          <cell r="DO71">
            <v>4996.5934393728267</v>
          </cell>
          <cell r="DP71">
            <v>2339.8775154933091</v>
          </cell>
          <cell r="DQ71">
            <v>1044.457611262628</v>
          </cell>
          <cell r="DR71">
            <v>871.81404945303552</v>
          </cell>
          <cell r="DS71">
            <v>1103.346719774642</v>
          </cell>
          <cell r="DT71">
            <v>9231.6364705127544</v>
          </cell>
          <cell r="DU71">
            <v>863.81922393413163</v>
          </cell>
          <cell r="DV71">
            <v>8010.7687386839671</v>
          </cell>
          <cell r="DW71">
            <v>827.79376567606585</v>
          </cell>
          <cell r="DX71">
            <v>2817.2456922119159</v>
          </cell>
          <cell r="DY71">
            <v>10819.618904806402</v>
          </cell>
          <cell r="DZ71">
            <v>1246.6407258728357</v>
          </cell>
          <cell r="EA71">
            <v>1138.4849445204566</v>
          </cell>
          <cell r="EB71">
            <v>1989.4891027726824</v>
          </cell>
          <cell r="EC71">
            <v>1781.990663363031</v>
          </cell>
          <cell r="ED71">
            <v>1399.7601631598188</v>
          </cell>
          <cell r="EE71">
            <v>1608.7828196166549</v>
          </cell>
          <cell r="EF71">
            <v>4980.92593723138</v>
          </cell>
          <cell r="EG71">
            <v>2579.1097179988601</v>
          </cell>
          <cell r="EH71">
            <v>187.19188818881892</v>
          </cell>
          <cell r="EI71">
            <v>171.99820803058722</v>
          </cell>
          <cell r="EJ71">
            <v>187.57171219591331</v>
          </cell>
          <cell r="EK71">
            <v>166.5488593815426</v>
          </cell>
          <cell r="EL71">
            <v>380.06129361202943</v>
          </cell>
          <cell r="EM71">
            <v>0</v>
          </cell>
          <cell r="EN71">
            <v>109.2055342654552</v>
          </cell>
          <cell r="EO71">
            <v>158.68577512718753</v>
          </cell>
          <cell r="EP71">
            <v>178.98585301828297</v>
          </cell>
          <cell r="EQ71">
            <v>149.07471054971265</v>
          </cell>
          <cell r="ER71">
            <v>249.7393453227582</v>
          </cell>
          <cell r="ES71">
            <v>245.83021715903917</v>
          </cell>
          <cell r="ET71">
            <v>26.285617691758414</v>
          </cell>
          <cell r="EU71">
            <v>0</v>
          </cell>
          <cell r="EV71">
            <v>0</v>
          </cell>
          <cell r="EW71">
            <v>374.0925685038369</v>
          </cell>
          <cell r="EX71">
            <v>623.72985163477063</v>
          </cell>
          <cell r="EY71">
            <v>213.09003198355555</v>
          </cell>
          <cell r="EZ71">
            <v>119.85213832301427</v>
          </cell>
          <cell r="FA71">
            <v>0</v>
          </cell>
          <cell r="FB71">
            <v>0</v>
          </cell>
          <cell r="FC71">
            <v>2707.1884821685771</v>
          </cell>
          <cell r="FD71">
            <v>7400.0761977619522</v>
          </cell>
          <cell r="FE71">
            <v>6240.0578696366192</v>
          </cell>
          <cell r="FF71">
            <v>2190.5573460098262</v>
          </cell>
          <cell r="FG71">
            <v>0</v>
          </cell>
          <cell r="FH71">
            <v>2232.7655169309737</v>
          </cell>
          <cell r="FI71">
            <v>1731.1100160262642</v>
          </cell>
          <cell r="FJ71">
            <v>2104.8273542942752</v>
          </cell>
          <cell r="FK71">
            <v>608.67335429059767</v>
          </cell>
          <cell r="FL71">
            <v>886.21571923633689</v>
          </cell>
          <cell r="FM71">
            <v>5774.9313980521629</v>
          </cell>
          <cell r="FN71">
            <v>5305.1170719085949</v>
          </cell>
          <cell r="FO71">
            <v>2730.6393780925773</v>
          </cell>
          <cell r="FP71">
            <v>3773.1610408696442</v>
          </cell>
          <cell r="FQ71">
            <v>3749.3190814949908</v>
          </cell>
          <cell r="FR71">
            <v>9378.3885436823566</v>
          </cell>
          <cell r="FS71">
            <v>4523.3814583939793</v>
          </cell>
          <cell r="FT71">
            <v>940.60686318421267</v>
          </cell>
          <cell r="FU71">
            <v>8944.7511477388198</v>
          </cell>
          <cell r="FV71">
            <v>1038.3714265685439</v>
          </cell>
          <cell r="FW71">
            <v>3156.3780628600257</v>
          </cell>
          <cell r="FX71">
            <v>10215.924019336157</v>
          </cell>
          <cell r="FY71">
            <v>1246.8295331575785</v>
          </cell>
          <cell r="FZ71">
            <v>1891.3450029853184</v>
          </cell>
          <cell r="GA71">
            <v>1378.9467797593472</v>
          </cell>
          <cell r="GB71">
            <v>1868.2281315227292</v>
          </cell>
          <cell r="GC71">
            <v>4687.1715027983873</v>
          </cell>
          <cell r="GD71">
            <v>2664.064400585019</v>
          </cell>
          <cell r="GE71">
            <v>3412.6928396788644</v>
          </cell>
          <cell r="GF71">
            <v>1018.2745745902416</v>
          </cell>
          <cell r="GG71">
            <v>901.35068432090179</v>
          </cell>
          <cell r="GH71">
            <v>1010.7465287273222</v>
          </cell>
          <cell r="GI71">
            <v>9207.5276065602957</v>
          </cell>
          <cell r="GJ71">
            <v>978.09880901214183</v>
          </cell>
          <cell r="GK71">
            <v>8780.5174008587655</v>
          </cell>
          <cell r="GL71">
            <v>768.72863683241076</v>
          </cell>
          <cell r="GM71">
            <v>2952.0835543249327</v>
          </cell>
          <cell r="GN71">
            <v>8693.5770930521412</v>
          </cell>
          <cell r="GO71">
            <v>1462.0930956945335</v>
          </cell>
          <cell r="GP71">
            <v>1375.1839430062657</v>
          </cell>
          <cell r="GQ71">
            <v>1399.3754653469625</v>
          </cell>
          <cell r="GR71">
            <v>1804.6768797893742</v>
          </cell>
          <cell r="GS71">
            <v>1972.0424866637609</v>
          </cell>
          <cell r="GT71">
            <v>1745.7142980079348</v>
          </cell>
          <cell r="GU71">
            <v>4562.6365113100228</v>
          </cell>
          <cell r="GV71">
            <v>3087.411347863876</v>
          </cell>
          <cell r="GW71">
            <v>205.80240392519482</v>
          </cell>
          <cell r="GX71">
            <v>187.35071184207615</v>
          </cell>
          <cell r="GY71">
            <v>159.07442146709633</v>
          </cell>
          <cell r="GZ71">
            <v>200.17550025479801</v>
          </cell>
          <cell r="HA71">
            <v>736.75702025091425</v>
          </cell>
          <cell r="HB71">
            <v>905.30217228218942</v>
          </cell>
          <cell r="HC71">
            <v>1776.3440552296886</v>
          </cell>
          <cell r="HD71">
            <v>437.7529791411821</v>
          </cell>
          <cell r="HE71">
            <v>403.40755854606567</v>
          </cell>
          <cell r="HF71">
            <v>159.89590144609997</v>
          </cell>
          <cell r="HG71">
            <v>204.43021120367817</v>
          </cell>
          <cell r="HH71">
            <v>162.92777359939868</v>
          </cell>
          <cell r="HI71">
            <v>159.27384888677349</v>
          </cell>
          <cell r="HJ71">
            <v>182.49748077018856</v>
          </cell>
          <cell r="HK71">
            <v>223.60955444332669</v>
          </cell>
          <cell r="HL71">
            <v>49.738926277680207</v>
          </cell>
          <cell r="HM71">
            <v>4923.2688858339552</v>
          </cell>
          <cell r="HN71">
            <v>3521.7950376440099</v>
          </cell>
          <cell r="HO71">
            <v>2174.9071375340368</v>
          </cell>
          <cell r="HP71">
            <v>2115.9084612901365</v>
          </cell>
          <cell r="HQ71">
            <v>1812.6101213851036</v>
          </cell>
          <cell r="HR71">
            <v>1617.0597014567636</v>
          </cell>
          <cell r="HS71">
            <v>1560.2418264490655</v>
          </cell>
          <cell r="HT71">
            <v>2194.7605051893352</v>
          </cell>
          <cell r="HU71">
            <v>2238.0819742895942</v>
          </cell>
          <cell r="HV71">
            <v>2081.5246743120911</v>
          </cell>
          <cell r="HW71">
            <v>2059.2899221599646</v>
          </cell>
          <cell r="HX71">
            <v>4751.269817544543</v>
          </cell>
          <cell r="HY71">
            <v>4601.2250923038528</v>
          </cell>
          <cell r="HZ71">
            <v>0</v>
          </cell>
          <cell r="IA71">
            <v>0</v>
          </cell>
          <cell r="IB71">
            <v>2277.3871800890479</v>
          </cell>
          <cell r="IC71">
            <v>1240.3453493884097</v>
          </cell>
          <cell r="ID71">
            <v>3429.3758046567868</v>
          </cell>
          <cell r="IE71">
            <v>901.76378714230509</v>
          </cell>
          <cell r="IF71">
            <v>756.8287449255439</v>
          </cell>
          <cell r="IG71">
            <v>1099.9523017845684</v>
          </cell>
          <cell r="IH71">
            <v>955.54723286946194</v>
          </cell>
          <cell r="II71">
            <v>1110.3279363289148</v>
          </cell>
          <cell r="IJ71">
            <v>1338.5307099076394</v>
          </cell>
          <cell r="IK71">
            <v>1369.5457425644033</v>
          </cell>
          <cell r="IL71">
            <v>1824.3511763444699</v>
          </cell>
          <cell r="IM71">
            <v>1951.2464846013195</v>
          </cell>
          <cell r="IN71">
            <v>2014.9438076004596</v>
          </cell>
          <cell r="IO71">
            <v>5364.6080924250418</v>
          </cell>
          <cell r="IP71">
            <v>3127.8657349324867</v>
          </cell>
          <cell r="IQ71">
            <v>3176.2145939294815</v>
          </cell>
          <cell r="IR71">
            <v>806.81723285622786</v>
          </cell>
          <cell r="IS71">
            <v>1153.4599913393242</v>
          </cell>
          <cell r="IT71">
            <v>1446.2756506154349</v>
          </cell>
          <cell r="IU71">
            <v>7497.4608909620974</v>
          </cell>
          <cell r="IV71">
            <v>901.52024762936537</v>
          </cell>
          <cell r="IW71">
            <v>8875.5930596178823</v>
          </cell>
          <cell r="IX71">
            <v>1534.9944678860584</v>
          </cell>
          <cell r="IY71">
            <v>1649.5222509536854</v>
          </cell>
          <cell r="IZ71">
            <v>1550.2387725615849</v>
          </cell>
          <cell r="JA71">
            <v>1540.3708884529476</v>
          </cell>
          <cell r="JB71">
            <v>1720.8223183145917</v>
          </cell>
          <cell r="JC71">
            <v>4508.7249568379084</v>
          </cell>
          <cell r="JD71">
            <v>2113.9617058369276</v>
          </cell>
          <cell r="JE71">
            <v>202.91713831920839</v>
          </cell>
          <cell r="JF71">
            <v>155.32206325766634</v>
          </cell>
          <cell r="JG71">
            <v>148.20524244479216</v>
          </cell>
          <cell r="JH71">
            <v>201.07805584190049</v>
          </cell>
          <cell r="JI71">
            <v>189.27504272368432</v>
          </cell>
          <cell r="JJ71">
            <v>214.20182041343767</v>
          </cell>
          <cell r="JK71">
            <v>149.69043876560218</v>
          </cell>
          <cell r="JL71">
            <v>162.58478699568951</v>
          </cell>
          <cell r="JM71">
            <v>212.52496609827415</v>
          </cell>
          <cell r="JN71">
            <v>213.89128339618406</v>
          </cell>
          <cell r="JO71">
            <v>319.69593062338458</v>
          </cell>
          <cell r="JP71">
            <v>3968.3520292503686</v>
          </cell>
          <cell r="JQ71">
            <v>4347.8065807512839</v>
          </cell>
          <cell r="JR71">
            <v>1932.4411194094209</v>
          </cell>
          <cell r="JS71">
            <v>1926.622481752011</v>
          </cell>
          <cell r="JT71">
            <v>1695.911557430805</v>
          </cell>
          <cell r="JU71">
            <v>1883.2684963881991</v>
          </cell>
          <cell r="JV71">
            <v>1590.4622716301783</v>
          </cell>
          <cell r="JW71">
            <v>2206.8295866966323</v>
          </cell>
          <cell r="JX71">
            <v>1886.0756115486417</v>
          </cell>
          <cell r="JY71">
            <v>2104.0949662743838</v>
          </cell>
          <cell r="JZ71">
            <v>1703.0289715381105</v>
          </cell>
          <cell r="KA71">
            <v>2139.5925083440302</v>
          </cell>
          <cell r="KB71">
            <v>1855.826692168622</v>
          </cell>
          <cell r="KC71">
            <v>1800.8186138280751</v>
          </cell>
          <cell r="KD71">
            <v>3930.9917352821285</v>
          </cell>
          <cell r="KE71">
            <v>3909.304183027521</v>
          </cell>
          <cell r="KF71">
            <v>0</v>
          </cell>
          <cell r="KG71">
            <v>0</v>
          </cell>
          <cell r="KH71">
            <v>2785.9666120505026</v>
          </cell>
          <cell r="KI71">
            <v>2308.6092693698206</v>
          </cell>
          <cell r="KJ71">
            <v>1197.4058998909859</v>
          </cell>
          <cell r="KK71">
            <v>1587.3120314376251</v>
          </cell>
          <cell r="KL71">
            <v>1686.9869752259374</v>
          </cell>
          <cell r="KM71">
            <v>1660.9307271254427</v>
          </cell>
          <cell r="KN71">
            <v>1466.6664277032719</v>
          </cell>
          <cell r="KO71">
            <v>1434.0102258420147</v>
          </cell>
          <cell r="KP71">
            <v>2118.4969720707604</v>
          </cell>
          <cell r="KQ71">
            <v>1674.9552722498556</v>
          </cell>
          <cell r="KR71">
            <v>2854.7359627155492</v>
          </cell>
          <cell r="KS71">
            <v>4276.5177539344941</v>
          </cell>
          <cell r="KT71">
            <v>922.23681392544927</v>
          </cell>
          <cell r="KU71">
            <v>969.41875618859137</v>
          </cell>
          <cell r="KV71">
            <v>1165.3108191279741</v>
          </cell>
          <cell r="KW71">
            <v>8477.3871099272401</v>
          </cell>
          <cell r="KX71">
            <v>2334.4488360634341</v>
          </cell>
          <cell r="KY71">
            <v>928.05010576637926</v>
          </cell>
          <cell r="KZ71">
            <v>6508.5408164225837</v>
          </cell>
          <cell r="LA71">
            <v>798.03394429919774</v>
          </cell>
          <cell r="LB71">
            <v>1450.8208291475637</v>
          </cell>
          <cell r="LC71">
            <v>2010.2192917892644</v>
          </cell>
          <cell r="LD71">
            <v>5183.7861849609671</v>
          </cell>
          <cell r="LE71">
            <v>2887.8009626898752</v>
          </cell>
          <cell r="LF71">
            <v>4374.4624603423308</v>
          </cell>
          <cell r="LG71">
            <v>813.53529897725696</v>
          </cell>
          <cell r="LH71">
            <v>909.11355924478391</v>
          </cell>
          <cell r="LI71">
            <v>1218.5315449810423</v>
          </cell>
          <cell r="LJ71">
            <v>7926.2325863205624</v>
          </cell>
          <cell r="LK71">
            <v>1068.8819123263659</v>
          </cell>
          <cell r="LL71">
            <v>963.82113828045271</v>
          </cell>
          <cell r="LM71">
            <v>1067.5469428225424</v>
          </cell>
          <cell r="LN71">
            <v>8782.43174288521</v>
          </cell>
          <cell r="LO71">
            <v>1597.2734623989872</v>
          </cell>
          <cell r="LP71">
            <v>1557.5714897980654</v>
          </cell>
          <cell r="LQ71">
            <v>4369.9373986041437</v>
          </cell>
          <cell r="LR71">
            <v>177.00832039038281</v>
          </cell>
          <cell r="LS71">
            <v>163.28612101028375</v>
          </cell>
          <cell r="LT71">
            <v>182.69878681483641</v>
          </cell>
          <cell r="LU71">
            <v>206.97013060886087</v>
          </cell>
          <cell r="LV71">
            <v>433.31373788947258</v>
          </cell>
          <cell r="LW71">
            <v>164.0115556086302</v>
          </cell>
          <cell r="LX71">
            <v>204.7367258356272</v>
          </cell>
          <cell r="LY71">
            <v>172.87432470556598</v>
          </cell>
          <cell r="LZ71">
            <v>151.03462531179457</v>
          </cell>
          <cell r="MA71">
            <v>240.9758054826994</v>
          </cell>
          <cell r="MB71">
            <v>218.81699402093335</v>
          </cell>
          <cell r="MC71">
            <v>450.42840669077265</v>
          </cell>
          <cell r="MD71">
            <v>0</v>
          </cell>
          <cell r="ME71">
            <v>0</v>
          </cell>
          <cell r="MF71">
            <v>0</v>
          </cell>
          <cell r="MG71">
            <v>0</v>
          </cell>
          <cell r="MH71">
            <v>4409.0558732341842</v>
          </cell>
          <cell r="MI71">
            <v>3537.8792066799033</v>
          </cell>
          <cell r="MJ71">
            <v>1546.1323597214223</v>
          </cell>
          <cell r="MK71">
            <v>2151.6755748516757</v>
          </cell>
          <cell r="ML71">
            <v>2229.8998933934695</v>
          </cell>
          <cell r="MM71">
            <v>2106.6493102598029</v>
          </cell>
          <cell r="MN71">
            <v>2126.69916006618</v>
          </cell>
          <cell r="MO71">
            <v>1796.7765093273765</v>
          </cell>
          <cell r="MP71">
            <v>1638.7881996440099</v>
          </cell>
          <cell r="MQ71">
            <v>1578.0282804978094</v>
          </cell>
          <cell r="MR71">
            <v>2059.3301306967483</v>
          </cell>
          <cell r="MS71">
            <v>1576.4548686942053</v>
          </cell>
          <cell r="MT71">
            <v>1775.8893326665948</v>
          </cell>
          <cell r="MU71">
            <v>5164.3805750312304</v>
          </cell>
          <cell r="MV71">
            <v>4265.6835833032965</v>
          </cell>
          <cell r="MW71">
            <v>0</v>
          </cell>
          <cell r="MX71">
            <v>0</v>
          </cell>
          <cell r="MY71">
            <v>8439.8289070946357</v>
          </cell>
          <cell r="MZ71">
            <v>2908.8890625495605</v>
          </cell>
          <cell r="NA71">
            <v>2345.8805281377422</v>
          </cell>
          <cell r="NB71">
            <v>1121.3019400624855</v>
          </cell>
          <cell r="NC71">
            <v>1484.3807102778781</v>
          </cell>
          <cell r="ND71">
            <v>1580.673369209228</v>
          </cell>
          <cell r="NE71">
            <v>1322.7234992557812</v>
          </cell>
          <cell r="NF71">
            <v>1860.1331207163521</v>
          </cell>
          <cell r="NG71">
            <v>1988.0151593184605</v>
          </cell>
          <cell r="NH71">
            <v>2031.6834871955609</v>
          </cell>
          <cell r="NI71">
            <v>2016.000932335993</v>
          </cell>
          <cell r="NJ71">
            <v>2191.4067469827314</v>
          </cell>
          <cell r="NK71">
            <v>3157.5532210742663</v>
          </cell>
          <cell r="NL71">
            <v>3534.0125501941056</v>
          </cell>
          <cell r="NM71">
            <v>3704.9934037198432</v>
          </cell>
          <cell r="NN71">
            <v>1082.1940455476906</v>
          </cell>
          <cell r="NO71">
            <v>840.33382464011402</v>
          </cell>
          <cell r="NP71">
            <v>1189.1288331070109</v>
          </cell>
          <cell r="NQ71">
            <v>7923.7090140694063</v>
          </cell>
          <cell r="NR71">
            <v>2809.6357921110575</v>
          </cell>
          <cell r="NS71">
            <v>1201.240314306415</v>
          </cell>
          <cell r="NT71">
            <v>9524.3251195863522</v>
          </cell>
          <cell r="NU71">
            <v>976.89944635083339</v>
          </cell>
          <cell r="NV71">
            <v>1596.3466717493213</v>
          </cell>
          <cell r="NW71">
            <v>1556.6870472310093</v>
          </cell>
          <cell r="NX71">
            <v>5508.2840502135277</v>
          </cell>
          <cell r="NY71">
            <v>3536.1449247581049</v>
          </cell>
          <cell r="NZ71">
            <v>908.42956539549664</v>
          </cell>
          <cell r="OA71">
            <v>798.58437518657468</v>
          </cell>
          <cell r="OB71">
            <v>1084.7661046927647</v>
          </cell>
          <cell r="OC71">
            <v>8628.2970495721802</v>
          </cell>
          <cell r="OD71">
            <v>990.63045428652504</v>
          </cell>
          <cell r="OE71">
            <v>998.61591744691577</v>
          </cell>
          <cell r="OF71">
            <v>8214.2145278738826</v>
          </cell>
          <cell r="OG71">
            <v>1044.8076702257802</v>
          </cell>
          <cell r="OH71">
            <v>9454.3310333404479</v>
          </cell>
          <cell r="OI71">
            <v>2008.9313104060275</v>
          </cell>
          <cell r="OJ71">
            <v>5397.7168060228787</v>
          </cell>
          <cell r="OK71">
            <v>167.69919867184527</v>
          </cell>
          <cell r="OL71">
            <v>147.40102364002206</v>
          </cell>
          <cell r="OM71">
            <v>181.90867878949413</v>
          </cell>
          <cell r="ON71">
            <v>156.52124462659955</v>
          </cell>
          <cell r="OO71">
            <v>331.09395153239342</v>
          </cell>
          <cell r="OP71">
            <v>380.09119521270003</v>
          </cell>
          <cell r="OQ71">
            <v>208.17137901760788</v>
          </cell>
          <cell r="OR71">
            <v>200.18589594234257</v>
          </cell>
          <cell r="OS71">
            <v>207.97243420323801</v>
          </cell>
          <cell r="OT71">
            <v>198.03083354941205</v>
          </cell>
          <cell r="OU71">
            <v>262.23415545359416</v>
          </cell>
          <cell r="OV71">
            <v>226.53695057832999</v>
          </cell>
          <cell r="OW71">
            <v>466.35555877043583</v>
          </cell>
          <cell r="OX71">
            <v>0</v>
          </cell>
          <cell r="OY71">
            <v>0</v>
          </cell>
          <cell r="OZ71">
            <v>0</v>
          </cell>
          <cell r="PA71">
            <v>0</v>
          </cell>
          <cell r="PB71">
            <v>4530.7985999383709</v>
          </cell>
          <cell r="PC71">
            <v>3663.4337197908721</v>
          </cell>
          <cell r="PD71">
            <v>1595.8716427459995</v>
          </cell>
          <cell r="PE71">
            <v>1589.3819275031803</v>
          </cell>
          <cell r="PF71">
            <v>1803.9307569455457</v>
          </cell>
          <cell r="PG71">
            <v>698.9164947233005</v>
          </cell>
          <cell r="PH71">
            <v>694.75074767582805</v>
          </cell>
          <cell r="PI71">
            <v>1959.8825752439259</v>
          </cell>
          <cell r="PJ71">
            <v>2000.4235533542055</v>
          </cell>
          <cell r="PK71">
            <v>2181.1564934388871</v>
          </cell>
          <cell r="PL71">
            <v>692.3364568363977</v>
          </cell>
          <cell r="PM71">
            <v>767.47412536193281</v>
          </cell>
          <cell r="PN71">
            <v>4859.1784648923003</v>
          </cell>
          <cell r="PO71">
            <v>4292.4602524888414</v>
          </cell>
          <cell r="PP71">
            <v>0</v>
          </cell>
          <cell r="PQ71">
            <v>0</v>
          </cell>
          <cell r="PR71">
            <v>2650.6182300101927</v>
          </cell>
          <cell r="PS71">
            <v>2598.7733404160294</v>
          </cell>
          <cell r="PT71">
            <v>1173.2528686136441</v>
          </cell>
          <cell r="PU71">
            <v>1494.4605253023265</v>
          </cell>
          <cell r="PV71">
            <v>4555.6936329951623</v>
          </cell>
          <cell r="PW71">
            <v>1016.887171798244</v>
          </cell>
          <cell r="PX71">
            <v>975.28622954936247</v>
          </cell>
          <cell r="PY71">
            <v>862.78608002482076</v>
          </cell>
          <cell r="PZ71">
            <v>6939.3103280284258</v>
          </cell>
          <cell r="QA71">
            <v>4282.2027751440837</v>
          </cell>
          <cell r="QB71">
            <v>1091.8555723607242</v>
          </cell>
          <cell r="QC71">
            <v>1029.0032329114763</v>
          </cell>
          <cell r="QD71">
            <v>1137.4705894022261</v>
          </cell>
          <cell r="QE71">
            <v>1773.9960137695723</v>
          </cell>
          <cell r="QF71">
            <v>1626.4703046670743</v>
          </cell>
          <cell r="QG71">
            <v>1769.800980059066</v>
          </cell>
          <cell r="QH71">
            <v>2273.7506194194029</v>
          </cell>
          <cell r="QI71">
            <v>5422.5217189835212</v>
          </cell>
          <cell r="QJ71">
            <v>3545.2005121720349</v>
          </cell>
          <cell r="QK71">
            <v>3151.3056378604592</v>
          </cell>
          <cell r="QL71">
            <v>935.91626906280965</v>
          </cell>
          <cell r="QM71">
            <v>858.09824262045936</v>
          </cell>
          <cell r="QN71">
            <v>909.57521605004956</v>
          </cell>
          <cell r="QO71">
            <v>9458.6917553443254</v>
          </cell>
          <cell r="QP71">
            <v>1284.1635733210142</v>
          </cell>
          <cell r="QQ71">
            <v>1908.1518842402852</v>
          </cell>
          <cell r="QR71">
            <v>1706.0732621248937</v>
          </cell>
          <cell r="QS71">
            <v>1901.6055243291864</v>
          </cell>
          <cell r="QT71">
            <v>1949.9817931012469</v>
          </cell>
          <cell r="QU71">
            <v>4718.5754623454841</v>
          </cell>
          <cell r="QV71">
            <v>2673.5373212232989</v>
          </cell>
          <cell r="QW71">
            <v>176.54907774420195</v>
          </cell>
          <cell r="QX71">
            <v>177.16597014495733</v>
          </cell>
          <cell r="QY71">
            <v>161.60213445611456</v>
          </cell>
          <cell r="QZ71">
            <v>156.42935422904822</v>
          </cell>
          <cell r="RA71">
            <v>342.98854624943237</v>
          </cell>
          <cell r="RB71">
            <v>148.16691891939351</v>
          </cell>
          <cell r="RC71">
            <v>213.95921016463069</v>
          </cell>
          <cell r="RD71">
            <v>192.14907039231051</v>
          </cell>
          <cell r="RE71">
            <v>175.92192106624975</v>
          </cell>
          <cell r="RF71">
            <v>258.11531073461691</v>
          </cell>
          <cell r="RG71">
            <v>269.47551296722702</v>
          </cell>
          <cell r="RH71">
            <v>352.36233656390294</v>
          </cell>
          <cell r="RI71">
            <v>0</v>
          </cell>
          <cell r="RJ71">
            <v>0</v>
          </cell>
          <cell r="RK71">
            <v>0</v>
          </cell>
          <cell r="RL71">
            <v>0</v>
          </cell>
          <cell r="RM71">
            <v>0</v>
          </cell>
          <cell r="RN71">
            <v>0</v>
          </cell>
          <cell r="RO71">
            <v>0</v>
          </cell>
          <cell r="RP71">
            <v>0</v>
          </cell>
          <cell r="RQ71">
            <v>0</v>
          </cell>
          <cell r="RR71">
            <v>0</v>
          </cell>
          <cell r="RS71">
            <v>0</v>
          </cell>
          <cell r="RT71">
            <v>0</v>
          </cell>
          <cell r="RU71">
            <v>0</v>
          </cell>
          <cell r="RV71">
            <v>0</v>
          </cell>
          <cell r="RW71">
            <v>0</v>
          </cell>
          <cell r="RX71">
            <v>0</v>
          </cell>
          <cell r="RY71">
            <v>0</v>
          </cell>
          <cell r="RZ71">
            <v>0</v>
          </cell>
          <cell r="SA71">
            <v>0</v>
          </cell>
          <cell r="SB71">
            <v>0</v>
          </cell>
          <cell r="SC71">
            <v>0</v>
          </cell>
          <cell r="SD71">
            <v>0</v>
          </cell>
          <cell r="SE71">
            <v>0</v>
          </cell>
          <cell r="SF71">
            <v>0</v>
          </cell>
          <cell r="SG71">
            <v>0</v>
          </cell>
          <cell r="SH71">
            <v>0</v>
          </cell>
          <cell r="SI71">
            <v>0</v>
          </cell>
          <cell r="SJ71">
            <v>0</v>
          </cell>
          <cell r="SK71">
            <v>0</v>
          </cell>
          <cell r="SL71">
            <v>0</v>
          </cell>
          <cell r="SM71">
            <v>0</v>
          </cell>
          <cell r="SN71">
            <v>0</v>
          </cell>
          <cell r="SO71">
            <v>0</v>
          </cell>
          <cell r="SP71">
            <v>0</v>
          </cell>
          <cell r="SQ71">
            <v>0</v>
          </cell>
          <cell r="SR71">
            <v>0</v>
          </cell>
          <cell r="SS71">
            <v>0</v>
          </cell>
          <cell r="ST71">
            <v>0</v>
          </cell>
          <cell r="SU71">
            <v>0</v>
          </cell>
          <cell r="SV71">
            <v>0</v>
          </cell>
          <cell r="SW71">
            <v>0</v>
          </cell>
          <cell r="SX71">
            <v>0</v>
          </cell>
          <cell r="SY71">
            <v>0</v>
          </cell>
          <cell r="SZ71">
            <v>0</v>
          </cell>
          <cell r="TA71">
            <v>0</v>
          </cell>
          <cell r="TB71">
            <v>0</v>
          </cell>
          <cell r="TC71">
            <v>0</v>
          </cell>
          <cell r="TD71">
            <v>0</v>
          </cell>
          <cell r="TE71">
            <v>0</v>
          </cell>
          <cell r="TF71">
            <v>0</v>
          </cell>
          <cell r="TG71">
            <v>0</v>
          </cell>
          <cell r="TH71">
            <v>0</v>
          </cell>
          <cell r="TI71">
            <v>0</v>
          </cell>
          <cell r="TJ71">
            <v>0</v>
          </cell>
          <cell r="TK71">
            <v>0</v>
          </cell>
          <cell r="TL71">
            <v>0</v>
          </cell>
          <cell r="TM71">
            <v>0</v>
          </cell>
          <cell r="TN71">
            <v>0</v>
          </cell>
          <cell r="TO71">
            <v>0</v>
          </cell>
          <cell r="TP71">
            <v>0</v>
          </cell>
          <cell r="TQ71">
            <v>0</v>
          </cell>
          <cell r="TR71">
            <v>0</v>
          </cell>
          <cell r="TS71">
            <v>0</v>
          </cell>
          <cell r="TT71">
            <v>0</v>
          </cell>
          <cell r="TU71">
            <v>0</v>
          </cell>
          <cell r="TV71">
            <v>0</v>
          </cell>
          <cell r="TW71">
            <v>0</v>
          </cell>
          <cell r="TX71">
            <v>0</v>
          </cell>
          <cell r="TY71">
            <v>0</v>
          </cell>
          <cell r="TZ71">
            <v>0</v>
          </cell>
          <cell r="UA71">
            <v>0</v>
          </cell>
          <cell r="UB71">
            <v>0</v>
          </cell>
          <cell r="UC71">
            <v>0</v>
          </cell>
          <cell r="UD71">
            <v>0</v>
          </cell>
          <cell r="UE71">
            <v>0</v>
          </cell>
          <cell r="UF71">
            <v>0</v>
          </cell>
          <cell r="UG71">
            <v>0</v>
          </cell>
          <cell r="UH71">
            <v>0</v>
          </cell>
          <cell r="UI71">
            <v>0</v>
          </cell>
          <cell r="UJ71">
            <v>0</v>
          </cell>
          <cell r="UK71">
            <v>0</v>
          </cell>
          <cell r="UL71">
            <v>0</v>
          </cell>
          <cell r="UM71">
            <v>0</v>
          </cell>
          <cell r="UN71">
            <v>0</v>
          </cell>
          <cell r="UO71">
            <v>0</v>
          </cell>
          <cell r="UP71">
            <v>0</v>
          </cell>
          <cell r="UQ71">
            <v>0</v>
          </cell>
          <cell r="UR71">
            <v>0</v>
          </cell>
          <cell r="US71">
            <v>0</v>
          </cell>
          <cell r="UT71">
            <v>0</v>
          </cell>
          <cell r="UU71">
            <v>0</v>
          </cell>
          <cell r="UV71">
            <v>0</v>
          </cell>
          <cell r="UW71">
            <v>0</v>
          </cell>
          <cell r="UX71">
            <v>0</v>
          </cell>
          <cell r="UY71">
            <v>0</v>
          </cell>
          <cell r="UZ71">
            <v>0</v>
          </cell>
          <cell r="VA71">
            <v>0</v>
          </cell>
          <cell r="VB71">
            <v>0</v>
          </cell>
          <cell r="VC71">
            <v>0</v>
          </cell>
          <cell r="VD71">
            <v>0</v>
          </cell>
          <cell r="VE71">
            <v>0</v>
          </cell>
          <cell r="VF71">
            <v>0</v>
          </cell>
          <cell r="VG71">
            <v>0</v>
          </cell>
          <cell r="VH71">
            <v>0</v>
          </cell>
          <cell r="VI71">
            <v>0</v>
          </cell>
          <cell r="VJ71">
            <v>0</v>
          </cell>
          <cell r="VK71">
            <v>0</v>
          </cell>
          <cell r="VL71">
            <v>0</v>
          </cell>
          <cell r="VM71">
            <v>0</v>
          </cell>
          <cell r="VN71">
            <v>0</v>
          </cell>
          <cell r="VO71">
            <v>0</v>
          </cell>
          <cell r="VP71">
            <v>0</v>
          </cell>
          <cell r="VQ71">
            <v>0</v>
          </cell>
          <cell r="VR71">
            <v>0</v>
          </cell>
          <cell r="VS71">
            <v>0</v>
          </cell>
          <cell r="VT71">
            <v>0</v>
          </cell>
          <cell r="VU71">
            <v>0</v>
          </cell>
          <cell r="VV71">
            <v>0</v>
          </cell>
          <cell r="VW71">
            <v>0</v>
          </cell>
          <cell r="VX71">
            <v>0</v>
          </cell>
          <cell r="VY71">
            <v>0</v>
          </cell>
          <cell r="VZ71">
            <v>0</v>
          </cell>
          <cell r="WA71">
            <v>0</v>
          </cell>
          <cell r="WB71">
            <v>0</v>
          </cell>
          <cell r="WC71">
            <v>0</v>
          </cell>
          <cell r="WD71">
            <v>0</v>
          </cell>
          <cell r="WE71">
            <v>0</v>
          </cell>
          <cell r="WF71">
            <v>0</v>
          </cell>
        </row>
        <row r="72">
          <cell r="E72">
            <v>0.17064929610687274</v>
          </cell>
          <cell r="F72">
            <v>0.16655500718308466</v>
          </cell>
          <cell r="G72">
            <v>0.19272884401012372</v>
          </cell>
          <cell r="H72">
            <v>0.15424369304246144</v>
          </cell>
          <cell r="I72">
            <v>15.485974081891404</v>
          </cell>
          <cell r="J72">
            <v>19.460595891821445</v>
          </cell>
          <cell r="K72">
            <v>21.277895079935067</v>
          </cell>
          <cell r="L72">
            <v>24.631964043177685</v>
          </cell>
          <cell r="M72">
            <v>0.10258653885358246</v>
          </cell>
          <cell r="N72">
            <v>0.11306788769183662</v>
          </cell>
          <cell r="O72">
            <v>7.4280730540828052E-2</v>
          </cell>
          <cell r="P72">
            <v>4.4463473161323618E-2</v>
          </cell>
          <cell r="Q72">
            <v>5.7600304783040505E-2</v>
          </cell>
          <cell r="R72">
            <v>6.0178339253591957E-2</v>
          </cell>
          <cell r="S72">
            <v>0.10001702729237609</v>
          </cell>
          <cell r="T72">
            <v>8.8079466591604233E-2</v>
          </cell>
          <cell r="U72">
            <v>0.12250955189301879</v>
          </cell>
          <cell r="V72">
            <v>0.16511938709581073</v>
          </cell>
          <cell r="W72">
            <v>0.15439416136438555</v>
          </cell>
          <cell r="X72">
            <v>0.24206900471264592</v>
          </cell>
          <cell r="Y72">
            <v>0.2018507202242881</v>
          </cell>
          <cell r="Z72">
            <v>0.27880544134444885</v>
          </cell>
          <cell r="AA72">
            <v>0.19646765961748403</v>
          </cell>
          <cell r="AB72">
            <v>0.18701055434946667</v>
          </cell>
          <cell r="AC72">
            <v>8.8675541084598439</v>
          </cell>
          <cell r="AD72">
            <v>10.792567407869333</v>
          </cell>
          <cell r="AE72">
            <v>37.410674840315416</v>
          </cell>
          <cell r="AF72">
            <v>29.065520440570076</v>
          </cell>
          <cell r="AG72">
            <v>24.023766625924345</v>
          </cell>
          <cell r="AH72">
            <v>29.215835948968788</v>
          </cell>
          <cell r="AI72">
            <v>27.220845216428501</v>
          </cell>
          <cell r="AJ72">
            <v>22.008510710686121</v>
          </cell>
          <cell r="AK72">
            <v>25.62567272572884</v>
          </cell>
          <cell r="AL72">
            <v>26.010349880228315</v>
          </cell>
          <cell r="AM72">
            <v>22.581482357866413</v>
          </cell>
          <cell r="AN72">
            <v>27.585623127301254</v>
          </cell>
          <cell r="AO72">
            <v>72.49313028133362</v>
          </cell>
          <cell r="AP72">
            <v>80.119707737621653</v>
          </cell>
          <cell r="AQ72">
            <v>32.773649727167459</v>
          </cell>
          <cell r="AR72">
            <v>47.546217367977441</v>
          </cell>
          <cell r="AS72">
            <v>22.473201390973216</v>
          </cell>
          <cell r="AT72">
            <v>11.927596427250144</v>
          </cell>
          <cell r="AU72">
            <v>15.974477979643304</v>
          </cell>
          <cell r="AV72">
            <v>49.06029682099232</v>
          </cell>
          <cell r="AW72">
            <v>63.841119472830286</v>
          </cell>
          <cell r="AX72">
            <v>22.401365469670079</v>
          </cell>
          <cell r="AY72">
            <v>141.41530170543643</v>
          </cell>
          <cell r="AZ72">
            <v>20.214440595508695</v>
          </cell>
          <cell r="BA72">
            <v>14.194800514225062</v>
          </cell>
          <cell r="BB72">
            <v>48.668386363519886</v>
          </cell>
          <cell r="BC72">
            <v>18.138201868130867</v>
          </cell>
          <cell r="BD72">
            <v>21.365702905759814</v>
          </cell>
          <cell r="BE72">
            <v>20.511623704011456</v>
          </cell>
          <cell r="BF72">
            <v>26.069034698758887</v>
          </cell>
          <cell r="BG72">
            <v>20.620955470891136</v>
          </cell>
          <cell r="BH72">
            <v>72.198691019176536</v>
          </cell>
          <cell r="BI72">
            <v>44.020444905874925</v>
          </cell>
          <cell r="BJ72">
            <v>12.499341297189684</v>
          </cell>
          <cell r="BK72">
            <v>25.145423200769539</v>
          </cell>
          <cell r="BL72">
            <v>190.78721992118756</v>
          </cell>
          <cell r="BM72">
            <v>12.35541099497882</v>
          </cell>
          <cell r="BN72">
            <v>11.514364519244083</v>
          </cell>
          <cell r="BO72">
            <v>50.797376233075532</v>
          </cell>
          <cell r="BP72">
            <v>104.99309427658289</v>
          </cell>
          <cell r="BQ72">
            <v>20.523866465361486</v>
          </cell>
          <cell r="BR72">
            <v>20.819490542675844</v>
          </cell>
          <cell r="BS72">
            <v>17.767452738865707</v>
          </cell>
          <cell r="BT72">
            <v>20.763536873292455</v>
          </cell>
          <cell r="BU72">
            <v>19.980524587509709</v>
          </cell>
          <cell r="BV72">
            <v>51.615918905937143</v>
          </cell>
          <cell r="BW72">
            <v>42.133844892560688</v>
          </cell>
          <cell r="BX72">
            <v>2.221194546425914</v>
          </cell>
          <cell r="BY72">
            <v>2.8176593811312594</v>
          </cell>
          <cell r="BZ72">
            <v>2.7232886628921595</v>
          </cell>
          <cell r="CA72">
            <v>2.4041751933099342</v>
          </cell>
          <cell r="CB72">
            <v>11.320159995088702</v>
          </cell>
          <cell r="CC72">
            <v>15.278059591385388</v>
          </cell>
          <cell r="CD72">
            <v>4.9321364160498851</v>
          </cell>
          <cell r="CE72">
            <v>4.5659338141583659</v>
          </cell>
          <cell r="CF72">
            <v>0.34201386745224022</v>
          </cell>
          <cell r="CG72">
            <v>2.2045154793258286</v>
          </cell>
          <cell r="CH72">
            <v>2.7155633085971727</v>
          </cell>
          <cell r="CI72">
            <v>2.7850589138350683</v>
          </cell>
          <cell r="CJ72">
            <v>2.5910517650656155</v>
          </cell>
          <cell r="CK72">
            <v>3.5156157331235938</v>
          </cell>
          <cell r="CL72">
            <v>0.26146019220150168</v>
          </cell>
          <cell r="CM72">
            <v>18.741292681716125</v>
          </cell>
          <cell r="CN72">
            <v>107.67755174818116</v>
          </cell>
          <cell r="CO72">
            <v>161.79317574622274</v>
          </cell>
          <cell r="CP72">
            <v>11.578438374593805</v>
          </cell>
          <cell r="CQ72">
            <v>9.5329161730574388</v>
          </cell>
          <cell r="CR72">
            <v>41.49250447902763</v>
          </cell>
          <cell r="CS72">
            <v>23.261918716327866</v>
          </cell>
          <cell r="CT72">
            <v>23.426492464125886</v>
          </cell>
          <cell r="CU72">
            <v>21.707692052311636</v>
          </cell>
          <cell r="CV72">
            <v>26.532181861819648</v>
          </cell>
          <cell r="CW72">
            <v>28.867354077705524</v>
          </cell>
          <cell r="CX72">
            <v>21.479204543352225</v>
          </cell>
          <cell r="CY72">
            <v>21.498764799658403</v>
          </cell>
          <cell r="CZ72">
            <v>66.909690944310356</v>
          </cell>
          <cell r="DA72">
            <v>62.151566842952377</v>
          </cell>
          <cell r="DB72">
            <v>36.641349562155966</v>
          </cell>
          <cell r="DC72">
            <v>35.895498761215208</v>
          </cell>
          <cell r="DD72">
            <v>53.69908299349224</v>
          </cell>
          <cell r="DE72">
            <v>48.813388570460418</v>
          </cell>
          <cell r="DF72">
            <v>24.892610940528982</v>
          </cell>
          <cell r="DG72">
            <v>180.37279886834702</v>
          </cell>
          <cell r="DH72">
            <v>21.184790207558638</v>
          </cell>
          <cell r="DI72">
            <v>11.316074623109916</v>
          </cell>
          <cell r="DJ72">
            <v>39.619563677418029</v>
          </cell>
          <cell r="DK72">
            <v>21.160765507041887</v>
          </cell>
          <cell r="DL72">
            <v>19.850921102920282</v>
          </cell>
          <cell r="DM72">
            <v>19.703476619812648</v>
          </cell>
          <cell r="DN72">
            <v>27.215206847429606</v>
          </cell>
          <cell r="DO72">
            <v>53.725369555527045</v>
          </cell>
          <cell r="DP72">
            <v>32.612085621776593</v>
          </cell>
          <cell r="DQ72">
            <v>10.704955283229829</v>
          </cell>
          <cell r="DR72">
            <v>10.465437124861888</v>
          </cell>
          <cell r="DS72">
            <v>11.595055660537035</v>
          </cell>
          <cell r="DT72">
            <v>97.190450633893491</v>
          </cell>
          <cell r="DU72">
            <v>22.314862660173368</v>
          </cell>
          <cell r="DV72">
            <v>162.89985941681661</v>
          </cell>
          <cell r="DW72">
            <v>11.971306015041574</v>
          </cell>
          <cell r="DX72">
            <v>9.7765644039080328</v>
          </cell>
          <cell r="DY72">
            <v>31.287040570766091</v>
          </cell>
          <cell r="DZ72">
            <v>16.452584356379774</v>
          </cell>
          <cell r="EA72">
            <v>21.747798707323497</v>
          </cell>
          <cell r="EB72">
            <v>25.842139617997091</v>
          </cell>
          <cell r="EC72">
            <v>20.651363911426213</v>
          </cell>
          <cell r="ED72">
            <v>22.330831490420909</v>
          </cell>
          <cell r="EE72">
            <v>23.389235942106691</v>
          </cell>
          <cell r="EF72">
            <v>59.475417914589883</v>
          </cell>
          <cell r="EG72">
            <v>40.412824006909958</v>
          </cell>
          <cell r="EH72">
            <v>2.359731965403542</v>
          </cell>
          <cell r="EI72">
            <v>2.7176215268434767</v>
          </cell>
          <cell r="EJ72">
            <v>2.4967305196882004</v>
          </cell>
          <cell r="EK72">
            <v>2.5987900593542008</v>
          </cell>
          <cell r="EL72">
            <v>4.9826556272573495</v>
          </cell>
          <cell r="EM72">
            <v>5.268531122180959</v>
          </cell>
          <cell r="EN72">
            <v>1.8784645748994946</v>
          </cell>
          <cell r="EO72">
            <v>2.7911613185329109</v>
          </cell>
          <cell r="EP72">
            <v>2.1077938642062861</v>
          </cell>
          <cell r="EQ72">
            <v>1.9595659405432526</v>
          </cell>
          <cell r="ER72">
            <v>2.2544776952225014</v>
          </cell>
          <cell r="ES72">
            <v>2.7149315639453193</v>
          </cell>
          <cell r="ET72">
            <v>0.32727556523676776</v>
          </cell>
          <cell r="EU72">
            <v>20.498456497164835</v>
          </cell>
          <cell r="EV72">
            <v>18.401303387745184</v>
          </cell>
          <cell r="EW72">
            <v>0.36580351893516888</v>
          </cell>
          <cell r="EX72">
            <v>0.42076995847407034</v>
          </cell>
          <cell r="EY72">
            <v>0.13207128052716358</v>
          </cell>
          <cell r="EZ72">
            <v>0.13388565453587961</v>
          </cell>
          <cell r="FA72">
            <v>5.4580593877287822E-2</v>
          </cell>
          <cell r="FB72">
            <v>0</v>
          </cell>
          <cell r="FC72">
            <v>10.303089565650442</v>
          </cell>
          <cell r="FD72">
            <v>26.987336304424165</v>
          </cell>
          <cell r="FE72">
            <v>24.243442141144371</v>
          </cell>
          <cell r="FF72">
            <v>25.515768044794321</v>
          </cell>
          <cell r="FG72">
            <v>10.52017479953764</v>
          </cell>
          <cell r="FH72">
            <v>27.863820843651403</v>
          </cell>
          <cell r="FI72">
            <v>27.894645372154514</v>
          </cell>
          <cell r="FJ72">
            <v>29.794626612673774</v>
          </cell>
          <cell r="FK72">
            <v>10.485637174292185</v>
          </cell>
          <cell r="FL72">
            <v>11.368010243042241</v>
          </cell>
          <cell r="FM72">
            <v>82.204872954464946</v>
          </cell>
          <cell r="FN72">
            <v>63.40131584747558</v>
          </cell>
          <cell r="FO72">
            <v>30.342772533811633</v>
          </cell>
          <cell r="FP72">
            <v>42.730313447682029</v>
          </cell>
          <cell r="FQ72">
            <v>44.975239608171982</v>
          </cell>
          <cell r="FR72">
            <v>84.621271031822715</v>
          </cell>
          <cell r="FS72">
            <v>46.104950745243279</v>
          </cell>
          <cell r="FT72">
            <v>21.756929352386535</v>
          </cell>
          <cell r="FU72">
            <v>137.54829394115689</v>
          </cell>
          <cell r="FV72">
            <v>21.291487641020254</v>
          </cell>
          <cell r="FW72">
            <v>9.49115685348103</v>
          </cell>
          <cell r="FX72">
            <v>32.855405560170119</v>
          </cell>
          <cell r="FY72">
            <v>16.987388304796308</v>
          </cell>
          <cell r="FZ72">
            <v>24.98061724924117</v>
          </cell>
          <cell r="GA72">
            <v>26.57777024921338</v>
          </cell>
          <cell r="GB72">
            <v>24.171065803624607</v>
          </cell>
          <cell r="GC72">
            <v>76.120466827407157</v>
          </cell>
          <cell r="GD72">
            <v>33.270048430254306</v>
          </cell>
          <cell r="GE72">
            <v>65.022228794622194</v>
          </cell>
          <cell r="GF72">
            <v>10.32828126058379</v>
          </cell>
          <cell r="GG72">
            <v>11.823974218061615</v>
          </cell>
          <cell r="GH72">
            <v>14.791874125355104</v>
          </cell>
          <cell r="GI72">
            <v>93.615245523869675</v>
          </cell>
          <cell r="GJ72">
            <v>22.379576429552987</v>
          </cell>
          <cell r="GK72">
            <v>205.39520107604059</v>
          </cell>
          <cell r="GL72">
            <v>12.792740928950977</v>
          </cell>
          <cell r="GM72">
            <v>9.0167820390639442</v>
          </cell>
          <cell r="GN72">
            <v>34.869758329819994</v>
          </cell>
          <cell r="GO72">
            <v>21.71106295364282</v>
          </cell>
          <cell r="GP72">
            <v>17.065567590841251</v>
          </cell>
          <cell r="GQ72">
            <v>23.345540620126645</v>
          </cell>
          <cell r="GR72">
            <v>19.976962920042336</v>
          </cell>
          <cell r="GS72">
            <v>18.948453522906043</v>
          </cell>
          <cell r="GT72">
            <v>26.751380806079748</v>
          </cell>
          <cell r="GU72">
            <v>53.297780805708641</v>
          </cell>
          <cell r="GV72">
            <v>28.10814825401091</v>
          </cell>
          <cell r="GW72">
            <v>2.7586357445663947</v>
          </cell>
          <cell r="GX72">
            <v>2.1469936022680618</v>
          </cell>
          <cell r="GY72">
            <v>2.4350120178003931</v>
          </cell>
          <cell r="GZ72">
            <v>2.253540168761496</v>
          </cell>
          <cell r="HA72">
            <v>9.5234052994856437</v>
          </cell>
          <cell r="HB72">
            <v>12.271534324932443</v>
          </cell>
          <cell r="HC72">
            <v>27.255275214779417</v>
          </cell>
          <cell r="HD72">
            <v>3.7656447896106484</v>
          </cell>
          <cell r="HE72">
            <v>5.4562797773044833</v>
          </cell>
          <cell r="HF72">
            <v>1.9992169054367692</v>
          </cell>
          <cell r="HG72">
            <v>2.5032952708463427</v>
          </cell>
          <cell r="HH72">
            <v>2.5814604274398061</v>
          </cell>
          <cell r="HI72">
            <v>2.1903066566269898</v>
          </cell>
          <cell r="HJ72">
            <v>2.3179442406206441</v>
          </cell>
          <cell r="HK72">
            <v>3.5080443396218088</v>
          </cell>
          <cell r="HL72">
            <v>0.57144662879428521</v>
          </cell>
          <cell r="HM72">
            <v>53.886740774542282</v>
          </cell>
          <cell r="HN72">
            <v>49.964530821859292</v>
          </cell>
          <cell r="HO72">
            <v>23.81819890434592</v>
          </cell>
          <cell r="HP72">
            <v>29.105878361097052</v>
          </cell>
          <cell r="HQ72">
            <v>29.012890053951509</v>
          </cell>
          <cell r="HR72">
            <v>27.171617905813974</v>
          </cell>
          <cell r="HS72">
            <v>26.164077127824839</v>
          </cell>
          <cell r="HT72">
            <v>20.753017015503477</v>
          </cell>
          <cell r="HU72">
            <v>25.86981431610289</v>
          </cell>
          <cell r="HV72">
            <v>29.037518385035444</v>
          </cell>
          <cell r="HW72">
            <v>27.098904531267614</v>
          </cell>
          <cell r="HX72">
            <v>70.784968419590342</v>
          </cell>
          <cell r="HY72">
            <v>64.772707598459164</v>
          </cell>
          <cell r="HZ72">
            <v>0</v>
          </cell>
          <cell r="IA72">
            <v>0</v>
          </cell>
          <cell r="IB72">
            <v>39.885890098204875</v>
          </cell>
          <cell r="IC72">
            <v>21.024778560359412</v>
          </cell>
          <cell r="ID72">
            <v>47.248014774305076</v>
          </cell>
          <cell r="IE72">
            <v>13.186573996386896</v>
          </cell>
          <cell r="IF72">
            <v>11.511322088867159</v>
          </cell>
          <cell r="IG72">
            <v>12.063177503315451</v>
          </cell>
          <cell r="IH72">
            <v>21.252882406628352</v>
          </cell>
          <cell r="II72">
            <v>18.260534785588291</v>
          </cell>
          <cell r="IJ72">
            <v>18.796295225253967</v>
          </cell>
          <cell r="IK72">
            <v>22.867765202809569</v>
          </cell>
          <cell r="IL72">
            <v>24.421710702075277</v>
          </cell>
          <cell r="IM72">
            <v>22.743334228169481</v>
          </cell>
          <cell r="IN72">
            <v>23.951670813697714</v>
          </cell>
          <cell r="IO72">
            <v>53.03921862224874</v>
          </cell>
          <cell r="IP72">
            <v>27.129547630224575</v>
          </cell>
          <cell r="IQ72">
            <v>47.983910533439008</v>
          </cell>
          <cell r="IR72">
            <v>10.80294634561114</v>
          </cell>
          <cell r="IS72">
            <v>10.390549351046387</v>
          </cell>
          <cell r="IT72">
            <v>15.925150702418412</v>
          </cell>
          <cell r="IU72">
            <v>114.36317728718998</v>
          </cell>
          <cell r="IV72">
            <v>12.332063601108864</v>
          </cell>
          <cell r="IW72">
            <v>125.94111396980934</v>
          </cell>
          <cell r="IX72">
            <v>19.378880339419236</v>
          </cell>
          <cell r="IY72">
            <v>18.035830993529931</v>
          </cell>
          <cell r="IZ72">
            <v>26.282542716734266</v>
          </cell>
          <cell r="JA72">
            <v>19.681793394788293</v>
          </cell>
          <cell r="JB72">
            <v>28.318785647496796</v>
          </cell>
          <cell r="JC72">
            <v>65.177853545415587</v>
          </cell>
          <cell r="JD72">
            <v>33.365828297109722</v>
          </cell>
          <cell r="JE72">
            <v>2.2389165059769858</v>
          </cell>
          <cell r="JF72">
            <v>2.8321650996394268</v>
          </cell>
          <cell r="JG72">
            <v>1.9737109942042184</v>
          </cell>
          <cell r="JH72">
            <v>1.9387501869898081</v>
          </cell>
          <cell r="JI72">
            <v>2.598134105441984</v>
          </cell>
          <cell r="JJ72">
            <v>2.8129980286653704</v>
          </cell>
          <cell r="JK72">
            <v>2.1075119707059393</v>
          </cell>
          <cell r="JL72">
            <v>2.2835174000360099</v>
          </cell>
          <cell r="JM72">
            <v>3.256412093401805</v>
          </cell>
          <cell r="JN72">
            <v>2.8801740451450937</v>
          </cell>
          <cell r="JO72">
            <v>4.496703426345138</v>
          </cell>
          <cell r="JP72">
            <v>59.106604179037951</v>
          </cell>
          <cell r="JQ72">
            <v>49.508607711702851</v>
          </cell>
          <cell r="JR72">
            <v>24.791528176620261</v>
          </cell>
          <cell r="JS72">
            <v>28.415813453996837</v>
          </cell>
          <cell r="JT72">
            <v>25.411450337378309</v>
          </cell>
          <cell r="JU72">
            <v>22.037675670535187</v>
          </cell>
          <cell r="JV72">
            <v>27.093747155361218</v>
          </cell>
          <cell r="JW72">
            <v>24.552122669400195</v>
          </cell>
          <cell r="JX72">
            <v>24.251663011691569</v>
          </cell>
          <cell r="JY72">
            <v>21.790028230457594</v>
          </cell>
          <cell r="JZ72">
            <v>25.240140202579539</v>
          </cell>
          <cell r="KA72">
            <v>26.88738484635671</v>
          </cell>
          <cell r="KB72">
            <v>23.989903927007411</v>
          </cell>
          <cell r="KC72">
            <v>25.712581047126005</v>
          </cell>
          <cell r="KD72">
            <v>51.741777158584348</v>
          </cell>
          <cell r="KE72">
            <v>50.393903712169077</v>
          </cell>
          <cell r="KF72">
            <v>0</v>
          </cell>
          <cell r="KG72">
            <v>0</v>
          </cell>
          <cell r="KH72">
            <v>41.905309479724629</v>
          </cell>
          <cell r="KI72">
            <v>26.091815085202398</v>
          </cell>
          <cell r="KJ72">
            <v>21.572134462215267</v>
          </cell>
          <cell r="KK72">
            <v>19.683954923694184</v>
          </cell>
          <cell r="KL72">
            <v>19.433516744704779</v>
          </cell>
          <cell r="KM72">
            <v>24.578929479723019</v>
          </cell>
          <cell r="KN72">
            <v>18.017433433928254</v>
          </cell>
          <cell r="KO72">
            <v>18.016251332989732</v>
          </cell>
          <cell r="KP72">
            <v>25.613915355116127</v>
          </cell>
          <cell r="KQ72">
            <v>23.059130814187636</v>
          </cell>
          <cell r="KR72">
            <v>27.04767714624446</v>
          </cell>
          <cell r="KS72">
            <v>60.691068908491673</v>
          </cell>
          <cell r="KT72">
            <v>10.563013913467753</v>
          </cell>
          <cell r="KU72">
            <v>12.924146235409804</v>
          </cell>
          <cell r="KV72">
            <v>15.146407191333665</v>
          </cell>
          <cell r="KW72">
            <v>106.01889917244517</v>
          </cell>
          <cell r="KX72">
            <v>21.595739277175902</v>
          </cell>
          <cell r="KY72">
            <v>25.608699501788195</v>
          </cell>
          <cell r="KZ72">
            <v>183.25447694115491</v>
          </cell>
          <cell r="LA72">
            <v>15.351964483777737</v>
          </cell>
          <cell r="LB72">
            <v>20.439794785777853</v>
          </cell>
          <cell r="LC72">
            <v>24.619094125889738</v>
          </cell>
          <cell r="LD72">
            <v>60.387107407430257</v>
          </cell>
          <cell r="LE72">
            <v>31.047400023162613</v>
          </cell>
          <cell r="LF72">
            <v>49.387182122887793</v>
          </cell>
          <cell r="LG72">
            <v>11.413506313309226</v>
          </cell>
          <cell r="LH72">
            <v>10.787677112408911</v>
          </cell>
          <cell r="LI72">
            <v>13.171105756089421</v>
          </cell>
          <cell r="LJ72">
            <v>123.15382655133098</v>
          </cell>
          <cell r="LK72">
            <v>14.991719266395929</v>
          </cell>
          <cell r="LL72">
            <v>25.06842436223069</v>
          </cell>
          <cell r="LM72">
            <v>10.641038272057544</v>
          </cell>
          <cell r="LN72">
            <v>129.64850330725622</v>
          </cell>
          <cell r="LO72">
            <v>15.272932073699083</v>
          </cell>
          <cell r="LP72">
            <v>26.019491539245646</v>
          </cell>
          <cell r="LQ72">
            <v>70.865261927394386</v>
          </cell>
          <cell r="LR72">
            <v>2.6008946069293986</v>
          </cell>
          <cell r="LS72">
            <v>2.5050618664298203</v>
          </cell>
          <cell r="LT72">
            <v>2.5621684256997606</v>
          </cell>
          <cell r="LU72">
            <v>2.304485941780515</v>
          </cell>
          <cell r="LV72">
            <v>5.5027228635189527</v>
          </cell>
          <cell r="LW72">
            <v>2.8922072676758441</v>
          </cell>
          <cell r="LX72">
            <v>2.0755523165108438</v>
          </cell>
          <cell r="LY72">
            <v>2.4676813821172026</v>
          </cell>
          <cell r="LZ72">
            <v>2.4733639877273883</v>
          </cell>
          <cell r="MA72">
            <v>2.6617198784297029</v>
          </cell>
          <cell r="MB72">
            <v>2.6616223178090452</v>
          </cell>
          <cell r="MC72">
            <v>5.6847441737359725</v>
          </cell>
          <cell r="MD72">
            <v>0</v>
          </cell>
          <cell r="ME72">
            <v>0</v>
          </cell>
          <cell r="MF72">
            <v>0</v>
          </cell>
          <cell r="MG72">
            <v>0</v>
          </cell>
          <cell r="MH72">
            <v>62.016180162121991</v>
          </cell>
          <cell r="MI72">
            <v>58.281581266152081</v>
          </cell>
          <cell r="MJ72">
            <v>29.84659216458769</v>
          </cell>
          <cell r="MK72">
            <v>23.907758939745182</v>
          </cell>
          <cell r="ML72">
            <v>20.776502600591655</v>
          </cell>
          <cell r="MM72">
            <v>28.030608010000392</v>
          </cell>
          <cell r="MN72">
            <v>22.145444117740514</v>
          </cell>
          <cell r="MO72">
            <v>24.341213942747974</v>
          </cell>
          <cell r="MP72">
            <v>21.364333855988981</v>
          </cell>
          <cell r="MQ72">
            <v>29.94176897018081</v>
          </cell>
          <cell r="MR72">
            <v>26.949014752765486</v>
          </cell>
          <cell r="MS72">
            <v>27.248626682770507</v>
          </cell>
          <cell r="MT72">
            <v>23.450089315279143</v>
          </cell>
          <cell r="MU72">
            <v>65.350120501641626</v>
          </cell>
          <cell r="MV72">
            <v>66.496568899539483</v>
          </cell>
          <cell r="MW72">
            <v>0</v>
          </cell>
          <cell r="MX72">
            <v>0</v>
          </cell>
          <cell r="MY72">
            <v>28.706342996696936</v>
          </cell>
          <cell r="MZ72">
            <v>47.937045738292369</v>
          </cell>
          <cell r="NA72">
            <v>37.29010013167666</v>
          </cell>
          <cell r="NB72">
            <v>16.142544008590985</v>
          </cell>
          <cell r="NC72">
            <v>16.523618887781872</v>
          </cell>
          <cell r="ND72">
            <v>19.190167547278136</v>
          </cell>
          <cell r="NE72">
            <v>17.340789759180328</v>
          </cell>
          <cell r="NF72">
            <v>23.859531510194664</v>
          </cell>
          <cell r="NG72">
            <v>20.556150493964708</v>
          </cell>
          <cell r="NH72">
            <v>21.19233370026889</v>
          </cell>
          <cell r="NI72">
            <v>29.633962937242508</v>
          </cell>
          <cell r="NJ72">
            <v>25.883546790528438</v>
          </cell>
          <cell r="NK72">
            <v>39.353113566463023</v>
          </cell>
          <cell r="NL72">
            <v>39.624074216263267</v>
          </cell>
          <cell r="NM72">
            <v>46.588734333466824</v>
          </cell>
          <cell r="NN72">
            <v>10.019514690542252</v>
          </cell>
          <cell r="NO72">
            <v>12.062362810373493</v>
          </cell>
          <cell r="NP72">
            <v>15.678464423173079</v>
          </cell>
          <cell r="NQ72">
            <v>123.56238616810862</v>
          </cell>
          <cell r="NR72">
            <v>40.154412590082238</v>
          </cell>
          <cell r="NS72">
            <v>23.991752816849075</v>
          </cell>
          <cell r="NT72">
            <v>210.56187032269011</v>
          </cell>
          <cell r="NU72">
            <v>21.118238647976316</v>
          </cell>
          <cell r="NV72">
            <v>18.92318644882101</v>
          </cell>
          <cell r="NW72">
            <v>24.957078027737388</v>
          </cell>
          <cell r="NX72">
            <v>66.712738570583753</v>
          </cell>
          <cell r="NY72">
            <v>43.399433100042458</v>
          </cell>
          <cell r="NZ72">
            <v>9.7281755819270277</v>
          </cell>
          <cell r="OA72">
            <v>12.245733224847248</v>
          </cell>
          <cell r="OB72">
            <v>12.514241977903703</v>
          </cell>
          <cell r="OC72">
            <v>117.59139270099662</v>
          </cell>
          <cell r="OD72">
            <v>11.241248462453218</v>
          </cell>
          <cell r="OE72">
            <v>19.303767149870566</v>
          </cell>
          <cell r="OF72">
            <v>169.04815925018084</v>
          </cell>
          <cell r="OG72">
            <v>10.614376944271886</v>
          </cell>
          <cell r="OH72">
            <v>107.9737139154398</v>
          </cell>
          <cell r="OI72">
            <v>18.718005820019744</v>
          </cell>
          <cell r="OJ72">
            <v>73.553084770862739</v>
          </cell>
          <cell r="OK72">
            <v>2.2765374778457357</v>
          </cell>
          <cell r="OL72">
            <v>2.3521887756148989</v>
          </cell>
          <cell r="OM72">
            <v>2.0946088166036922</v>
          </cell>
          <cell r="ON72">
            <v>1.9655859226897392</v>
          </cell>
          <cell r="OO72">
            <v>4.732336419328127</v>
          </cell>
          <cell r="OP72">
            <v>4.6930276401708371</v>
          </cell>
          <cell r="OQ72">
            <v>2.5231796604986738</v>
          </cell>
          <cell r="OR72">
            <v>2.028586302663681</v>
          </cell>
          <cell r="OS72">
            <v>2.6985429362575268</v>
          </cell>
          <cell r="OT72">
            <v>2.3566479797036033</v>
          </cell>
          <cell r="OU72">
            <v>2.7715374912715642</v>
          </cell>
          <cell r="OV72">
            <v>2.5713859882234167</v>
          </cell>
          <cell r="OW72">
            <v>4.2330846450926334</v>
          </cell>
          <cell r="OX72">
            <v>0</v>
          </cell>
          <cell r="OY72">
            <v>0</v>
          </cell>
          <cell r="OZ72">
            <v>0</v>
          </cell>
          <cell r="PA72">
            <v>0</v>
          </cell>
          <cell r="PB72">
            <v>67.693637028651196</v>
          </cell>
          <cell r="PC72">
            <v>57.028531398611626</v>
          </cell>
          <cell r="PD72">
            <v>25.789615063068414</v>
          </cell>
          <cell r="PE72">
            <v>26.495312040396659</v>
          </cell>
          <cell r="PF72">
            <v>21.374324558391468</v>
          </cell>
          <cell r="PG72">
            <v>10.470935385027161</v>
          </cell>
          <cell r="PH72">
            <v>9.8210413322145698</v>
          </cell>
          <cell r="PI72">
            <v>27.260024848037492</v>
          </cell>
          <cell r="PJ72">
            <v>21.66561602211959</v>
          </cell>
          <cell r="PK72">
            <v>29.593242106803675</v>
          </cell>
          <cell r="PL72">
            <v>10.647317652064565</v>
          </cell>
          <cell r="PM72">
            <v>8.7637047455421691</v>
          </cell>
          <cell r="PN72">
            <v>72.389029805631964</v>
          </cell>
          <cell r="PO72">
            <v>53.029631672628625</v>
          </cell>
          <cell r="PP72">
            <v>0</v>
          </cell>
          <cell r="PQ72">
            <v>0</v>
          </cell>
          <cell r="PR72">
            <v>27.682308849655623</v>
          </cell>
          <cell r="PS72">
            <v>34.323130764430871</v>
          </cell>
          <cell r="PT72">
            <v>15.611618255284213</v>
          </cell>
          <cell r="PU72">
            <v>16.421430983549701</v>
          </cell>
          <cell r="PV72">
            <v>46.587287493775918</v>
          </cell>
          <cell r="PW72">
            <v>10.97288542691904</v>
          </cell>
          <cell r="PX72">
            <v>11.428856550953753</v>
          </cell>
          <cell r="PY72">
            <v>14.76422595812398</v>
          </cell>
          <cell r="PZ72">
            <v>98.456827485928457</v>
          </cell>
          <cell r="QA72">
            <v>50.081860813420832</v>
          </cell>
          <cell r="QB72">
            <v>18.155362789561458</v>
          </cell>
          <cell r="QC72">
            <v>21.139533040724523</v>
          </cell>
          <cell r="QD72">
            <v>20.651528126916887</v>
          </cell>
          <cell r="QE72">
            <v>24.652397603396842</v>
          </cell>
          <cell r="QF72">
            <v>21.328467714723654</v>
          </cell>
          <cell r="QG72">
            <v>20.003361766187208</v>
          </cell>
          <cell r="QH72">
            <v>23.049768320704963</v>
          </cell>
          <cell r="QI72">
            <v>51.665862337629186</v>
          </cell>
          <cell r="QJ72">
            <v>34.940053843071723</v>
          </cell>
          <cell r="QK72">
            <v>45.734371290223088</v>
          </cell>
          <cell r="QL72">
            <v>11.776529618898048</v>
          </cell>
          <cell r="QM72">
            <v>10.848366056829924</v>
          </cell>
          <cell r="QN72">
            <v>11.705106397737861</v>
          </cell>
          <cell r="QO72">
            <v>98.873897693060059</v>
          </cell>
          <cell r="QP72">
            <v>17.893160952732899</v>
          </cell>
          <cell r="QQ72">
            <v>18.288522672128472</v>
          </cell>
          <cell r="QR72">
            <v>18.575302911863897</v>
          </cell>
          <cell r="QS72">
            <v>22.93534292451076</v>
          </cell>
          <cell r="QT72">
            <v>28.639272901795199</v>
          </cell>
          <cell r="QU72">
            <v>69.574036576134361</v>
          </cell>
          <cell r="QV72">
            <v>40.77108009582409</v>
          </cell>
          <cell r="QW72">
            <v>2.404850660609017</v>
          </cell>
          <cell r="QX72">
            <v>2.162068011038881</v>
          </cell>
          <cell r="QY72">
            <v>2.350835023698731</v>
          </cell>
          <cell r="QZ72">
            <v>2.2743731407514551</v>
          </cell>
          <cell r="RA72">
            <v>5.337044039512044</v>
          </cell>
          <cell r="RB72">
            <v>2.6360959537750235</v>
          </cell>
          <cell r="RC72">
            <v>2.8322156556637692</v>
          </cell>
          <cell r="RD72">
            <v>2.0919852927749893</v>
          </cell>
          <cell r="RE72">
            <v>1.9333565988975232</v>
          </cell>
          <cell r="RF72">
            <v>2.4289385141607025</v>
          </cell>
          <cell r="RG72">
            <v>2.9129808640486243</v>
          </cell>
          <cell r="RH72">
            <v>5.3574471585145123</v>
          </cell>
          <cell r="RI72">
            <v>0</v>
          </cell>
          <cell r="RJ72">
            <v>0</v>
          </cell>
          <cell r="RK72">
            <v>0</v>
          </cell>
          <cell r="RL72">
            <v>0</v>
          </cell>
          <cell r="RM72">
            <v>0</v>
          </cell>
          <cell r="RN72">
            <v>0</v>
          </cell>
          <cell r="RO72">
            <v>0</v>
          </cell>
          <cell r="RP72">
            <v>0</v>
          </cell>
          <cell r="RQ72">
            <v>0</v>
          </cell>
          <cell r="RR72">
            <v>0</v>
          </cell>
          <cell r="RS72">
            <v>0</v>
          </cell>
          <cell r="RT72">
            <v>0</v>
          </cell>
          <cell r="RU72">
            <v>0</v>
          </cell>
          <cell r="RV72">
            <v>0</v>
          </cell>
          <cell r="RW72">
            <v>0</v>
          </cell>
          <cell r="RX72">
            <v>0</v>
          </cell>
          <cell r="RY72">
            <v>0</v>
          </cell>
          <cell r="RZ72">
            <v>0</v>
          </cell>
          <cell r="SA72">
            <v>0</v>
          </cell>
          <cell r="SB72">
            <v>0</v>
          </cell>
          <cell r="SC72">
            <v>0</v>
          </cell>
          <cell r="SD72">
            <v>0</v>
          </cell>
          <cell r="SE72">
            <v>0</v>
          </cell>
          <cell r="SF72">
            <v>0</v>
          </cell>
          <cell r="SG72">
            <v>0</v>
          </cell>
          <cell r="SH72">
            <v>0</v>
          </cell>
          <cell r="SI72">
            <v>0</v>
          </cell>
          <cell r="SJ72">
            <v>0</v>
          </cell>
          <cell r="SK72">
            <v>0</v>
          </cell>
          <cell r="SL72">
            <v>0</v>
          </cell>
          <cell r="SM72">
            <v>0</v>
          </cell>
          <cell r="SN72">
            <v>0</v>
          </cell>
          <cell r="SO72">
            <v>0</v>
          </cell>
          <cell r="SP72">
            <v>0</v>
          </cell>
          <cell r="SQ72">
            <v>0</v>
          </cell>
          <cell r="SR72">
            <v>0</v>
          </cell>
          <cell r="SS72">
            <v>0</v>
          </cell>
          <cell r="ST72">
            <v>0</v>
          </cell>
          <cell r="SU72">
            <v>0</v>
          </cell>
          <cell r="SV72">
            <v>0</v>
          </cell>
          <cell r="SW72">
            <v>0</v>
          </cell>
          <cell r="SX72">
            <v>0</v>
          </cell>
          <cell r="SY72">
            <v>0</v>
          </cell>
          <cell r="SZ72">
            <v>0</v>
          </cell>
          <cell r="TA72">
            <v>0</v>
          </cell>
          <cell r="TB72">
            <v>0</v>
          </cell>
          <cell r="TC72">
            <v>0</v>
          </cell>
          <cell r="TD72">
            <v>0</v>
          </cell>
          <cell r="TE72">
            <v>0</v>
          </cell>
          <cell r="TF72">
            <v>0</v>
          </cell>
          <cell r="TG72">
            <v>0</v>
          </cell>
          <cell r="TH72">
            <v>0</v>
          </cell>
          <cell r="TI72">
            <v>0</v>
          </cell>
          <cell r="TJ72">
            <v>0</v>
          </cell>
          <cell r="TK72">
            <v>0</v>
          </cell>
          <cell r="TL72">
            <v>0</v>
          </cell>
          <cell r="TM72">
            <v>0</v>
          </cell>
          <cell r="TN72">
            <v>0</v>
          </cell>
          <cell r="TO72">
            <v>0</v>
          </cell>
          <cell r="TP72">
            <v>0</v>
          </cell>
          <cell r="TQ72">
            <v>0</v>
          </cell>
          <cell r="TR72">
            <v>0</v>
          </cell>
          <cell r="TS72">
            <v>0</v>
          </cell>
          <cell r="TT72">
            <v>0</v>
          </cell>
          <cell r="TU72">
            <v>0</v>
          </cell>
          <cell r="TV72">
            <v>0</v>
          </cell>
          <cell r="TW72">
            <v>0</v>
          </cell>
          <cell r="TX72">
            <v>0</v>
          </cell>
          <cell r="TY72">
            <v>0</v>
          </cell>
          <cell r="TZ72">
            <v>0</v>
          </cell>
          <cell r="UA72">
            <v>0</v>
          </cell>
          <cell r="UB72">
            <v>0</v>
          </cell>
          <cell r="UC72">
            <v>0</v>
          </cell>
          <cell r="UD72">
            <v>0</v>
          </cell>
          <cell r="UE72">
            <v>0</v>
          </cell>
          <cell r="UF72">
            <v>0</v>
          </cell>
          <cell r="UG72">
            <v>0</v>
          </cell>
          <cell r="UH72">
            <v>0</v>
          </cell>
          <cell r="UI72">
            <v>0</v>
          </cell>
          <cell r="UJ72">
            <v>0</v>
          </cell>
          <cell r="UK72">
            <v>0</v>
          </cell>
          <cell r="UL72">
            <v>0</v>
          </cell>
          <cell r="UM72">
            <v>0</v>
          </cell>
          <cell r="UN72">
            <v>0</v>
          </cell>
          <cell r="UO72">
            <v>0</v>
          </cell>
          <cell r="UP72">
            <v>0</v>
          </cell>
          <cell r="UQ72">
            <v>0</v>
          </cell>
          <cell r="UR72">
            <v>0</v>
          </cell>
          <cell r="US72">
            <v>0</v>
          </cell>
          <cell r="UT72">
            <v>0</v>
          </cell>
          <cell r="UU72">
            <v>0</v>
          </cell>
          <cell r="UV72">
            <v>0</v>
          </cell>
          <cell r="UW72">
            <v>0</v>
          </cell>
          <cell r="UX72">
            <v>0</v>
          </cell>
          <cell r="UY72">
            <v>0</v>
          </cell>
          <cell r="UZ72">
            <v>0</v>
          </cell>
          <cell r="VA72">
            <v>0</v>
          </cell>
          <cell r="VB72">
            <v>0</v>
          </cell>
          <cell r="VC72">
            <v>0</v>
          </cell>
          <cell r="VD72">
            <v>0</v>
          </cell>
          <cell r="VE72">
            <v>0</v>
          </cell>
          <cell r="VF72">
            <v>0</v>
          </cell>
          <cell r="VG72">
            <v>0</v>
          </cell>
          <cell r="VH72">
            <v>0</v>
          </cell>
          <cell r="VI72">
            <v>0</v>
          </cell>
          <cell r="VJ72">
            <v>0</v>
          </cell>
          <cell r="VK72">
            <v>0</v>
          </cell>
          <cell r="VL72">
            <v>0</v>
          </cell>
          <cell r="VM72">
            <v>0</v>
          </cell>
          <cell r="VN72">
            <v>0</v>
          </cell>
          <cell r="VO72">
            <v>0</v>
          </cell>
          <cell r="VP72">
            <v>0</v>
          </cell>
          <cell r="VQ72">
            <v>0</v>
          </cell>
          <cell r="VR72">
            <v>0</v>
          </cell>
          <cell r="VS72">
            <v>0</v>
          </cell>
          <cell r="VT72">
            <v>0</v>
          </cell>
          <cell r="VU72">
            <v>0</v>
          </cell>
          <cell r="VV72">
            <v>0</v>
          </cell>
          <cell r="VW72">
            <v>0</v>
          </cell>
          <cell r="VX72">
            <v>0</v>
          </cell>
          <cell r="VY72">
            <v>0</v>
          </cell>
          <cell r="VZ72">
            <v>0</v>
          </cell>
          <cell r="WA72">
            <v>0</v>
          </cell>
          <cell r="WB72">
            <v>0</v>
          </cell>
          <cell r="WC72">
            <v>0</v>
          </cell>
          <cell r="WD72">
            <v>0</v>
          </cell>
          <cell r="WE72">
            <v>0</v>
          </cell>
          <cell r="WF72">
            <v>0</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0.4902092731517419</v>
          </cell>
          <cell r="ID73">
            <v>0.5472868212356673</v>
          </cell>
          <cell r="IE73">
            <v>0</v>
          </cell>
          <cell r="IF73">
            <v>0</v>
          </cell>
          <cell r="IG73">
            <v>0</v>
          </cell>
          <cell r="IH73">
            <v>0</v>
          </cell>
          <cell r="II73">
            <v>0.49232755481249441</v>
          </cell>
          <cell r="IJ73">
            <v>0.53409692082074323</v>
          </cell>
          <cell r="IK73">
            <v>0.49368309051589809</v>
          </cell>
          <cell r="IL73">
            <v>0.76611847951055789</v>
          </cell>
          <cell r="IM73">
            <v>0.60608106516349125</v>
          </cell>
          <cell r="IN73">
            <v>0.62344073628497843</v>
          </cell>
          <cell r="IO73">
            <v>0.59653719904080982</v>
          </cell>
          <cell r="IP73">
            <v>0.16409205190468557</v>
          </cell>
          <cell r="IQ73">
            <v>0.44779080173680769</v>
          </cell>
          <cell r="IR73">
            <v>0</v>
          </cell>
          <cell r="IS73">
            <v>0</v>
          </cell>
          <cell r="IT73">
            <v>0</v>
          </cell>
          <cell r="IU73">
            <v>0</v>
          </cell>
          <cell r="IV73">
            <v>0</v>
          </cell>
          <cell r="IW73">
            <v>0.64396574753800995</v>
          </cell>
          <cell r="IX73">
            <v>0.44306548930667977</v>
          </cell>
          <cell r="IY73">
            <v>0.55437246584060385</v>
          </cell>
          <cell r="IZ73">
            <v>0.74023134008661329</v>
          </cell>
          <cell r="JA73">
            <v>0.74210093776360231</v>
          </cell>
          <cell r="JB73">
            <v>0.58856823921534884</v>
          </cell>
          <cell r="JC73">
            <v>0.6168111000024854</v>
          </cell>
          <cell r="JD73">
            <v>0.17862058673651202</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0.82414364927522465</v>
          </cell>
          <cell r="KK73">
            <v>0.73908831165715705</v>
          </cell>
          <cell r="KL73">
            <v>0.77564930092942441</v>
          </cell>
          <cell r="KM73">
            <v>0.61643251860126647</v>
          </cell>
          <cell r="KN73">
            <v>0.81702192552602293</v>
          </cell>
          <cell r="KO73">
            <v>0.90267650254010479</v>
          </cell>
          <cell r="KP73">
            <v>0.95111883415094556</v>
          </cell>
          <cell r="KQ73">
            <v>0.90510200991182133</v>
          </cell>
          <cell r="KR73">
            <v>0.25520565008292978</v>
          </cell>
          <cell r="KS73">
            <v>0.75453396665665007</v>
          </cell>
          <cell r="KT73">
            <v>0</v>
          </cell>
          <cell r="KU73">
            <v>0</v>
          </cell>
          <cell r="KV73">
            <v>0</v>
          </cell>
          <cell r="KW73">
            <v>0</v>
          </cell>
          <cell r="KX73">
            <v>0</v>
          </cell>
          <cell r="KY73">
            <v>0</v>
          </cell>
          <cell r="KZ73">
            <v>0</v>
          </cell>
          <cell r="LA73">
            <v>0</v>
          </cell>
          <cell r="LB73">
            <v>0.61353036143593087</v>
          </cell>
          <cell r="LC73">
            <v>0.96768959540551125</v>
          </cell>
          <cell r="LD73">
            <v>0.89883015115968945</v>
          </cell>
          <cell r="LE73">
            <v>0.27104176322782247</v>
          </cell>
          <cell r="LF73">
            <v>0.61345802652618331</v>
          </cell>
          <cell r="LG73">
            <v>0</v>
          </cell>
          <cell r="LH73">
            <v>0</v>
          </cell>
          <cell r="LI73">
            <v>0</v>
          </cell>
          <cell r="LJ73">
            <v>0</v>
          </cell>
          <cell r="LK73">
            <v>0</v>
          </cell>
          <cell r="LL73">
            <v>0</v>
          </cell>
          <cell r="LM73">
            <v>0</v>
          </cell>
          <cell r="LN73">
            <v>1.1063663162751212</v>
          </cell>
          <cell r="LO73">
            <v>0.59248039039071043</v>
          </cell>
          <cell r="LP73">
            <v>0.96911598583513781</v>
          </cell>
          <cell r="LQ73">
            <v>0.72686805256033327</v>
          </cell>
          <cell r="LR73">
            <v>0</v>
          </cell>
          <cell r="LS73">
            <v>0</v>
          </cell>
          <cell r="LT73">
            <v>0</v>
          </cell>
          <cell r="LU73">
            <v>0</v>
          </cell>
          <cell r="LV73">
            <v>0</v>
          </cell>
          <cell r="LW73">
            <v>0</v>
          </cell>
          <cell r="LX73">
            <v>0</v>
          </cell>
          <cell r="LY73">
            <v>0</v>
          </cell>
          <cell r="LZ73">
            <v>0</v>
          </cell>
          <cell r="MA73">
            <v>0</v>
          </cell>
          <cell r="MB73">
            <v>0</v>
          </cell>
          <cell r="MC73">
            <v>0</v>
          </cell>
          <cell r="MD73">
            <v>0</v>
          </cell>
          <cell r="ME73">
            <v>0</v>
          </cell>
          <cell r="MF73">
            <v>0</v>
          </cell>
          <cell r="MG73">
            <v>0</v>
          </cell>
          <cell r="MH73">
            <v>0</v>
          </cell>
          <cell r="MI73">
            <v>0</v>
          </cell>
          <cell r="MJ73">
            <v>0</v>
          </cell>
          <cell r="MK73">
            <v>0</v>
          </cell>
          <cell r="ML73">
            <v>0</v>
          </cell>
          <cell r="MM73">
            <v>0</v>
          </cell>
          <cell r="MN73">
            <v>0</v>
          </cell>
          <cell r="MO73">
            <v>0</v>
          </cell>
          <cell r="MP73">
            <v>0</v>
          </cell>
          <cell r="MQ73">
            <v>0</v>
          </cell>
          <cell r="MR73">
            <v>0</v>
          </cell>
          <cell r="MS73">
            <v>0</v>
          </cell>
          <cell r="MT73">
            <v>0</v>
          </cell>
          <cell r="MU73">
            <v>0</v>
          </cell>
          <cell r="MV73">
            <v>0</v>
          </cell>
          <cell r="MW73">
            <v>0</v>
          </cell>
          <cell r="MX73">
            <v>0</v>
          </cell>
          <cell r="MY73">
            <v>0</v>
          </cell>
          <cell r="MZ73">
            <v>0</v>
          </cell>
          <cell r="NA73">
            <v>0</v>
          </cell>
          <cell r="NB73">
            <v>1.001160296019449</v>
          </cell>
          <cell r="NC73">
            <v>0.8235971819435155</v>
          </cell>
          <cell r="ND73">
            <v>1.1867505230368574</v>
          </cell>
          <cell r="NE73">
            <v>0.99350098357277272</v>
          </cell>
          <cell r="NF73">
            <v>0.99881074217529897</v>
          </cell>
          <cell r="NG73">
            <v>1.282875029838231</v>
          </cell>
          <cell r="NH73">
            <v>1.5878441240074748</v>
          </cell>
          <cell r="NI73">
            <v>1.4138219379475863</v>
          </cell>
          <cell r="NJ73">
            <v>1.4937340788234414</v>
          </cell>
          <cell r="NK73">
            <v>0.31240670289709555</v>
          </cell>
          <cell r="NL73">
            <v>0.30489729216132705</v>
          </cell>
          <cell r="NM73">
            <v>0.90705025867345268</v>
          </cell>
          <cell r="NN73">
            <v>0</v>
          </cell>
          <cell r="NO73">
            <v>0</v>
          </cell>
          <cell r="NP73">
            <v>0</v>
          </cell>
          <cell r="NQ73">
            <v>0</v>
          </cell>
          <cell r="NR73">
            <v>0</v>
          </cell>
          <cell r="NS73">
            <v>0</v>
          </cell>
          <cell r="NT73">
            <v>0</v>
          </cell>
          <cell r="NU73">
            <v>0</v>
          </cell>
          <cell r="NV73">
            <v>1.1572329056778334</v>
          </cell>
          <cell r="NW73">
            <v>1.5150463196710384</v>
          </cell>
          <cell r="NX73">
            <v>1.2107190101304321</v>
          </cell>
          <cell r="NY73">
            <v>0.78856390388970865</v>
          </cell>
          <cell r="NZ73">
            <v>0</v>
          </cell>
          <cell r="OA73">
            <v>0</v>
          </cell>
          <cell r="OB73">
            <v>0</v>
          </cell>
          <cell r="OC73">
            <v>0</v>
          </cell>
          <cell r="OD73">
            <v>0</v>
          </cell>
          <cell r="OE73">
            <v>0</v>
          </cell>
          <cell r="OF73">
            <v>0</v>
          </cell>
          <cell r="OG73">
            <v>0</v>
          </cell>
          <cell r="OH73">
            <v>1.3468313599941841</v>
          </cell>
          <cell r="OI73">
            <v>1.2885956123804132</v>
          </cell>
          <cell r="OJ73">
            <v>1.04267396698752</v>
          </cell>
          <cell r="OK73">
            <v>0</v>
          </cell>
          <cell r="OL73">
            <v>0</v>
          </cell>
          <cell r="OM73">
            <v>0</v>
          </cell>
          <cell r="ON73">
            <v>0</v>
          </cell>
          <cell r="OO73">
            <v>0</v>
          </cell>
          <cell r="OP73">
            <v>0</v>
          </cell>
          <cell r="OQ73">
            <v>0</v>
          </cell>
          <cell r="OR73">
            <v>0</v>
          </cell>
          <cell r="OS73">
            <v>0</v>
          </cell>
          <cell r="OT73">
            <v>0</v>
          </cell>
          <cell r="OU73">
            <v>0</v>
          </cell>
          <cell r="OV73">
            <v>0</v>
          </cell>
          <cell r="OW73">
            <v>0</v>
          </cell>
          <cell r="OX73">
            <v>0</v>
          </cell>
          <cell r="OY73">
            <v>0</v>
          </cell>
          <cell r="OZ73">
            <v>0</v>
          </cell>
          <cell r="PA73">
            <v>0</v>
          </cell>
          <cell r="PB73">
            <v>0</v>
          </cell>
          <cell r="PC73">
            <v>0</v>
          </cell>
          <cell r="PD73">
            <v>0</v>
          </cell>
          <cell r="PE73">
            <v>0</v>
          </cell>
          <cell r="PF73">
            <v>0</v>
          </cell>
          <cell r="PG73">
            <v>0</v>
          </cell>
          <cell r="PH73">
            <v>0</v>
          </cell>
          <cell r="PI73">
            <v>0</v>
          </cell>
          <cell r="PJ73">
            <v>0</v>
          </cell>
          <cell r="PK73">
            <v>0</v>
          </cell>
          <cell r="PL73">
            <v>0</v>
          </cell>
          <cell r="PM73">
            <v>0</v>
          </cell>
          <cell r="PN73">
            <v>0</v>
          </cell>
          <cell r="PO73">
            <v>0</v>
          </cell>
          <cell r="PP73">
            <v>0</v>
          </cell>
          <cell r="PQ73">
            <v>0</v>
          </cell>
          <cell r="PR73">
            <v>0</v>
          </cell>
          <cell r="PS73">
            <v>0</v>
          </cell>
          <cell r="PT73">
            <v>0.40916742324350275</v>
          </cell>
          <cell r="PU73">
            <v>0.38223652190895813</v>
          </cell>
          <cell r="PV73">
            <v>0.36572719060636394</v>
          </cell>
          <cell r="PW73">
            <v>0</v>
          </cell>
          <cell r="PX73">
            <v>0</v>
          </cell>
          <cell r="PY73">
            <v>0</v>
          </cell>
          <cell r="PZ73">
            <v>0</v>
          </cell>
          <cell r="QA73">
            <v>0</v>
          </cell>
          <cell r="QB73">
            <v>0</v>
          </cell>
          <cell r="QC73">
            <v>0</v>
          </cell>
          <cell r="QD73">
            <v>0.41219225550846672</v>
          </cell>
          <cell r="QE73">
            <v>0.38963593637659272</v>
          </cell>
          <cell r="QF73">
            <v>0.67047317597296718</v>
          </cell>
          <cell r="QG73">
            <v>0.56623180449941946</v>
          </cell>
          <cell r="QH73">
            <v>0.65241607373611499</v>
          </cell>
          <cell r="QI73">
            <v>0.46549708820522645</v>
          </cell>
          <cell r="QJ73">
            <v>0.11260428178638242</v>
          </cell>
          <cell r="QK73">
            <v>0.4268034741563817</v>
          </cell>
          <cell r="QL73">
            <v>0</v>
          </cell>
          <cell r="QM73">
            <v>0</v>
          </cell>
          <cell r="QN73">
            <v>0</v>
          </cell>
          <cell r="QO73">
            <v>0</v>
          </cell>
          <cell r="QP73">
            <v>0.46199364906501728</v>
          </cell>
          <cell r="QQ73">
            <v>0.39390126159024613</v>
          </cell>
          <cell r="QR73">
            <v>0.67705288702090582</v>
          </cell>
          <cell r="QS73">
            <v>0.65013722503076132</v>
          </cell>
          <cell r="QT73">
            <v>0.46404646212040229</v>
          </cell>
          <cell r="QU73">
            <v>0.56608134820430744</v>
          </cell>
          <cell r="QV73">
            <v>0.14591386230079728</v>
          </cell>
          <cell r="QW73">
            <v>0</v>
          </cell>
          <cell r="QX73">
            <v>0</v>
          </cell>
          <cell r="QY73">
            <v>0</v>
          </cell>
          <cell r="QZ73">
            <v>0</v>
          </cell>
          <cell r="RA73">
            <v>0</v>
          </cell>
          <cell r="RB73">
            <v>0</v>
          </cell>
          <cell r="RC73">
            <v>0</v>
          </cell>
          <cell r="RD73">
            <v>0</v>
          </cell>
          <cell r="RE73">
            <v>0</v>
          </cell>
          <cell r="RF73">
            <v>0</v>
          </cell>
          <cell r="RG73">
            <v>0</v>
          </cell>
          <cell r="RH73">
            <v>0</v>
          </cell>
          <cell r="RI73">
            <v>0</v>
          </cell>
          <cell r="RJ73">
            <v>0</v>
          </cell>
          <cell r="RK73">
            <v>0</v>
          </cell>
          <cell r="RL73">
            <v>0</v>
          </cell>
          <cell r="RM73">
            <v>0</v>
          </cell>
          <cell r="RN73">
            <v>0</v>
          </cell>
          <cell r="RO73">
            <v>0</v>
          </cell>
          <cell r="RP73">
            <v>0</v>
          </cell>
          <cell r="RQ73">
            <v>0</v>
          </cell>
          <cell r="RR73">
            <v>0</v>
          </cell>
          <cell r="RS73">
            <v>0</v>
          </cell>
          <cell r="RT73">
            <v>0</v>
          </cell>
          <cell r="RU73">
            <v>0</v>
          </cell>
          <cell r="RV73">
            <v>0</v>
          </cell>
          <cell r="RW73">
            <v>0</v>
          </cell>
          <cell r="RX73">
            <v>0</v>
          </cell>
          <cell r="RY73">
            <v>0</v>
          </cell>
          <cell r="RZ73">
            <v>0</v>
          </cell>
          <cell r="SA73">
            <v>0</v>
          </cell>
          <cell r="SB73">
            <v>0</v>
          </cell>
          <cell r="SC73">
            <v>0</v>
          </cell>
          <cell r="SD73">
            <v>0</v>
          </cell>
          <cell r="SE73">
            <v>0</v>
          </cell>
          <cell r="SF73">
            <v>0</v>
          </cell>
          <cell r="SG73">
            <v>0</v>
          </cell>
          <cell r="SH73">
            <v>0</v>
          </cell>
          <cell r="SI73">
            <v>0</v>
          </cell>
          <cell r="SJ73">
            <v>0</v>
          </cell>
          <cell r="SK73">
            <v>0</v>
          </cell>
          <cell r="SL73">
            <v>0</v>
          </cell>
          <cell r="SM73">
            <v>0</v>
          </cell>
          <cell r="SN73">
            <v>0</v>
          </cell>
          <cell r="SO73">
            <v>0</v>
          </cell>
          <cell r="SP73">
            <v>0</v>
          </cell>
          <cell r="SQ73">
            <v>0</v>
          </cell>
          <cell r="SR73">
            <v>0</v>
          </cell>
          <cell r="SS73">
            <v>0</v>
          </cell>
          <cell r="ST73">
            <v>0</v>
          </cell>
          <cell r="SU73">
            <v>0</v>
          </cell>
          <cell r="SV73">
            <v>0</v>
          </cell>
          <cell r="SW73">
            <v>0</v>
          </cell>
          <cell r="SX73">
            <v>0</v>
          </cell>
          <cell r="SY73">
            <v>0</v>
          </cell>
          <cell r="SZ73">
            <v>0</v>
          </cell>
          <cell r="TA73">
            <v>0</v>
          </cell>
          <cell r="TB73">
            <v>0</v>
          </cell>
          <cell r="TC73">
            <v>0</v>
          </cell>
          <cell r="TD73">
            <v>0</v>
          </cell>
          <cell r="TE73">
            <v>0</v>
          </cell>
          <cell r="TF73">
            <v>0</v>
          </cell>
          <cell r="TG73">
            <v>0</v>
          </cell>
          <cell r="TH73">
            <v>0</v>
          </cell>
          <cell r="TI73">
            <v>0</v>
          </cell>
          <cell r="TJ73">
            <v>0</v>
          </cell>
          <cell r="TK73">
            <v>0</v>
          </cell>
          <cell r="TL73">
            <v>0</v>
          </cell>
          <cell r="TM73">
            <v>0</v>
          </cell>
          <cell r="TN73">
            <v>0</v>
          </cell>
          <cell r="TO73">
            <v>0</v>
          </cell>
          <cell r="TP73">
            <v>0</v>
          </cell>
          <cell r="TQ73">
            <v>0</v>
          </cell>
          <cell r="TR73">
            <v>0</v>
          </cell>
          <cell r="TS73">
            <v>0</v>
          </cell>
          <cell r="TT73">
            <v>0</v>
          </cell>
          <cell r="TU73">
            <v>0</v>
          </cell>
          <cell r="TV73">
            <v>0</v>
          </cell>
          <cell r="TW73">
            <v>0</v>
          </cell>
          <cell r="TX73">
            <v>0</v>
          </cell>
          <cell r="TY73">
            <v>0</v>
          </cell>
          <cell r="TZ73">
            <v>0</v>
          </cell>
          <cell r="UA73">
            <v>0</v>
          </cell>
          <cell r="UB73">
            <v>0</v>
          </cell>
          <cell r="UC73">
            <v>0</v>
          </cell>
          <cell r="UD73">
            <v>0</v>
          </cell>
          <cell r="UE73">
            <v>0</v>
          </cell>
          <cell r="UF73">
            <v>0</v>
          </cell>
          <cell r="UG73">
            <v>0</v>
          </cell>
          <cell r="UH73">
            <v>0</v>
          </cell>
          <cell r="UI73">
            <v>0</v>
          </cell>
          <cell r="UJ73">
            <v>0</v>
          </cell>
          <cell r="UK73">
            <v>0</v>
          </cell>
          <cell r="UL73">
            <v>0</v>
          </cell>
          <cell r="UM73">
            <v>0</v>
          </cell>
          <cell r="UN73">
            <v>0</v>
          </cell>
          <cell r="UO73">
            <v>0</v>
          </cell>
          <cell r="UP73">
            <v>0</v>
          </cell>
          <cell r="UQ73">
            <v>0</v>
          </cell>
          <cell r="UR73">
            <v>0</v>
          </cell>
          <cell r="US73">
            <v>0</v>
          </cell>
          <cell r="UT73">
            <v>0</v>
          </cell>
          <cell r="UU73">
            <v>0</v>
          </cell>
          <cell r="UV73">
            <v>0</v>
          </cell>
          <cell r="UW73">
            <v>0</v>
          </cell>
          <cell r="UX73">
            <v>0</v>
          </cell>
          <cell r="UY73">
            <v>0</v>
          </cell>
          <cell r="UZ73">
            <v>0</v>
          </cell>
          <cell r="VA73">
            <v>0</v>
          </cell>
          <cell r="VB73">
            <v>0</v>
          </cell>
          <cell r="VC73">
            <v>0</v>
          </cell>
          <cell r="VD73">
            <v>0</v>
          </cell>
          <cell r="VE73">
            <v>0</v>
          </cell>
          <cell r="VF73">
            <v>0</v>
          </cell>
          <cell r="VG73">
            <v>0</v>
          </cell>
          <cell r="VH73">
            <v>0</v>
          </cell>
          <cell r="VI73">
            <v>0</v>
          </cell>
          <cell r="VJ73">
            <v>0</v>
          </cell>
          <cell r="VK73">
            <v>0</v>
          </cell>
          <cell r="VL73">
            <v>0</v>
          </cell>
          <cell r="VM73">
            <v>0</v>
          </cell>
          <cell r="VN73">
            <v>0</v>
          </cell>
          <cell r="VO73">
            <v>0</v>
          </cell>
          <cell r="VP73">
            <v>0</v>
          </cell>
          <cell r="VQ73">
            <v>0</v>
          </cell>
          <cell r="VR73">
            <v>0</v>
          </cell>
          <cell r="VS73">
            <v>0</v>
          </cell>
          <cell r="VT73">
            <v>0</v>
          </cell>
          <cell r="VU73">
            <v>0</v>
          </cell>
          <cell r="VV73">
            <v>0</v>
          </cell>
          <cell r="VW73">
            <v>0</v>
          </cell>
          <cell r="VX73">
            <v>0</v>
          </cell>
          <cell r="VY73">
            <v>0</v>
          </cell>
          <cell r="VZ73">
            <v>0</v>
          </cell>
          <cell r="WA73">
            <v>0</v>
          </cell>
          <cell r="WB73">
            <v>0</v>
          </cell>
          <cell r="WC73">
            <v>0</v>
          </cell>
          <cell r="WD73">
            <v>0</v>
          </cell>
          <cell r="WE73">
            <v>0</v>
          </cell>
          <cell r="WF73">
            <v>0</v>
          </cell>
        </row>
        <row r="74">
          <cell r="E74">
            <v>2.1420680760511309E-8</v>
          </cell>
          <cell r="F74">
            <v>2.0596954683534251E-8</v>
          </cell>
          <cell r="G74">
            <v>2.5920752246214731E-8</v>
          </cell>
          <cell r="H74">
            <v>1.972178641381889E-8</v>
          </cell>
          <cell r="I74">
            <v>3.0136950141198901E-8</v>
          </cell>
          <cell r="J74">
            <v>3.2623946173825062E-8</v>
          </cell>
          <cell r="K74">
            <v>4.4192905122574479E-8</v>
          </cell>
          <cell r="L74">
            <v>3.5552633846588023E-8</v>
          </cell>
          <cell r="M74">
            <v>1.4957865561387065E-9</v>
          </cell>
          <cell r="N74">
            <v>1.8453480159891107E-9</v>
          </cell>
          <cell r="O74">
            <v>1.8032067462965876E-8</v>
          </cell>
          <cell r="P74">
            <v>1.3552251226718902E-8</v>
          </cell>
          <cell r="Q74">
            <v>2.0906434336042456E-8</v>
          </cell>
          <cell r="R74">
            <v>1.7278836535995285E-8</v>
          </cell>
          <cell r="S74">
            <v>3.1938921689997556E-8</v>
          </cell>
          <cell r="T74">
            <v>2.5406943367352692E-8</v>
          </cell>
          <cell r="U74">
            <v>2.7488343043979418E-8</v>
          </cell>
          <cell r="V74">
            <v>3.6605913015902288E-8</v>
          </cell>
          <cell r="W74">
            <v>4.0833667751277345E-8</v>
          </cell>
          <cell r="X74">
            <v>5.7239872384108035E-8</v>
          </cell>
          <cell r="Y74">
            <v>2.5747055977717048E-8</v>
          </cell>
          <cell r="Z74">
            <v>2.9495721044008069E-8</v>
          </cell>
          <cell r="AA74">
            <v>2.0785955516206922E-8</v>
          </cell>
          <cell r="AB74">
            <v>2.1020816218962041E-8</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5.4966301720783033E-7</v>
          </cell>
          <cell r="AT74">
            <v>2.0762045619016834E-7</v>
          </cell>
          <cell r="AU74">
            <v>3.1958745896355123E-7</v>
          </cell>
          <cell r="AV74">
            <v>1.2711529827573564E-6</v>
          </cell>
          <cell r="AW74">
            <v>1.2539941800098584E-6</v>
          </cell>
          <cell r="AX74">
            <v>2.7911715243589302E-7</v>
          </cell>
          <cell r="AY74">
            <v>1.8540401096041232E-6</v>
          </cell>
          <cell r="AZ74">
            <v>2.2287410338542987E-7</v>
          </cell>
          <cell r="BA74">
            <v>8.8177384378219888E-7</v>
          </cell>
          <cell r="BB74">
            <v>3.5110716876355759E-6</v>
          </cell>
          <cell r="BC74">
            <v>2.8816364813904872E-7</v>
          </cell>
          <cell r="BD74">
            <v>4.061410476165746E-7</v>
          </cell>
          <cell r="BE74">
            <v>5.1226232667194105E-7</v>
          </cell>
          <cell r="BF74">
            <v>4.7770715895848334E-7</v>
          </cell>
          <cell r="BG74">
            <v>4.2346146075139346E-7</v>
          </cell>
          <cell r="BH74">
            <v>1.3055259092443587E-6</v>
          </cell>
          <cell r="BI74">
            <v>9.4188864928192946E-7</v>
          </cell>
          <cell r="BJ74">
            <v>2.4831869574415282E-7</v>
          </cell>
          <cell r="BK74">
            <v>2.0228380493679302E-7</v>
          </cell>
          <cell r="BL74">
            <v>2.2470906559848898E-6</v>
          </cell>
          <cell r="BM74">
            <v>2.1600906450851277E-7</v>
          </cell>
          <cell r="BN74">
            <v>7.6810347106074369E-7</v>
          </cell>
          <cell r="BO74">
            <v>2.4464769157839963E-6</v>
          </cell>
          <cell r="BP74">
            <v>2.1745925575060559E-6</v>
          </cell>
          <cell r="BQ74">
            <v>3.175292170740278E-7</v>
          </cell>
          <cell r="BR74">
            <v>3.1158705503374691E-7</v>
          </cell>
          <cell r="BS74">
            <v>3.8886931272618173E-7</v>
          </cell>
          <cell r="BT74">
            <v>4.857035570449739E-7</v>
          </cell>
          <cell r="BU74">
            <v>3.5753020811909364E-7</v>
          </cell>
          <cell r="BV74">
            <v>9.1630933793373091E-7</v>
          </cell>
          <cell r="BW74">
            <v>8.0035042998166932E-7</v>
          </cell>
          <cell r="BX74">
            <v>4.2320050867956964E-8</v>
          </cell>
          <cell r="BY74">
            <v>3.6956910308888334E-8</v>
          </cell>
          <cell r="BZ74">
            <v>3.8790744563188108E-8</v>
          </cell>
          <cell r="CA74">
            <v>5.3036796592674123E-8</v>
          </cell>
          <cell r="CB74">
            <v>1.98588565339979E-7</v>
          </cell>
          <cell r="CC74">
            <v>2.8159077273791146E-7</v>
          </cell>
          <cell r="CD74">
            <v>9.7349081890764553E-8</v>
          </cell>
          <cell r="CE74">
            <v>9.0367215095400067E-8</v>
          </cell>
          <cell r="CF74">
            <v>5.5830393821680477E-9</v>
          </cell>
          <cell r="CG74">
            <v>3.9229876548188826E-8</v>
          </cell>
          <cell r="CH74">
            <v>5.4496147739475206E-8</v>
          </cell>
          <cell r="CI74">
            <v>3.698342718189228E-8</v>
          </cell>
          <cell r="CJ74">
            <v>4.8194385365449773E-8</v>
          </cell>
          <cell r="CK74">
            <v>6.5776137824924964E-8</v>
          </cell>
          <cell r="CL74">
            <v>4.3423545837133893E-9</v>
          </cell>
          <cell r="CM74">
            <v>1.8238772725895938E-7</v>
          </cell>
          <cell r="CN74">
            <v>1.8994200553811602E-6</v>
          </cell>
          <cell r="CO74">
            <v>1.2410937444846049E-6</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1.219585111359449E-6</v>
          </cell>
          <cell r="DE74">
            <v>1.1615817683929849E-6</v>
          </cell>
          <cell r="DF74">
            <v>2.076516569648743E-7</v>
          </cell>
          <cell r="DG74">
            <v>2.0282090097911934E-6</v>
          </cell>
          <cell r="DH74">
            <v>2.3267874391250686E-7</v>
          </cell>
          <cell r="DI74">
            <v>6.8967523032422386E-7</v>
          </cell>
          <cell r="DJ74">
            <v>3.0726110449589767E-6</v>
          </cell>
          <cell r="DK74">
            <v>3.8294888321591028E-7</v>
          </cell>
          <cell r="DL74">
            <v>4.85379378532245E-7</v>
          </cell>
          <cell r="DM74">
            <v>4.6789365772016649E-7</v>
          </cell>
          <cell r="DN74">
            <v>5.3399194054692322E-7</v>
          </cell>
          <cell r="DO74">
            <v>1.2631594249861738E-6</v>
          </cell>
          <cell r="DP74">
            <v>7.0563970247085068E-7</v>
          </cell>
          <cell r="DQ74">
            <v>2.4893792733852307E-7</v>
          </cell>
          <cell r="DR74">
            <v>2.6684387302590655E-7</v>
          </cell>
          <cell r="DS74">
            <v>2.5526466289064503E-7</v>
          </cell>
          <cell r="DT74">
            <v>2.3897241456885823E-6</v>
          </cell>
          <cell r="DU74">
            <v>2.2460323365594482E-7</v>
          </cell>
          <cell r="DV74">
            <v>2.4078546697880465E-6</v>
          </cell>
          <cell r="DW74">
            <v>2.2447450077252797E-7</v>
          </cell>
          <cell r="DX74">
            <v>8.2181554937231999E-7</v>
          </cell>
          <cell r="DY74">
            <v>2.2680110599094259E-6</v>
          </cell>
          <cell r="DZ74">
            <v>4.1044754139557381E-7</v>
          </cell>
          <cell r="EA74">
            <v>3.4382229854784195E-7</v>
          </cell>
          <cell r="EB74">
            <v>4.59342163116445E-7</v>
          </cell>
          <cell r="EC74">
            <v>4.8569162052854036E-7</v>
          </cell>
          <cell r="ED74">
            <v>4.2776024027390715E-7</v>
          </cell>
          <cell r="EE74">
            <v>4.0144392521796558E-7</v>
          </cell>
          <cell r="EF74">
            <v>1.1298739102424801E-6</v>
          </cell>
          <cell r="EG74">
            <v>7.6634137819685717E-7</v>
          </cell>
          <cell r="EH74">
            <v>4.1186670324572786E-8</v>
          </cell>
          <cell r="EI74">
            <v>4.0781563257990371E-8</v>
          </cell>
          <cell r="EJ74">
            <v>5.2471572219664513E-8</v>
          </cell>
          <cell r="EK74">
            <v>4.3508977865005231E-8</v>
          </cell>
          <cell r="EL74">
            <v>7.648619736423289E-8</v>
          </cell>
          <cell r="EM74">
            <v>8.2977120767668846E-8</v>
          </cell>
          <cell r="EN74">
            <v>2.9575817649239049E-8</v>
          </cell>
          <cell r="EO74">
            <v>4.2192838540217795E-8</v>
          </cell>
          <cell r="EP74">
            <v>5.0408503648178386E-8</v>
          </cell>
          <cell r="EQ74">
            <v>4.9313321916833431E-8</v>
          </cell>
          <cell r="ER74">
            <v>6.3737689006625592E-8</v>
          </cell>
          <cell r="ES74">
            <v>5.0980340425210433E-8</v>
          </cell>
          <cell r="ET74">
            <v>6.809884714694014E-9</v>
          </cell>
          <cell r="EU74">
            <v>3.3689144734513305E-7</v>
          </cell>
          <cell r="EV74">
            <v>3.5882108104123958E-7</v>
          </cell>
          <cell r="EW74">
            <v>0</v>
          </cell>
          <cell r="EX74">
            <v>0</v>
          </cell>
          <cell r="EY74">
            <v>6.7946521680433467E-8</v>
          </cell>
          <cell r="EZ74">
            <v>2.5608589573261571E-8</v>
          </cell>
          <cell r="FA74">
            <v>2.6385781598097728E-8</v>
          </cell>
          <cell r="FB74">
            <v>4.769181480567673E-8</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1.2015697982595347E-6</v>
          </cell>
          <cell r="FR74">
            <v>2.4158643457667577E-6</v>
          </cell>
          <cell r="FS74">
            <v>9.812461630163205E-7</v>
          </cell>
          <cell r="FT74">
            <v>2.4916957749431895E-7</v>
          </cell>
          <cell r="FU74">
            <v>2.2687734819691332E-6</v>
          </cell>
          <cell r="FV74">
            <v>1.9680492987728587E-7</v>
          </cell>
          <cell r="FW74">
            <v>7.2399040560949802E-7</v>
          </cell>
          <cell r="FX74">
            <v>2.2404563661454333E-6</v>
          </cell>
          <cell r="FY74">
            <v>2.9849235787951666E-7</v>
          </cell>
          <cell r="FZ74">
            <v>3.3708229270970546E-7</v>
          </cell>
          <cell r="GA74">
            <v>4.5874079791164745E-7</v>
          </cell>
          <cell r="GB74">
            <v>5.3452628132604169E-7</v>
          </cell>
          <cell r="GC74">
            <v>1.0540613661853753E-6</v>
          </cell>
          <cell r="GD74">
            <v>7.0368501858312131E-7</v>
          </cell>
          <cell r="GE74">
            <v>8.8534560816399487E-7</v>
          </cell>
          <cell r="GF74">
            <v>2.5932858805504575E-7</v>
          </cell>
          <cell r="GG74">
            <v>2.0480078940158087E-7</v>
          </cell>
          <cell r="GH74">
            <v>2.2549375819727817E-7</v>
          </cell>
          <cell r="GI74">
            <v>1.8158175738294087E-6</v>
          </cell>
          <cell r="GJ74">
            <v>2.9193684097158086E-7</v>
          </cell>
          <cell r="GK74">
            <v>2.1738913075371701E-6</v>
          </cell>
          <cell r="GL74">
            <v>2.6220813297452487E-7</v>
          </cell>
          <cell r="GM74">
            <v>8.0462618229363254E-7</v>
          </cell>
          <cell r="GN74">
            <v>2.3551010768132298E-6</v>
          </cell>
          <cell r="GO74">
            <v>3.0616152553076864E-7</v>
          </cell>
          <cell r="GP74">
            <v>3.0889833023423356E-7</v>
          </cell>
          <cell r="GQ74">
            <v>3.7838262963446467E-7</v>
          </cell>
          <cell r="GR74">
            <v>4.5399457640459384E-7</v>
          </cell>
          <cell r="GS74">
            <v>3.4620048146449589E-7</v>
          </cell>
          <cell r="GT74">
            <v>4.0466870596155265E-7</v>
          </cell>
          <cell r="GU74">
            <v>1.3815711091722964E-6</v>
          </cell>
          <cell r="GV74">
            <v>5.6283430859456406E-7</v>
          </cell>
          <cell r="GW74">
            <v>4.9936048827160893E-8</v>
          </cell>
          <cell r="GX74">
            <v>5.4084389637506753E-8</v>
          </cell>
          <cell r="GY74">
            <v>4.4423889545159374E-8</v>
          </cell>
          <cell r="GZ74">
            <v>4.5623780773297639E-8</v>
          </cell>
          <cell r="HA74">
            <v>1.8314242214945479E-7</v>
          </cell>
          <cell r="HB74">
            <v>2.3289610666520828E-7</v>
          </cell>
          <cell r="HC74">
            <v>3.482684705461995E-7</v>
          </cell>
          <cell r="HD74">
            <v>9.2226942324287263E-8</v>
          </cell>
          <cell r="HE74">
            <v>8.7489339267905426E-8</v>
          </cell>
          <cell r="HF74">
            <v>4.1725938465083483E-8</v>
          </cell>
          <cell r="HG74">
            <v>3.9303257941916305E-8</v>
          </cell>
          <cell r="HH74">
            <v>5.3422118156401303E-8</v>
          </cell>
          <cell r="HI74">
            <v>4.9016217411505725E-8</v>
          </cell>
          <cell r="HJ74">
            <v>5.7983094173704713E-8</v>
          </cell>
          <cell r="HK74">
            <v>5.1414667873084164E-8</v>
          </cell>
          <cell r="HL74">
            <v>1.1254869537637431E-8</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3.725434998387332E-7</v>
          </cell>
          <cell r="ID74">
            <v>8.31385779448518E-7</v>
          </cell>
          <cell r="IE74">
            <v>2.3786979570922235E-7</v>
          </cell>
          <cell r="IF74">
            <v>2.3378601672271594E-7</v>
          </cell>
          <cell r="IG74">
            <v>2.2610665807343379E-7</v>
          </cell>
          <cell r="IH74">
            <v>2.545875928948784E-7</v>
          </cell>
          <cell r="II74">
            <v>3.0734752916881313E-7</v>
          </cell>
          <cell r="IJ74">
            <v>3.480883258468106E-7</v>
          </cell>
          <cell r="IK74">
            <v>3.8451330261123232E-7</v>
          </cell>
          <cell r="IL74">
            <v>3.5658065550972773E-7</v>
          </cell>
          <cell r="IM74">
            <v>4.8062496024947441E-7</v>
          </cell>
          <cell r="IN74">
            <v>5.6524763941620914E-7</v>
          </cell>
          <cell r="IO74">
            <v>1.0609175789248322E-6</v>
          </cell>
          <cell r="IP74">
            <v>6.3346261720041909E-7</v>
          </cell>
          <cell r="IQ74">
            <v>8.9350999640157911E-7</v>
          </cell>
          <cell r="IR74">
            <v>2.3310177718111497E-7</v>
          </cell>
          <cell r="IS74">
            <v>2.3508164239381334E-7</v>
          </cell>
          <cell r="IT74">
            <v>3.5720265872611116E-7</v>
          </cell>
          <cell r="IU74">
            <v>2.6088933622420684E-6</v>
          </cell>
          <cell r="IV74">
            <v>2.3345634528598787E-7</v>
          </cell>
          <cell r="IW74">
            <v>1.9040533808059961E-6</v>
          </cell>
          <cell r="IX74">
            <v>3.9716730896128931E-7</v>
          </cell>
          <cell r="IY74">
            <v>4.8402761593879325E-7</v>
          </cell>
          <cell r="IZ74">
            <v>4.5891735616906187E-7</v>
          </cell>
          <cell r="JA74">
            <v>4.5852219284779418E-7</v>
          </cell>
          <cell r="JB74">
            <v>5.2810548237366536E-7</v>
          </cell>
          <cell r="JC74">
            <v>1.1242002968995587E-6</v>
          </cell>
          <cell r="JD74">
            <v>6.2445108064529692E-7</v>
          </cell>
          <cell r="JE74">
            <v>4.4065302514558395E-8</v>
          </cell>
          <cell r="JF74">
            <v>5.1246292970440792E-8</v>
          </cell>
          <cell r="JG74">
            <v>3.7558344067755894E-8</v>
          </cell>
          <cell r="JH74">
            <v>4.0535710538647488E-8</v>
          </cell>
          <cell r="JI74">
            <v>4.2524211172178877E-8</v>
          </cell>
          <cell r="JJ74">
            <v>3.9535190665286845E-8</v>
          </cell>
          <cell r="JK74">
            <v>5.2143894026101651E-8</v>
          </cell>
          <cell r="JL74">
            <v>3.8820464483113548E-8</v>
          </cell>
          <cell r="JM74">
            <v>5.5586355903416003E-8</v>
          </cell>
          <cell r="JN74">
            <v>5.4162620525955961E-8</v>
          </cell>
          <cell r="JO74">
            <v>1.0363321413855067E-7</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3.4522620532886078E-7</v>
          </cell>
          <cell r="KK74">
            <v>3.3371726621636756E-7</v>
          </cell>
          <cell r="KL74">
            <v>3.6050416068103528E-7</v>
          </cell>
          <cell r="KM74">
            <v>4.5738249107653352E-7</v>
          </cell>
          <cell r="KN74">
            <v>4.8855506960290125E-7</v>
          </cell>
          <cell r="KO74">
            <v>4.0657321649958542E-7</v>
          </cell>
          <cell r="KP74">
            <v>4.824781334335352E-7</v>
          </cell>
          <cell r="KQ74">
            <v>5.6841049466222728E-7</v>
          </cell>
          <cell r="KR74">
            <v>5.7693068608767783E-7</v>
          </cell>
          <cell r="KS74">
            <v>1.1791126328854272E-6</v>
          </cell>
          <cell r="KT74">
            <v>2.5059933655523175E-7</v>
          </cell>
          <cell r="KU74">
            <v>2.5045269464032885E-7</v>
          </cell>
          <cell r="KV74">
            <v>2.2153009511691056E-7</v>
          </cell>
          <cell r="KW74">
            <v>2.225368628820528E-6</v>
          </cell>
          <cell r="KX74">
            <v>4.0875863177771704E-7</v>
          </cell>
          <cell r="KY74">
            <v>2.1859967790344487E-7</v>
          </cell>
          <cell r="KZ74">
            <v>1.9043998949466362E-6</v>
          </cell>
          <cell r="LA74">
            <v>1.8814580367085059E-7</v>
          </cell>
          <cell r="LB74">
            <v>2.8453285343877979E-7</v>
          </cell>
          <cell r="LC74">
            <v>3.8652067731462511E-7</v>
          </cell>
          <cell r="LD74">
            <v>1.2793795471570778E-6</v>
          </cell>
          <cell r="LE74">
            <v>7.7708822973517813E-7</v>
          </cell>
          <cell r="LF74">
            <v>1.1511245303755457E-6</v>
          </cell>
          <cell r="LG74">
            <v>2.3850368434507741E-7</v>
          </cell>
          <cell r="LH74">
            <v>2.5700937534328028E-7</v>
          </cell>
          <cell r="LI74">
            <v>2.6018052380651601E-7</v>
          </cell>
          <cell r="LJ74">
            <v>2.4972225076666209E-6</v>
          </cell>
          <cell r="LK74">
            <v>2.6829512161835149E-7</v>
          </cell>
          <cell r="LL74">
            <v>2.896410934053637E-7</v>
          </cell>
          <cell r="LM74">
            <v>2.4665601204217499E-7</v>
          </cell>
          <cell r="LN74">
            <v>1.9246150578070276E-6</v>
          </cell>
          <cell r="LO74">
            <v>3.2427131306498244E-7</v>
          </cell>
          <cell r="LP74">
            <v>3.559501050382309E-7</v>
          </cell>
          <cell r="LQ74">
            <v>1.036671578638266E-6</v>
          </cell>
          <cell r="LR74">
            <v>4.8572851447914156E-8</v>
          </cell>
          <cell r="LS74">
            <v>4.8994353274781861E-8</v>
          </cell>
          <cell r="LT74">
            <v>4.6426141855502949E-8</v>
          </cell>
          <cell r="LU74">
            <v>4.4216343151379667E-8</v>
          </cell>
          <cell r="LV74">
            <v>1.0909686474402735E-7</v>
          </cell>
          <cell r="LW74">
            <v>5.0337262354815273E-8</v>
          </cell>
          <cell r="LX74">
            <v>4.4534664245333994E-8</v>
          </cell>
          <cell r="LY74">
            <v>5.2209794940325106E-8</v>
          </cell>
          <cell r="LZ74">
            <v>4.1485940045548812E-8</v>
          </cell>
          <cell r="MA74">
            <v>6.409653364431571E-8</v>
          </cell>
          <cell r="MB74">
            <v>5.4784472702591775E-8</v>
          </cell>
          <cell r="MC74">
            <v>8.6734583778190568E-8</v>
          </cell>
          <cell r="MD74">
            <v>0</v>
          </cell>
          <cell r="ME74">
            <v>0</v>
          </cell>
          <cell r="MF74">
            <v>0</v>
          </cell>
          <cell r="MG74">
            <v>0</v>
          </cell>
          <cell r="MH74">
            <v>0</v>
          </cell>
          <cell r="MI74">
            <v>0</v>
          </cell>
          <cell r="MJ74">
            <v>0</v>
          </cell>
          <cell r="MK74">
            <v>0</v>
          </cell>
          <cell r="ML74">
            <v>0</v>
          </cell>
          <cell r="MM74">
            <v>0</v>
          </cell>
          <cell r="MN74">
            <v>0</v>
          </cell>
          <cell r="MO74">
            <v>0</v>
          </cell>
          <cell r="MP74">
            <v>0</v>
          </cell>
          <cell r="MQ74">
            <v>0</v>
          </cell>
          <cell r="MR74">
            <v>0</v>
          </cell>
          <cell r="MS74">
            <v>0</v>
          </cell>
          <cell r="MT74">
            <v>0</v>
          </cell>
          <cell r="MU74">
            <v>0</v>
          </cell>
          <cell r="MV74">
            <v>0</v>
          </cell>
          <cell r="MW74">
            <v>0</v>
          </cell>
          <cell r="MX74">
            <v>0</v>
          </cell>
          <cell r="MY74">
            <v>0</v>
          </cell>
          <cell r="MZ74">
            <v>0</v>
          </cell>
          <cell r="NA74">
            <v>0</v>
          </cell>
          <cell r="NB74">
            <v>3.5214085289017117E-7</v>
          </cell>
          <cell r="NC74">
            <v>3.0659270484454024E-7</v>
          </cell>
          <cell r="ND74">
            <v>3.9092120848078696E-7</v>
          </cell>
          <cell r="NE74">
            <v>3.7641960143991383E-7</v>
          </cell>
          <cell r="NF74">
            <v>3.841111363426935E-7</v>
          </cell>
          <cell r="NG74">
            <v>3.8371065012065075E-7</v>
          </cell>
          <cell r="NH74">
            <v>4.0381597684152367E-7</v>
          </cell>
          <cell r="NI74">
            <v>4.0769590996018629E-7</v>
          </cell>
          <cell r="NJ74">
            <v>4.1352145570421906E-7</v>
          </cell>
          <cell r="NK74">
            <v>9.2823195852189761E-7</v>
          </cell>
          <cell r="NL74">
            <v>7.2655307477445544E-7</v>
          </cell>
          <cell r="NM74">
            <v>9.5941767975375445E-7</v>
          </cell>
          <cell r="NN74">
            <v>1.9035339516813354E-7</v>
          </cell>
          <cell r="NO74">
            <v>2.3903425011823823E-7</v>
          </cell>
          <cell r="NP74">
            <v>2.8734601751696845E-7</v>
          </cell>
          <cell r="NQ74">
            <v>1.8990753379522691E-6</v>
          </cell>
          <cell r="NR74">
            <v>7.8140755529646103E-7</v>
          </cell>
          <cell r="NS74">
            <v>2.0452933096520802E-7</v>
          </cell>
          <cell r="NT74">
            <v>2.4577606714392977E-6</v>
          </cell>
          <cell r="NU74">
            <v>2.2608522945932584E-7</v>
          </cell>
          <cell r="NV74">
            <v>2.9949199647853458E-7</v>
          </cell>
          <cell r="NW74">
            <v>3.868204781924893E-7</v>
          </cell>
          <cell r="NX74">
            <v>1.0744208944234322E-6</v>
          </cell>
          <cell r="NY74">
            <v>1.1619165220219295E-6</v>
          </cell>
          <cell r="NZ74">
            <v>2.5933752516445135E-7</v>
          </cell>
          <cell r="OA74">
            <v>2.5205377369754096E-7</v>
          </cell>
          <cell r="OB74">
            <v>3.0552986897305812E-7</v>
          </cell>
          <cell r="OC74">
            <v>2.0749875077134145E-6</v>
          </cell>
          <cell r="OD74">
            <v>2.9691185510940276E-7</v>
          </cell>
          <cell r="OE74">
            <v>2.2409865834754773E-7</v>
          </cell>
          <cell r="OF74">
            <v>1.996859179499969E-6</v>
          </cell>
          <cell r="OG74">
            <v>2.0898090055769165E-7</v>
          </cell>
          <cell r="OH74">
            <v>2.1501655363516598E-6</v>
          </cell>
          <cell r="OI74">
            <v>3.9010839375843826E-7</v>
          </cell>
          <cell r="OJ74">
            <v>1.322262513665088E-6</v>
          </cell>
          <cell r="OK74">
            <v>4.44506093418922E-8</v>
          </cell>
          <cell r="OL74">
            <v>4.7375383172837575E-8</v>
          </cell>
          <cell r="OM74">
            <v>4.7468826400786448E-8</v>
          </cell>
          <cell r="ON74">
            <v>3.8682970612364441E-8</v>
          </cell>
          <cell r="OO74">
            <v>8.3232598937736503E-8</v>
          </cell>
          <cell r="OP74">
            <v>9.2447810765234427E-8</v>
          </cell>
          <cell r="OQ74">
            <v>5.3717367824308276E-8</v>
          </cell>
          <cell r="OR74">
            <v>4.8876391791896101E-8</v>
          </cell>
          <cell r="OS74">
            <v>4.2378895709030609E-8</v>
          </cell>
          <cell r="OT74">
            <v>4.2868704592759867E-8</v>
          </cell>
          <cell r="OU74">
            <v>6.2072188136407438E-8</v>
          </cell>
          <cell r="OV74">
            <v>5.9716676737150176E-8</v>
          </cell>
          <cell r="OW74">
            <v>9.8158596060043018E-8</v>
          </cell>
          <cell r="OX74">
            <v>0</v>
          </cell>
          <cell r="OY74">
            <v>0</v>
          </cell>
          <cell r="OZ74">
            <v>0</v>
          </cell>
          <cell r="PA74">
            <v>0</v>
          </cell>
          <cell r="PB74">
            <v>0</v>
          </cell>
          <cell r="PC74">
            <v>0</v>
          </cell>
          <cell r="PD74">
            <v>0</v>
          </cell>
          <cell r="PE74">
            <v>0</v>
          </cell>
          <cell r="PF74">
            <v>0</v>
          </cell>
          <cell r="PG74">
            <v>0</v>
          </cell>
          <cell r="PH74">
            <v>0</v>
          </cell>
          <cell r="PI74">
            <v>0</v>
          </cell>
          <cell r="PJ74">
            <v>0</v>
          </cell>
          <cell r="PK74">
            <v>0</v>
          </cell>
          <cell r="PL74">
            <v>0</v>
          </cell>
          <cell r="PM74">
            <v>0</v>
          </cell>
          <cell r="PN74">
            <v>0</v>
          </cell>
          <cell r="PO74">
            <v>0</v>
          </cell>
          <cell r="PP74">
            <v>0</v>
          </cell>
          <cell r="PQ74">
            <v>0</v>
          </cell>
          <cell r="PR74">
            <v>0</v>
          </cell>
          <cell r="PS74">
            <v>0</v>
          </cell>
          <cell r="PT74">
            <v>3.3126666706005411E-7</v>
          </cell>
          <cell r="PU74">
            <v>2.9150451249796018E-7</v>
          </cell>
          <cell r="PV74">
            <v>1.1090300768300361E-6</v>
          </cell>
          <cell r="PW74">
            <v>2.2251126550351131E-7</v>
          </cell>
          <cell r="PX74">
            <v>2.1326835909248081E-7</v>
          </cell>
          <cell r="PY74">
            <v>2.1980775956755004E-7</v>
          </cell>
          <cell r="PZ74">
            <v>2.1923788213300592E-6</v>
          </cell>
          <cell r="QA74">
            <v>1.1251100863433226E-6</v>
          </cell>
          <cell r="QB74">
            <v>2.9104398538381693E-7</v>
          </cell>
          <cell r="QC74">
            <v>2.2662393759481773E-7</v>
          </cell>
          <cell r="QD74">
            <v>3.3199659291051175E-7</v>
          </cell>
          <cell r="QE74">
            <v>4.2394738349996148E-7</v>
          </cell>
          <cell r="QF74">
            <v>4.8357945343157421E-7</v>
          </cell>
          <cell r="QG74">
            <v>4.8911356711632313E-7</v>
          </cell>
          <cell r="QH74">
            <v>4.0839921494457656E-7</v>
          </cell>
          <cell r="QI74">
            <v>1.036297793375184E-6</v>
          </cell>
          <cell r="QJ74">
            <v>9.1779055662588235E-7</v>
          </cell>
          <cell r="QK74">
            <v>8.1931994597070565E-7</v>
          </cell>
          <cell r="QL74">
            <v>1.8445276935489241E-7</v>
          </cell>
          <cell r="QM74">
            <v>2.4255253876547173E-7</v>
          </cell>
          <cell r="QN74">
            <v>2.1803335613244998E-7</v>
          </cell>
          <cell r="QO74">
            <v>2.0948335652344421E-6</v>
          </cell>
          <cell r="QP74">
            <v>3.8235157294624075E-7</v>
          </cell>
          <cell r="QQ74">
            <v>4.69647545718291E-7</v>
          </cell>
          <cell r="QR74">
            <v>4.5533726486294602E-7</v>
          </cell>
          <cell r="QS74">
            <v>3.5731010583238444E-7</v>
          </cell>
          <cell r="QT74">
            <v>5.7897960029056924E-7</v>
          </cell>
          <cell r="QU74">
            <v>1.3342726552982946E-6</v>
          </cell>
          <cell r="QV74">
            <v>6.1574248928660308E-7</v>
          </cell>
          <cell r="QW74">
            <v>4.5045112336939899E-8</v>
          </cell>
          <cell r="QX74">
            <v>4.7151602996650673E-8</v>
          </cell>
          <cell r="QY74">
            <v>4.9038331719639948E-8</v>
          </cell>
          <cell r="QZ74">
            <v>5.339956356648083E-8</v>
          </cell>
          <cell r="RA74">
            <v>9.2146708638764616E-8</v>
          </cell>
          <cell r="RB74">
            <v>5.1104917602640539E-8</v>
          </cell>
          <cell r="RC74">
            <v>4.6442851341189202E-8</v>
          </cell>
          <cell r="RD74">
            <v>5.1182650295463704E-8</v>
          </cell>
          <cell r="RE74">
            <v>4.9845714897770866E-8</v>
          </cell>
          <cell r="RF74">
            <v>5.0919925098166971E-8</v>
          </cell>
          <cell r="RG74">
            <v>5.8359456490349689E-8</v>
          </cell>
          <cell r="RH74">
            <v>1.0911850155330081E-7</v>
          </cell>
          <cell r="RI74">
            <v>0</v>
          </cell>
          <cell r="RJ74">
            <v>0</v>
          </cell>
          <cell r="RK74">
            <v>0</v>
          </cell>
          <cell r="RL74">
            <v>0</v>
          </cell>
          <cell r="RM74">
            <v>0</v>
          </cell>
          <cell r="RN74">
            <v>0</v>
          </cell>
          <cell r="RO74">
            <v>0</v>
          </cell>
          <cell r="RP74">
            <v>0</v>
          </cell>
          <cell r="RQ74">
            <v>0</v>
          </cell>
          <cell r="RR74">
            <v>0</v>
          </cell>
          <cell r="RS74">
            <v>0</v>
          </cell>
          <cell r="RT74">
            <v>0</v>
          </cell>
          <cell r="RU74">
            <v>0</v>
          </cell>
          <cell r="RV74">
            <v>0</v>
          </cell>
          <cell r="RW74">
            <v>0</v>
          </cell>
          <cell r="RX74">
            <v>0</v>
          </cell>
          <cell r="RY74">
            <v>0</v>
          </cell>
          <cell r="RZ74">
            <v>0</v>
          </cell>
          <cell r="SA74">
            <v>0</v>
          </cell>
          <cell r="SB74">
            <v>0</v>
          </cell>
          <cell r="SC74">
            <v>0</v>
          </cell>
          <cell r="SD74">
            <v>0</v>
          </cell>
          <cell r="SE74">
            <v>0</v>
          </cell>
          <cell r="SF74">
            <v>0</v>
          </cell>
          <cell r="SG74">
            <v>0</v>
          </cell>
          <cell r="SH74">
            <v>0</v>
          </cell>
          <cell r="SI74">
            <v>0</v>
          </cell>
          <cell r="SJ74">
            <v>0</v>
          </cell>
          <cell r="SK74">
            <v>0</v>
          </cell>
          <cell r="SL74">
            <v>0</v>
          </cell>
          <cell r="SM74">
            <v>0</v>
          </cell>
          <cell r="SN74">
            <v>0</v>
          </cell>
          <cell r="SO74">
            <v>0</v>
          </cell>
          <cell r="SP74">
            <v>0</v>
          </cell>
          <cell r="SQ74">
            <v>0</v>
          </cell>
          <cell r="SR74">
            <v>0</v>
          </cell>
          <cell r="SS74">
            <v>0</v>
          </cell>
          <cell r="ST74">
            <v>0</v>
          </cell>
          <cell r="SU74">
            <v>0</v>
          </cell>
          <cell r="SV74">
            <v>0</v>
          </cell>
          <cell r="SW74">
            <v>0</v>
          </cell>
          <cell r="SX74">
            <v>0</v>
          </cell>
          <cell r="SY74">
            <v>0</v>
          </cell>
          <cell r="SZ74">
            <v>0</v>
          </cell>
          <cell r="TA74">
            <v>0</v>
          </cell>
          <cell r="TB74">
            <v>0</v>
          </cell>
          <cell r="TC74">
            <v>0</v>
          </cell>
          <cell r="TD74">
            <v>0</v>
          </cell>
          <cell r="TE74">
            <v>0</v>
          </cell>
          <cell r="TF74">
            <v>0</v>
          </cell>
          <cell r="TG74">
            <v>0</v>
          </cell>
          <cell r="TH74">
            <v>0</v>
          </cell>
          <cell r="TI74">
            <v>0</v>
          </cell>
          <cell r="TJ74">
            <v>0</v>
          </cell>
          <cell r="TK74">
            <v>0</v>
          </cell>
          <cell r="TL74">
            <v>0</v>
          </cell>
          <cell r="TM74">
            <v>0</v>
          </cell>
          <cell r="TN74">
            <v>0</v>
          </cell>
          <cell r="TO74">
            <v>0</v>
          </cell>
          <cell r="TP74">
            <v>0</v>
          </cell>
          <cell r="TQ74">
            <v>0</v>
          </cell>
          <cell r="TR74">
            <v>0</v>
          </cell>
          <cell r="TS74">
            <v>0</v>
          </cell>
          <cell r="TT74">
            <v>0</v>
          </cell>
          <cell r="TU74">
            <v>0</v>
          </cell>
          <cell r="TV74">
            <v>0</v>
          </cell>
          <cell r="TW74">
            <v>0</v>
          </cell>
          <cell r="TX74">
            <v>0</v>
          </cell>
          <cell r="TY74">
            <v>0</v>
          </cell>
          <cell r="TZ74">
            <v>0</v>
          </cell>
          <cell r="UA74">
            <v>0</v>
          </cell>
          <cell r="UB74">
            <v>0</v>
          </cell>
          <cell r="UC74">
            <v>0</v>
          </cell>
          <cell r="UD74">
            <v>0</v>
          </cell>
          <cell r="UE74">
            <v>0</v>
          </cell>
          <cell r="UF74">
            <v>0</v>
          </cell>
          <cell r="UG74">
            <v>0</v>
          </cell>
          <cell r="UH74">
            <v>0</v>
          </cell>
          <cell r="UI74">
            <v>0</v>
          </cell>
          <cell r="UJ74">
            <v>0</v>
          </cell>
          <cell r="UK74">
            <v>0</v>
          </cell>
          <cell r="UL74">
            <v>0</v>
          </cell>
          <cell r="UM74">
            <v>0</v>
          </cell>
          <cell r="UN74">
            <v>0</v>
          </cell>
          <cell r="UO74">
            <v>0</v>
          </cell>
          <cell r="UP74">
            <v>0</v>
          </cell>
          <cell r="UQ74">
            <v>0</v>
          </cell>
          <cell r="UR74">
            <v>0</v>
          </cell>
          <cell r="US74">
            <v>0</v>
          </cell>
          <cell r="UT74">
            <v>0</v>
          </cell>
          <cell r="UU74">
            <v>0</v>
          </cell>
          <cell r="UV74">
            <v>0</v>
          </cell>
          <cell r="UW74">
            <v>0</v>
          </cell>
          <cell r="UX74">
            <v>0</v>
          </cell>
          <cell r="UY74">
            <v>0</v>
          </cell>
          <cell r="UZ74">
            <v>0</v>
          </cell>
          <cell r="VA74">
            <v>0</v>
          </cell>
          <cell r="VB74">
            <v>0</v>
          </cell>
          <cell r="VC74">
            <v>0</v>
          </cell>
          <cell r="VD74">
            <v>0</v>
          </cell>
          <cell r="VE74">
            <v>0</v>
          </cell>
          <cell r="VF74">
            <v>0</v>
          </cell>
          <cell r="VG74">
            <v>0</v>
          </cell>
          <cell r="VH74">
            <v>0</v>
          </cell>
          <cell r="VI74">
            <v>0</v>
          </cell>
          <cell r="VJ74">
            <v>0</v>
          </cell>
          <cell r="VK74">
            <v>0</v>
          </cell>
          <cell r="VL74">
            <v>0</v>
          </cell>
          <cell r="VM74">
            <v>0</v>
          </cell>
          <cell r="VN74">
            <v>0</v>
          </cell>
          <cell r="VO74">
            <v>0</v>
          </cell>
          <cell r="VP74">
            <v>0</v>
          </cell>
          <cell r="VQ74">
            <v>0</v>
          </cell>
          <cell r="VR74">
            <v>0</v>
          </cell>
          <cell r="VS74">
            <v>0</v>
          </cell>
          <cell r="VT74">
            <v>0</v>
          </cell>
          <cell r="VU74">
            <v>0</v>
          </cell>
          <cell r="VV74">
            <v>0</v>
          </cell>
          <cell r="VW74">
            <v>0</v>
          </cell>
          <cell r="VX74">
            <v>0</v>
          </cell>
          <cell r="VY74">
            <v>0</v>
          </cell>
          <cell r="VZ74">
            <v>0</v>
          </cell>
          <cell r="WA74">
            <v>0</v>
          </cell>
          <cell r="WB74">
            <v>0</v>
          </cell>
          <cell r="WC74">
            <v>0</v>
          </cell>
          <cell r="WD74">
            <v>0</v>
          </cell>
          <cell r="WE74">
            <v>0</v>
          </cell>
          <cell r="WF74">
            <v>0</v>
          </cell>
        </row>
        <row r="75">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137.40082827006304</v>
          </cell>
          <cell r="AD75">
            <v>230.60885254324313</v>
          </cell>
          <cell r="AE75">
            <v>601.98889965669093</v>
          </cell>
          <cell r="AF75">
            <v>445.94047172729591</v>
          </cell>
          <cell r="AG75">
            <v>138.44420047745487</v>
          </cell>
          <cell r="AH75">
            <v>114.48101152610548</v>
          </cell>
          <cell r="AI75">
            <v>124.91272428612689</v>
          </cell>
          <cell r="AJ75">
            <v>128.4192951184059</v>
          </cell>
          <cell r="AK75">
            <v>126.63281423647273</v>
          </cell>
          <cell r="AL75">
            <v>142.78184018257681</v>
          </cell>
          <cell r="AM75">
            <v>115.75529354745139</v>
          </cell>
          <cell r="AN75">
            <v>110.93712358018398</v>
          </cell>
          <cell r="AO75">
            <v>347.96898095764357</v>
          </cell>
          <cell r="AP75">
            <v>396.0771028882715</v>
          </cell>
          <cell r="AQ75">
            <v>148.61977664918612</v>
          </cell>
          <cell r="AR75">
            <v>309.24306751264453</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158.06743782775052</v>
          </cell>
          <cell r="CQ75">
            <v>130.01923838706873</v>
          </cell>
          <cell r="CR75">
            <v>629.74841780269878</v>
          </cell>
          <cell r="CS75">
            <v>426.86342129642037</v>
          </cell>
          <cell r="CT75">
            <v>134.34641900566828</v>
          </cell>
          <cell r="CU75">
            <v>104.00590200731986</v>
          </cell>
          <cell r="CV75">
            <v>126.21444566385837</v>
          </cell>
          <cell r="CW75">
            <v>141.25284927995392</v>
          </cell>
          <cell r="CX75">
            <v>133.26433517132912</v>
          </cell>
          <cell r="CY75">
            <v>115.30562481049502</v>
          </cell>
          <cell r="CZ75">
            <v>329.26728164162211</v>
          </cell>
          <cell r="DA75">
            <v>233.68320416662112</v>
          </cell>
          <cell r="DB75">
            <v>194.45677439931632</v>
          </cell>
          <cell r="DC75">
            <v>249.79409878618529</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27.691071196778193</v>
          </cell>
          <cell r="EX75">
            <v>39.360680939138767</v>
          </cell>
          <cell r="EY75">
            <v>0</v>
          </cell>
          <cell r="EZ75">
            <v>0</v>
          </cell>
          <cell r="FA75">
            <v>0</v>
          </cell>
          <cell r="FB75">
            <v>0</v>
          </cell>
          <cell r="FC75">
            <v>171.83560982953631</v>
          </cell>
          <cell r="FD75">
            <v>451.3380068426265</v>
          </cell>
          <cell r="FE75">
            <v>403.31716166457113</v>
          </cell>
          <cell r="FF75">
            <v>139.79413646017238</v>
          </cell>
          <cell r="FG75">
            <v>49.366428581458671</v>
          </cell>
          <cell r="FH75">
            <v>137.81802124127958</v>
          </cell>
          <cell r="FI75">
            <v>101.08637525672877</v>
          </cell>
          <cell r="FJ75">
            <v>146.45973608625584</v>
          </cell>
          <cell r="FK75">
            <v>44.035576553452451</v>
          </cell>
          <cell r="FL75">
            <v>59.620700688932928</v>
          </cell>
          <cell r="FM75">
            <v>312.71368424987469</v>
          </cell>
          <cell r="FN75">
            <v>250.49982409251217</v>
          </cell>
          <cell r="FO75">
            <v>182.22793003421998</v>
          </cell>
          <cell r="FP75">
            <v>237.63455697817724</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338.68698773437399</v>
          </cell>
          <cell r="HN75">
            <v>268.59891449719385</v>
          </cell>
          <cell r="HO75">
            <v>137.46257573741764</v>
          </cell>
          <cell r="HP75">
            <v>120.71693713015932</v>
          </cell>
          <cell r="HQ75">
            <v>132.41107064183754</v>
          </cell>
          <cell r="HR75">
            <v>143.70377139595666</v>
          </cell>
          <cell r="HS75">
            <v>105.38424352562549</v>
          </cell>
          <cell r="HT75">
            <v>136.48541268327293</v>
          </cell>
          <cell r="HU75">
            <v>117.34861671355897</v>
          </cell>
          <cell r="HV75">
            <v>134.22372099594818</v>
          </cell>
          <cell r="HW75">
            <v>118.87208170966554</v>
          </cell>
          <cell r="HX75">
            <v>385.76878575027314</v>
          </cell>
          <cell r="HY75">
            <v>298.99308777557485</v>
          </cell>
          <cell r="HZ75">
            <v>0</v>
          </cell>
          <cell r="IA75">
            <v>0</v>
          </cell>
          <cell r="IB75">
            <v>142.84298657602977</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315.89310299601601</v>
          </cell>
          <cell r="JQ75">
            <v>238.03614723634081</v>
          </cell>
          <cell r="JR75">
            <v>142.27788529069466</v>
          </cell>
          <cell r="JS75">
            <v>132.11453973691764</v>
          </cell>
          <cell r="JT75">
            <v>131.96532003862188</v>
          </cell>
          <cell r="JU75">
            <v>139.28576970519293</v>
          </cell>
          <cell r="JV75">
            <v>124.51284329029518</v>
          </cell>
          <cell r="JW75">
            <v>134.0952828288369</v>
          </cell>
          <cell r="JX75">
            <v>110.05631321423679</v>
          </cell>
          <cell r="JY75">
            <v>122.79435071337036</v>
          </cell>
          <cell r="JZ75">
            <v>130.52164192868949</v>
          </cell>
          <cell r="KA75">
            <v>118.24169545431408</v>
          </cell>
          <cell r="KB75">
            <v>140.68030371532399</v>
          </cell>
          <cell r="KC75">
            <v>106.56489728808558</v>
          </cell>
          <cell r="KD75">
            <v>262.46516210977182</v>
          </cell>
          <cell r="KE75">
            <v>255.33915893387305</v>
          </cell>
          <cell r="KF75">
            <v>0</v>
          </cell>
          <cell r="KG75">
            <v>0</v>
          </cell>
          <cell r="KH75">
            <v>195.66916205457125</v>
          </cell>
          <cell r="KI75">
            <v>137.91147559520181</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v>
          </cell>
          <cell r="LU75">
            <v>0</v>
          </cell>
          <cell r="LV75">
            <v>0</v>
          </cell>
          <cell r="LW75">
            <v>0</v>
          </cell>
          <cell r="LX75">
            <v>0</v>
          </cell>
          <cell r="LY75">
            <v>0</v>
          </cell>
          <cell r="LZ75">
            <v>0</v>
          </cell>
          <cell r="MA75">
            <v>0</v>
          </cell>
          <cell r="MB75">
            <v>0</v>
          </cell>
          <cell r="MC75">
            <v>0</v>
          </cell>
          <cell r="MD75">
            <v>0</v>
          </cell>
          <cell r="ME75">
            <v>0</v>
          </cell>
          <cell r="MF75">
            <v>0</v>
          </cell>
          <cell r="MG75">
            <v>0</v>
          </cell>
          <cell r="MH75">
            <v>325.24343870304403</v>
          </cell>
          <cell r="MI75">
            <v>325.72457330524423</v>
          </cell>
          <cell r="MJ75">
            <v>120.13123339885563</v>
          </cell>
          <cell r="MK75">
            <v>114.6769275020757</v>
          </cell>
          <cell r="ML75">
            <v>138.47141586117291</v>
          </cell>
          <cell r="MM75">
            <v>133.91147488806033</v>
          </cell>
          <cell r="MN75">
            <v>143.31271209203382</v>
          </cell>
          <cell r="MO75">
            <v>139.34460316226915</v>
          </cell>
          <cell r="MP75">
            <v>143.86218368574799</v>
          </cell>
          <cell r="MQ75">
            <v>133.98421857834367</v>
          </cell>
          <cell r="MR75">
            <v>121.30127998998223</v>
          </cell>
          <cell r="MS75">
            <v>117.91546313184841</v>
          </cell>
          <cell r="MT75">
            <v>106.79109602678787</v>
          </cell>
          <cell r="MU75">
            <v>290.93227882395763</v>
          </cell>
          <cell r="MV75">
            <v>304.49532499144198</v>
          </cell>
          <cell r="MW75">
            <v>0</v>
          </cell>
          <cell r="MX75">
            <v>0</v>
          </cell>
          <cell r="MY75">
            <v>522.3676544607506</v>
          </cell>
          <cell r="MZ75">
            <v>258.54776511513228</v>
          </cell>
          <cell r="NA75">
            <v>155.7998136414158</v>
          </cell>
          <cell r="NB75">
            <v>0</v>
          </cell>
          <cell r="NC75">
            <v>0</v>
          </cell>
          <cell r="ND75">
            <v>0</v>
          </cell>
          <cell r="NE75">
            <v>0</v>
          </cell>
          <cell r="NF75">
            <v>0</v>
          </cell>
          <cell r="NG75">
            <v>0</v>
          </cell>
          <cell r="NH75">
            <v>0</v>
          </cell>
          <cell r="NI75">
            <v>0</v>
          </cell>
          <cell r="NJ75">
            <v>0</v>
          </cell>
          <cell r="NK75">
            <v>0</v>
          </cell>
          <cell r="NL75">
            <v>0</v>
          </cell>
          <cell r="NM75">
            <v>0</v>
          </cell>
          <cell r="NN75">
            <v>0</v>
          </cell>
          <cell r="NO75">
            <v>0</v>
          </cell>
          <cell r="NP75">
            <v>0</v>
          </cell>
          <cell r="NQ75">
            <v>0</v>
          </cell>
          <cell r="NR75">
            <v>0</v>
          </cell>
          <cell r="NS75">
            <v>0</v>
          </cell>
          <cell r="NT75">
            <v>0</v>
          </cell>
          <cell r="NU75">
            <v>0</v>
          </cell>
          <cell r="NV75">
            <v>0</v>
          </cell>
          <cell r="NW75">
            <v>0</v>
          </cell>
          <cell r="NX75">
            <v>0</v>
          </cell>
          <cell r="NY75">
            <v>0</v>
          </cell>
          <cell r="NZ75">
            <v>0</v>
          </cell>
          <cell r="OA75">
            <v>0</v>
          </cell>
          <cell r="OB75">
            <v>0</v>
          </cell>
          <cell r="OC75">
            <v>0</v>
          </cell>
          <cell r="OD75">
            <v>0</v>
          </cell>
          <cell r="OE75">
            <v>0</v>
          </cell>
          <cell r="OF75">
            <v>0</v>
          </cell>
          <cell r="OG75">
            <v>0</v>
          </cell>
          <cell r="OH75">
            <v>0</v>
          </cell>
          <cell r="OI75">
            <v>0</v>
          </cell>
          <cell r="OJ75">
            <v>0</v>
          </cell>
          <cell r="OK75">
            <v>0</v>
          </cell>
          <cell r="OL75">
            <v>0</v>
          </cell>
          <cell r="OM75">
            <v>0</v>
          </cell>
          <cell r="ON75">
            <v>0</v>
          </cell>
          <cell r="OO75">
            <v>0</v>
          </cell>
          <cell r="OP75">
            <v>0</v>
          </cell>
          <cell r="OQ75">
            <v>0</v>
          </cell>
          <cell r="OR75">
            <v>0</v>
          </cell>
          <cell r="OS75">
            <v>0</v>
          </cell>
          <cell r="OT75">
            <v>0</v>
          </cell>
          <cell r="OU75">
            <v>0</v>
          </cell>
          <cell r="OV75">
            <v>0</v>
          </cell>
          <cell r="OW75">
            <v>0</v>
          </cell>
          <cell r="OX75">
            <v>0</v>
          </cell>
          <cell r="OY75">
            <v>0</v>
          </cell>
          <cell r="OZ75">
            <v>0</v>
          </cell>
          <cell r="PA75">
            <v>0</v>
          </cell>
          <cell r="PB75">
            <v>284.36532400052863</v>
          </cell>
          <cell r="PC75">
            <v>230.19393083524454</v>
          </cell>
          <cell r="PD75">
            <v>132.11838444226416</v>
          </cell>
          <cell r="PE75">
            <v>129.73962338275012</v>
          </cell>
          <cell r="PF75">
            <v>112.73165720227759</v>
          </cell>
          <cell r="PG75">
            <v>47.898489907758268</v>
          </cell>
          <cell r="PH75">
            <v>53.911455254021227</v>
          </cell>
          <cell r="PI75">
            <v>102.23245580073376</v>
          </cell>
          <cell r="PJ75">
            <v>101.60717613188426</v>
          </cell>
          <cell r="PK75">
            <v>116.72832393245305</v>
          </cell>
          <cell r="PL75">
            <v>56.866195343637699</v>
          </cell>
          <cell r="PM75">
            <v>55.993712031379701</v>
          </cell>
          <cell r="PN75">
            <v>332.66137621157247</v>
          </cell>
          <cell r="PO75">
            <v>289.47142855767021</v>
          </cell>
          <cell r="PP75">
            <v>0</v>
          </cell>
          <cell r="PQ75">
            <v>0</v>
          </cell>
          <cell r="PR75">
            <v>141.82249315614541</v>
          </cell>
          <cell r="PS75">
            <v>184.50821416346204</v>
          </cell>
          <cell r="PT75">
            <v>0</v>
          </cell>
          <cell r="PU75">
            <v>0</v>
          </cell>
          <cell r="PV75">
            <v>0</v>
          </cell>
          <cell r="PW75">
            <v>0</v>
          </cell>
          <cell r="PX75">
            <v>0</v>
          </cell>
          <cell r="PY75">
            <v>0</v>
          </cell>
          <cell r="PZ75">
            <v>0</v>
          </cell>
          <cell r="QA75">
            <v>0</v>
          </cell>
          <cell r="QB75">
            <v>0</v>
          </cell>
          <cell r="QC75">
            <v>0</v>
          </cell>
          <cell r="QD75">
            <v>0</v>
          </cell>
          <cell r="QE75">
            <v>0</v>
          </cell>
          <cell r="QF75">
            <v>0</v>
          </cell>
          <cell r="QG75">
            <v>0</v>
          </cell>
          <cell r="QH75">
            <v>0</v>
          </cell>
          <cell r="QI75">
            <v>0</v>
          </cell>
          <cell r="QJ75">
            <v>0</v>
          </cell>
          <cell r="QK75">
            <v>0</v>
          </cell>
          <cell r="QL75">
            <v>0</v>
          </cell>
          <cell r="QM75">
            <v>0</v>
          </cell>
          <cell r="QN75">
            <v>0</v>
          </cell>
          <cell r="QO75">
            <v>0</v>
          </cell>
          <cell r="QP75">
            <v>0</v>
          </cell>
          <cell r="QQ75">
            <v>0</v>
          </cell>
          <cell r="QR75">
            <v>0</v>
          </cell>
          <cell r="QS75">
            <v>0</v>
          </cell>
          <cell r="QT75">
            <v>0</v>
          </cell>
          <cell r="QU75">
            <v>0</v>
          </cell>
          <cell r="QV75">
            <v>0</v>
          </cell>
          <cell r="QW75">
            <v>0</v>
          </cell>
          <cell r="QX75">
            <v>0</v>
          </cell>
          <cell r="QY75">
            <v>0</v>
          </cell>
          <cell r="QZ75">
            <v>0</v>
          </cell>
          <cell r="RA75">
            <v>0</v>
          </cell>
          <cell r="RB75">
            <v>0</v>
          </cell>
          <cell r="RC75">
            <v>0</v>
          </cell>
          <cell r="RD75">
            <v>0</v>
          </cell>
          <cell r="RE75">
            <v>0</v>
          </cell>
          <cell r="RF75">
            <v>0</v>
          </cell>
          <cell r="RG75">
            <v>0</v>
          </cell>
          <cell r="RH75">
            <v>0</v>
          </cell>
          <cell r="RI75">
            <v>0</v>
          </cell>
          <cell r="RJ75">
            <v>0</v>
          </cell>
          <cell r="RK75">
            <v>0</v>
          </cell>
          <cell r="RL75">
            <v>0</v>
          </cell>
          <cell r="RM75">
            <v>0</v>
          </cell>
          <cell r="RN75">
            <v>0</v>
          </cell>
          <cell r="RO75">
            <v>0</v>
          </cell>
          <cell r="RP75">
            <v>0</v>
          </cell>
          <cell r="RQ75">
            <v>0</v>
          </cell>
          <cell r="RR75">
            <v>0</v>
          </cell>
          <cell r="RS75">
            <v>0</v>
          </cell>
          <cell r="RT75">
            <v>0</v>
          </cell>
          <cell r="RU75">
            <v>0</v>
          </cell>
          <cell r="RV75">
            <v>0</v>
          </cell>
          <cell r="RW75">
            <v>0</v>
          </cell>
          <cell r="RX75">
            <v>0</v>
          </cell>
          <cell r="RY75">
            <v>0</v>
          </cell>
          <cell r="RZ75">
            <v>0</v>
          </cell>
          <cell r="SA75">
            <v>0</v>
          </cell>
          <cell r="SB75">
            <v>0</v>
          </cell>
          <cell r="SC75">
            <v>0</v>
          </cell>
          <cell r="SD75">
            <v>0</v>
          </cell>
          <cell r="SE75">
            <v>0</v>
          </cell>
          <cell r="SF75">
            <v>0</v>
          </cell>
          <cell r="SG75">
            <v>0</v>
          </cell>
          <cell r="SH75">
            <v>0</v>
          </cell>
          <cell r="SI75">
            <v>0</v>
          </cell>
          <cell r="SJ75">
            <v>0</v>
          </cell>
          <cell r="SK75">
            <v>0</v>
          </cell>
          <cell r="SL75">
            <v>0</v>
          </cell>
          <cell r="SM75">
            <v>0</v>
          </cell>
          <cell r="SN75">
            <v>0</v>
          </cell>
          <cell r="SO75">
            <v>0</v>
          </cell>
          <cell r="SP75">
            <v>0</v>
          </cell>
          <cell r="SQ75">
            <v>0</v>
          </cell>
          <cell r="SR75">
            <v>0</v>
          </cell>
          <cell r="SS75">
            <v>0</v>
          </cell>
          <cell r="ST75">
            <v>0</v>
          </cell>
          <cell r="SU75">
            <v>0</v>
          </cell>
          <cell r="SV75">
            <v>0</v>
          </cell>
          <cell r="SW75">
            <v>0</v>
          </cell>
          <cell r="SX75">
            <v>0</v>
          </cell>
          <cell r="SY75">
            <v>0</v>
          </cell>
          <cell r="SZ75">
            <v>0</v>
          </cell>
          <cell r="TA75">
            <v>0</v>
          </cell>
          <cell r="TB75">
            <v>0</v>
          </cell>
          <cell r="TC75">
            <v>0</v>
          </cell>
          <cell r="TD75">
            <v>0</v>
          </cell>
          <cell r="TE75">
            <v>0</v>
          </cell>
          <cell r="TF75">
            <v>0</v>
          </cell>
          <cell r="TG75">
            <v>0</v>
          </cell>
          <cell r="TH75">
            <v>0</v>
          </cell>
          <cell r="TI75">
            <v>0</v>
          </cell>
          <cell r="TJ75">
            <v>0</v>
          </cell>
          <cell r="TK75">
            <v>0</v>
          </cell>
          <cell r="TL75">
            <v>0</v>
          </cell>
          <cell r="TM75">
            <v>0</v>
          </cell>
          <cell r="TN75">
            <v>0</v>
          </cell>
          <cell r="TO75">
            <v>0</v>
          </cell>
          <cell r="TP75">
            <v>0</v>
          </cell>
          <cell r="TQ75">
            <v>0</v>
          </cell>
          <cell r="TR75">
            <v>0</v>
          </cell>
          <cell r="TS75">
            <v>0</v>
          </cell>
          <cell r="TT75">
            <v>0</v>
          </cell>
          <cell r="TU75">
            <v>0</v>
          </cell>
          <cell r="TV75">
            <v>0</v>
          </cell>
          <cell r="TW75">
            <v>0</v>
          </cell>
          <cell r="TX75">
            <v>0</v>
          </cell>
          <cell r="TY75">
            <v>0</v>
          </cell>
          <cell r="TZ75">
            <v>0</v>
          </cell>
          <cell r="UA75">
            <v>0</v>
          </cell>
          <cell r="UB75">
            <v>0</v>
          </cell>
          <cell r="UC75">
            <v>0</v>
          </cell>
          <cell r="UD75">
            <v>0</v>
          </cell>
          <cell r="UE75">
            <v>0</v>
          </cell>
          <cell r="UF75">
            <v>0</v>
          </cell>
          <cell r="UG75">
            <v>0</v>
          </cell>
          <cell r="UH75">
            <v>0</v>
          </cell>
          <cell r="UI75">
            <v>0</v>
          </cell>
          <cell r="UJ75">
            <v>0</v>
          </cell>
          <cell r="UK75">
            <v>0</v>
          </cell>
          <cell r="UL75">
            <v>0</v>
          </cell>
          <cell r="UM75">
            <v>0</v>
          </cell>
          <cell r="UN75">
            <v>0</v>
          </cell>
          <cell r="UO75">
            <v>0</v>
          </cell>
          <cell r="UP75">
            <v>0</v>
          </cell>
          <cell r="UQ75">
            <v>0</v>
          </cell>
          <cell r="UR75">
            <v>0</v>
          </cell>
          <cell r="US75">
            <v>0</v>
          </cell>
          <cell r="UT75">
            <v>0</v>
          </cell>
          <cell r="UU75">
            <v>0</v>
          </cell>
          <cell r="UV75">
            <v>0</v>
          </cell>
          <cell r="UW75">
            <v>0</v>
          </cell>
          <cell r="UX75">
            <v>0</v>
          </cell>
          <cell r="UY75">
            <v>0</v>
          </cell>
          <cell r="UZ75">
            <v>0</v>
          </cell>
          <cell r="VA75">
            <v>0</v>
          </cell>
          <cell r="VB75">
            <v>0</v>
          </cell>
          <cell r="VC75">
            <v>0</v>
          </cell>
          <cell r="VD75">
            <v>0</v>
          </cell>
          <cell r="VE75">
            <v>0</v>
          </cell>
          <cell r="VF75">
            <v>0</v>
          </cell>
          <cell r="VG75">
            <v>0</v>
          </cell>
          <cell r="VH75">
            <v>0</v>
          </cell>
          <cell r="VI75">
            <v>0</v>
          </cell>
          <cell r="VJ75">
            <v>0</v>
          </cell>
          <cell r="VK75">
            <v>0</v>
          </cell>
          <cell r="VL75">
            <v>0</v>
          </cell>
          <cell r="VM75">
            <v>0</v>
          </cell>
          <cell r="VN75">
            <v>0</v>
          </cell>
          <cell r="VO75">
            <v>0</v>
          </cell>
          <cell r="VP75">
            <v>0</v>
          </cell>
          <cell r="VQ75">
            <v>0</v>
          </cell>
          <cell r="VR75">
            <v>0</v>
          </cell>
          <cell r="VS75">
            <v>0</v>
          </cell>
          <cell r="VT75">
            <v>0</v>
          </cell>
          <cell r="VU75">
            <v>0</v>
          </cell>
          <cell r="VV75">
            <v>0</v>
          </cell>
          <cell r="VW75">
            <v>0</v>
          </cell>
          <cell r="VX75">
            <v>0</v>
          </cell>
          <cell r="VY75">
            <v>0</v>
          </cell>
          <cell r="VZ75">
            <v>0</v>
          </cell>
          <cell r="WA75">
            <v>0</v>
          </cell>
          <cell r="WB75">
            <v>0</v>
          </cell>
          <cell r="WC75">
            <v>0</v>
          </cell>
          <cell r="WD75">
            <v>0</v>
          </cell>
          <cell r="WE75">
            <v>0</v>
          </cell>
          <cell r="WF75">
            <v>0</v>
          </cell>
        </row>
        <row r="76">
          <cell r="E76">
            <v>0.27488486857191652</v>
          </cell>
          <cell r="F76">
            <v>0.28115379123694778</v>
          </cell>
          <cell r="G76">
            <v>0.2739750306320855</v>
          </cell>
          <cell r="H76">
            <v>0.26262648596148674</v>
          </cell>
          <cell r="I76">
            <v>0.30383371992961578</v>
          </cell>
          <cell r="J76">
            <v>0.30433533570762222</v>
          </cell>
          <cell r="K76">
            <v>0.2087918782055897</v>
          </cell>
          <cell r="L76">
            <v>0.26387703656008038</v>
          </cell>
          <cell r="M76">
            <v>0</v>
          </cell>
          <cell r="N76">
            <v>0</v>
          </cell>
          <cell r="O76">
            <v>3.555890015929626E-3</v>
          </cell>
          <cell r="P76">
            <v>3.5051438256545773E-3</v>
          </cell>
          <cell r="Q76">
            <v>4.3023934483144531E-3</v>
          </cell>
          <cell r="R76">
            <v>3.3355439069359719E-3</v>
          </cell>
          <cell r="S76">
            <v>2.8822771365280535E-3</v>
          </cell>
          <cell r="T76">
            <v>4.1237692999234908E-3</v>
          </cell>
          <cell r="U76">
            <v>0.34806831576039465</v>
          </cell>
          <cell r="V76">
            <v>0.40027626443057834</v>
          </cell>
          <cell r="W76">
            <v>0.35071786022241191</v>
          </cell>
          <cell r="X76">
            <v>0.31766047518583262</v>
          </cell>
          <cell r="Y76">
            <v>0.27366760400305867</v>
          </cell>
          <cell r="Z76">
            <v>0.22999129285460626</v>
          </cell>
          <cell r="AA76">
            <v>0.22084403224141638</v>
          </cell>
          <cell r="AB76">
            <v>0.24711176178661268</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0.96234235016718361</v>
          </cell>
          <cell r="ID76">
            <v>0.8078480041945032</v>
          </cell>
          <cell r="IE76">
            <v>0.94045766902862893</v>
          </cell>
          <cell r="IF76">
            <v>0.83489655314659839</v>
          </cell>
          <cell r="IG76">
            <v>1.0456661000192762</v>
          </cell>
          <cell r="IH76">
            <v>0.74990825812898709</v>
          </cell>
          <cell r="II76">
            <v>0.98037032366068422</v>
          </cell>
          <cell r="IJ76">
            <v>0.91306773596824342</v>
          </cell>
          <cell r="IK76">
            <v>0.73414729907795273</v>
          </cell>
          <cell r="IL76">
            <v>0.9726530328001568</v>
          </cell>
          <cell r="IM76">
            <v>1.2030656847007111</v>
          </cell>
          <cell r="IN76">
            <v>1.2365561540943022</v>
          </cell>
          <cell r="IO76">
            <v>0.91038909498537868</v>
          </cell>
          <cell r="IP76">
            <v>0.35445809377598025</v>
          </cell>
          <cell r="IQ76">
            <v>0.84646183149349052</v>
          </cell>
          <cell r="IR76">
            <v>0.75748917375167701</v>
          </cell>
          <cell r="IS76">
            <v>0.83931390731205202</v>
          </cell>
          <cell r="IT76">
            <v>0.9454924320569964</v>
          </cell>
          <cell r="IU76">
            <v>0.69790372968738834</v>
          </cell>
          <cell r="IV76">
            <v>0.96806047030524955</v>
          </cell>
          <cell r="IW76">
            <v>1.3343365489998653</v>
          </cell>
          <cell r="IX76">
            <v>0.87107196896907357</v>
          </cell>
          <cell r="IY76">
            <v>0.89941056676278242</v>
          </cell>
          <cell r="IZ76">
            <v>1.3314550864856538</v>
          </cell>
          <cell r="JA76">
            <v>1.2209652575795067</v>
          </cell>
          <cell r="JB76">
            <v>1.35373279348847</v>
          </cell>
          <cell r="JC76">
            <v>0.94737571188736003</v>
          </cell>
          <cell r="JD76">
            <v>0.30650955262538682</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1.545320030881576</v>
          </cell>
          <cell r="KK76">
            <v>1.1485004947647797</v>
          </cell>
          <cell r="KL76">
            <v>1.5451720002604663</v>
          </cell>
          <cell r="KM76">
            <v>1.4800725709801528</v>
          </cell>
          <cell r="KN76">
            <v>1.8615757728370799</v>
          </cell>
          <cell r="KO76">
            <v>2.0258383627506782</v>
          </cell>
          <cell r="KP76">
            <v>1.5416309242129129</v>
          </cell>
          <cell r="KQ76">
            <v>2.0205103730807377</v>
          </cell>
          <cell r="KR76">
            <v>0.48207904877954444</v>
          </cell>
          <cell r="KS76">
            <v>1.0785162034885225</v>
          </cell>
          <cell r="KT76">
            <v>1.3629305672962839</v>
          </cell>
          <cell r="KU76">
            <v>1.3595231263830694</v>
          </cell>
          <cell r="KV76">
            <v>1.1526910560753294</v>
          </cell>
          <cell r="KW76">
            <v>1.4424570353126192</v>
          </cell>
          <cell r="KX76">
            <v>1.3675762247623522</v>
          </cell>
          <cell r="KY76">
            <v>1.0320341654321743</v>
          </cell>
          <cell r="KZ76">
            <v>1.3982427503061661</v>
          </cell>
          <cell r="LA76">
            <v>1.3886539116183594</v>
          </cell>
          <cell r="LB76">
            <v>1.4048978269869106</v>
          </cell>
          <cell r="LC76">
            <v>1.6085104956404392</v>
          </cell>
          <cell r="LD76">
            <v>1.720053932945077</v>
          </cell>
          <cell r="LE76">
            <v>0.48259477566951248</v>
          </cell>
          <cell r="LF76">
            <v>1.1986531365632169</v>
          </cell>
          <cell r="LG76">
            <v>1.4355138919990562</v>
          </cell>
          <cell r="LH76">
            <v>1.3220063661029378</v>
          </cell>
          <cell r="LI76">
            <v>1.2862298067952569</v>
          </cell>
          <cell r="LJ76">
            <v>1.0949729628128222</v>
          </cell>
          <cell r="LK76">
            <v>1.4622120308710682</v>
          </cell>
          <cell r="LL76">
            <v>1.0514458578044328</v>
          </cell>
          <cell r="LM76">
            <v>1.4378577441293963</v>
          </cell>
          <cell r="LN76">
            <v>2.0790780381197487</v>
          </cell>
          <cell r="LO76">
            <v>1.1933580137664097</v>
          </cell>
          <cell r="LP76">
            <v>1.5607567919951177</v>
          </cell>
          <cell r="LQ76">
            <v>1.6530516344359218</v>
          </cell>
          <cell r="LR76">
            <v>0</v>
          </cell>
          <cell r="LS76">
            <v>0</v>
          </cell>
          <cell r="LT76">
            <v>0</v>
          </cell>
          <cell r="LU76">
            <v>0</v>
          </cell>
          <cell r="LV76">
            <v>0</v>
          </cell>
          <cell r="LW76">
            <v>0</v>
          </cell>
          <cell r="LX76">
            <v>0</v>
          </cell>
          <cell r="LY76">
            <v>0</v>
          </cell>
          <cell r="LZ76">
            <v>0</v>
          </cell>
          <cell r="MA76">
            <v>0</v>
          </cell>
          <cell r="MB76">
            <v>0</v>
          </cell>
          <cell r="MC76">
            <v>0</v>
          </cell>
          <cell r="MD76">
            <v>0</v>
          </cell>
          <cell r="ME76">
            <v>0</v>
          </cell>
          <cell r="MF76">
            <v>0</v>
          </cell>
          <cell r="MG76">
            <v>0</v>
          </cell>
          <cell r="MH76">
            <v>0</v>
          </cell>
          <cell r="MI76">
            <v>0</v>
          </cell>
          <cell r="MJ76">
            <v>0</v>
          </cell>
          <cell r="MK76">
            <v>0</v>
          </cell>
          <cell r="ML76">
            <v>0</v>
          </cell>
          <cell r="MM76">
            <v>0</v>
          </cell>
          <cell r="MN76">
            <v>0</v>
          </cell>
          <cell r="MO76">
            <v>0</v>
          </cell>
          <cell r="MP76">
            <v>0</v>
          </cell>
          <cell r="MQ76">
            <v>0</v>
          </cell>
          <cell r="MR76">
            <v>0</v>
          </cell>
          <cell r="MS76">
            <v>0</v>
          </cell>
          <cell r="MT76">
            <v>0</v>
          </cell>
          <cell r="MU76">
            <v>0</v>
          </cell>
          <cell r="MV76">
            <v>0</v>
          </cell>
          <cell r="MW76">
            <v>0</v>
          </cell>
          <cell r="MX76">
            <v>0</v>
          </cell>
          <cell r="MY76">
            <v>0</v>
          </cell>
          <cell r="MZ76">
            <v>0</v>
          </cell>
          <cell r="NA76">
            <v>0</v>
          </cell>
          <cell r="NB76">
            <v>2.1374306486326442</v>
          </cell>
          <cell r="NC76">
            <v>1.803746617490056</v>
          </cell>
          <cell r="ND76">
            <v>1.6161451336895714</v>
          </cell>
          <cell r="NE76">
            <v>1.4875101456946527</v>
          </cell>
          <cell r="NF76">
            <v>2.0716587353959763</v>
          </cell>
          <cell r="NG76">
            <v>2.1406454775056307</v>
          </cell>
          <cell r="NH76">
            <v>2.7156453973077781</v>
          </cell>
          <cell r="NI76">
            <v>2.2660868031091681</v>
          </cell>
          <cell r="NJ76">
            <v>2.0626290177299791</v>
          </cell>
          <cell r="NK76">
            <v>0.52878318183023376</v>
          </cell>
          <cell r="NL76">
            <v>0.55923902035727513</v>
          </cell>
          <cell r="NM76">
            <v>1.8749054739523581</v>
          </cell>
          <cell r="NN76">
            <v>1.9287175076105458</v>
          </cell>
          <cell r="NO76">
            <v>2.1697716458932583</v>
          </cell>
          <cell r="NP76">
            <v>1.7565992459992992</v>
          </cell>
          <cell r="NQ76">
            <v>1.7173790949437369</v>
          </cell>
          <cell r="NR76">
            <v>1.6671152210560092</v>
          </cell>
          <cell r="NS76">
            <v>1.7755519986396493</v>
          </cell>
          <cell r="NT76">
            <v>1.6146767101878328</v>
          </cell>
          <cell r="NU76">
            <v>1.4627414569657167</v>
          </cell>
          <cell r="NV76">
            <v>2.0811490095573055</v>
          </cell>
          <cell r="NW76">
            <v>2.1838656241085097</v>
          </cell>
          <cell r="NX76">
            <v>2.5431345482921586</v>
          </cell>
          <cell r="NY76">
            <v>1.8961956790614316</v>
          </cell>
          <cell r="NZ76">
            <v>1.7685268314081521</v>
          </cell>
          <cell r="OA76">
            <v>2.0882309829568255</v>
          </cell>
          <cell r="OB76">
            <v>1.4474319803725015</v>
          </cell>
          <cell r="OC76">
            <v>2.0589949000327281</v>
          </cell>
          <cell r="OD76">
            <v>2.4128067989731332</v>
          </cell>
          <cell r="OE76">
            <v>1.4635540728109331</v>
          </cell>
          <cell r="OF76">
            <v>1.8043225563328991</v>
          </cell>
          <cell r="OG76">
            <v>1.4741008722893505</v>
          </cell>
          <cell r="OH76">
            <v>1.9526358981521954</v>
          </cell>
          <cell r="OI76">
            <v>2.1968927876978488</v>
          </cell>
          <cell r="OJ76">
            <v>2.207712814224946</v>
          </cell>
          <cell r="OK76">
            <v>0</v>
          </cell>
          <cell r="OL76">
            <v>0</v>
          </cell>
          <cell r="OM76">
            <v>0</v>
          </cell>
          <cell r="ON76">
            <v>0</v>
          </cell>
          <cell r="OO76">
            <v>0</v>
          </cell>
          <cell r="OP76">
            <v>0</v>
          </cell>
          <cell r="OQ76">
            <v>0</v>
          </cell>
          <cell r="OR76">
            <v>0</v>
          </cell>
          <cell r="OS76">
            <v>0</v>
          </cell>
          <cell r="OT76">
            <v>0</v>
          </cell>
          <cell r="OU76">
            <v>0</v>
          </cell>
          <cell r="OV76">
            <v>0</v>
          </cell>
          <cell r="OW76">
            <v>0</v>
          </cell>
          <cell r="OX76">
            <v>0</v>
          </cell>
          <cell r="OY76">
            <v>0</v>
          </cell>
          <cell r="OZ76">
            <v>0</v>
          </cell>
          <cell r="PA76">
            <v>0</v>
          </cell>
          <cell r="PB76">
            <v>0</v>
          </cell>
          <cell r="PC76">
            <v>0</v>
          </cell>
          <cell r="PD76">
            <v>0</v>
          </cell>
          <cell r="PE76">
            <v>0</v>
          </cell>
          <cell r="PF76">
            <v>0</v>
          </cell>
          <cell r="PG76">
            <v>0</v>
          </cell>
          <cell r="PH76">
            <v>0</v>
          </cell>
          <cell r="PI76">
            <v>0</v>
          </cell>
          <cell r="PJ76">
            <v>0</v>
          </cell>
          <cell r="PK76">
            <v>0</v>
          </cell>
          <cell r="PL76">
            <v>0</v>
          </cell>
          <cell r="PM76">
            <v>0</v>
          </cell>
          <cell r="PN76">
            <v>0</v>
          </cell>
          <cell r="PO76">
            <v>0</v>
          </cell>
          <cell r="PP76">
            <v>0</v>
          </cell>
          <cell r="PQ76">
            <v>0</v>
          </cell>
          <cell r="PR76">
            <v>0</v>
          </cell>
          <cell r="PS76">
            <v>0</v>
          </cell>
          <cell r="PT76">
            <v>0.83936823259462634</v>
          </cell>
          <cell r="PU76">
            <v>0.62789326848456728</v>
          </cell>
          <cell r="PV76">
            <v>0.7679102340599846</v>
          </cell>
          <cell r="PW76">
            <v>0.77410179940563317</v>
          </cell>
          <cell r="PX76">
            <v>0.8689433733655233</v>
          </cell>
          <cell r="PY76">
            <v>0.62709678666266744</v>
          </cell>
          <cell r="PZ76">
            <v>0.78304433818355546</v>
          </cell>
          <cell r="QA76">
            <v>1.1927422865146908</v>
          </cell>
          <cell r="QB76">
            <v>0.84314285615351059</v>
          </cell>
          <cell r="QC76">
            <v>0.68831158548309879</v>
          </cell>
          <cell r="QD76">
            <v>0.90658609223740549</v>
          </cell>
          <cell r="QE76">
            <v>0.86934870368262851</v>
          </cell>
          <cell r="QF76">
            <v>1.1888785529692523</v>
          </cell>
          <cell r="QG76">
            <v>1.1869324584656029</v>
          </cell>
          <cell r="QH76">
            <v>1.1616031833315483</v>
          </cell>
          <cell r="QI76">
            <v>0.72132660183450514</v>
          </cell>
          <cell r="QJ76">
            <v>0.26232303276240976</v>
          </cell>
          <cell r="QK76">
            <v>0.6647705407160216</v>
          </cell>
          <cell r="QL76">
            <v>0.71536951058858822</v>
          </cell>
          <cell r="QM76">
            <v>0.69621771969915514</v>
          </cell>
          <cell r="QN76">
            <v>0.681891490165346</v>
          </cell>
          <cell r="QO76">
            <v>0.66519953942976251</v>
          </cell>
          <cell r="QP76">
            <v>0.83200551975540182</v>
          </cell>
          <cell r="QQ76">
            <v>0.60485404680592891</v>
          </cell>
          <cell r="QR76">
            <v>0.90012076273821273</v>
          </cell>
          <cell r="QS76">
            <v>1.1500418718787995</v>
          </cell>
          <cell r="QT76">
            <v>0.99763651740710058</v>
          </cell>
          <cell r="QU76">
            <v>0.74713542993636517</v>
          </cell>
          <cell r="QV76">
            <v>0.27680104211435569</v>
          </cell>
          <cell r="QW76">
            <v>0</v>
          </cell>
          <cell r="QX76">
            <v>0</v>
          </cell>
          <cell r="QY76">
            <v>0</v>
          </cell>
          <cell r="QZ76">
            <v>0</v>
          </cell>
          <cell r="RA76">
            <v>0</v>
          </cell>
          <cell r="RB76">
            <v>0</v>
          </cell>
          <cell r="RC76">
            <v>0</v>
          </cell>
          <cell r="RD76">
            <v>0</v>
          </cell>
          <cell r="RE76">
            <v>0</v>
          </cell>
          <cell r="RF76">
            <v>0</v>
          </cell>
          <cell r="RG76">
            <v>0</v>
          </cell>
          <cell r="RH76">
            <v>0</v>
          </cell>
          <cell r="RI76">
            <v>0</v>
          </cell>
          <cell r="RJ76">
            <v>0</v>
          </cell>
          <cell r="RK76">
            <v>0</v>
          </cell>
          <cell r="RL76">
            <v>0</v>
          </cell>
          <cell r="RM76">
            <v>0</v>
          </cell>
          <cell r="RN76">
            <v>0</v>
          </cell>
          <cell r="RO76">
            <v>0</v>
          </cell>
          <cell r="RP76">
            <v>0</v>
          </cell>
          <cell r="RQ76">
            <v>0</v>
          </cell>
          <cell r="RR76">
            <v>0</v>
          </cell>
          <cell r="RS76">
            <v>0</v>
          </cell>
          <cell r="RT76">
            <v>0</v>
          </cell>
          <cell r="RU76">
            <v>0</v>
          </cell>
          <cell r="RV76">
            <v>0</v>
          </cell>
          <cell r="RW76">
            <v>0</v>
          </cell>
          <cell r="RX76">
            <v>0</v>
          </cell>
          <cell r="RY76">
            <v>0</v>
          </cell>
          <cell r="RZ76">
            <v>0</v>
          </cell>
          <cell r="SA76">
            <v>0</v>
          </cell>
          <cell r="SB76">
            <v>0</v>
          </cell>
          <cell r="SC76">
            <v>0</v>
          </cell>
          <cell r="SD76">
            <v>0</v>
          </cell>
          <cell r="SE76">
            <v>0</v>
          </cell>
          <cell r="SF76">
            <v>0</v>
          </cell>
          <cell r="SG76">
            <v>0</v>
          </cell>
          <cell r="SH76">
            <v>0</v>
          </cell>
          <cell r="SI76">
            <v>0</v>
          </cell>
          <cell r="SJ76">
            <v>0</v>
          </cell>
          <cell r="SK76">
            <v>0</v>
          </cell>
          <cell r="SL76">
            <v>0</v>
          </cell>
          <cell r="SM76">
            <v>0</v>
          </cell>
          <cell r="SN76">
            <v>0</v>
          </cell>
          <cell r="SO76">
            <v>0</v>
          </cell>
          <cell r="SP76">
            <v>0</v>
          </cell>
          <cell r="SQ76">
            <v>0</v>
          </cell>
          <cell r="SR76">
            <v>0</v>
          </cell>
          <cell r="SS76">
            <v>0</v>
          </cell>
          <cell r="ST76">
            <v>0</v>
          </cell>
          <cell r="SU76">
            <v>0</v>
          </cell>
          <cell r="SV76">
            <v>0</v>
          </cell>
          <cell r="SW76">
            <v>0</v>
          </cell>
          <cell r="SX76">
            <v>0</v>
          </cell>
          <cell r="SY76">
            <v>0</v>
          </cell>
          <cell r="SZ76">
            <v>0</v>
          </cell>
          <cell r="TA76">
            <v>0</v>
          </cell>
          <cell r="TB76">
            <v>0</v>
          </cell>
          <cell r="TC76">
            <v>0</v>
          </cell>
          <cell r="TD76">
            <v>0</v>
          </cell>
          <cell r="TE76">
            <v>0</v>
          </cell>
          <cell r="TF76">
            <v>0</v>
          </cell>
          <cell r="TG76">
            <v>0</v>
          </cell>
          <cell r="TH76">
            <v>0</v>
          </cell>
          <cell r="TI76">
            <v>0</v>
          </cell>
          <cell r="TJ76">
            <v>0</v>
          </cell>
          <cell r="TK76">
            <v>0</v>
          </cell>
          <cell r="TL76">
            <v>0</v>
          </cell>
          <cell r="TM76">
            <v>0</v>
          </cell>
          <cell r="TN76">
            <v>0</v>
          </cell>
          <cell r="TO76">
            <v>0</v>
          </cell>
          <cell r="TP76">
            <v>0</v>
          </cell>
          <cell r="TQ76">
            <v>0</v>
          </cell>
          <cell r="TR76">
            <v>0</v>
          </cell>
          <cell r="TS76">
            <v>0</v>
          </cell>
          <cell r="TT76">
            <v>0</v>
          </cell>
          <cell r="TU76">
            <v>0</v>
          </cell>
          <cell r="TV76">
            <v>0</v>
          </cell>
          <cell r="TW76">
            <v>0</v>
          </cell>
          <cell r="TX76">
            <v>0</v>
          </cell>
          <cell r="TY76">
            <v>0</v>
          </cell>
          <cell r="TZ76">
            <v>0</v>
          </cell>
          <cell r="UA76">
            <v>0</v>
          </cell>
          <cell r="UB76">
            <v>0</v>
          </cell>
          <cell r="UC76">
            <v>0</v>
          </cell>
          <cell r="UD76">
            <v>0</v>
          </cell>
          <cell r="UE76">
            <v>0</v>
          </cell>
          <cell r="UF76">
            <v>0</v>
          </cell>
          <cell r="UG76">
            <v>0</v>
          </cell>
          <cell r="UH76">
            <v>0</v>
          </cell>
          <cell r="UI76">
            <v>0</v>
          </cell>
          <cell r="UJ76">
            <v>0</v>
          </cell>
          <cell r="UK76">
            <v>0</v>
          </cell>
          <cell r="UL76">
            <v>0</v>
          </cell>
          <cell r="UM76">
            <v>0</v>
          </cell>
          <cell r="UN76">
            <v>0</v>
          </cell>
          <cell r="UO76">
            <v>0</v>
          </cell>
          <cell r="UP76">
            <v>0</v>
          </cell>
          <cell r="UQ76">
            <v>0</v>
          </cell>
          <cell r="UR76">
            <v>0</v>
          </cell>
          <cell r="US76">
            <v>0</v>
          </cell>
          <cell r="UT76">
            <v>0</v>
          </cell>
          <cell r="UU76">
            <v>0</v>
          </cell>
          <cell r="UV76">
            <v>0</v>
          </cell>
          <cell r="UW76">
            <v>0</v>
          </cell>
          <cell r="UX76">
            <v>0</v>
          </cell>
          <cell r="UY76">
            <v>0</v>
          </cell>
          <cell r="UZ76">
            <v>0</v>
          </cell>
          <cell r="VA76">
            <v>0</v>
          </cell>
          <cell r="VB76">
            <v>0</v>
          </cell>
          <cell r="VC76">
            <v>0</v>
          </cell>
          <cell r="VD76">
            <v>0</v>
          </cell>
          <cell r="VE76">
            <v>0</v>
          </cell>
          <cell r="VF76">
            <v>0</v>
          </cell>
          <cell r="VG76">
            <v>0</v>
          </cell>
          <cell r="VH76">
            <v>0</v>
          </cell>
          <cell r="VI76">
            <v>0</v>
          </cell>
          <cell r="VJ76">
            <v>0</v>
          </cell>
          <cell r="VK76">
            <v>0</v>
          </cell>
          <cell r="VL76">
            <v>0</v>
          </cell>
          <cell r="VM76">
            <v>0</v>
          </cell>
          <cell r="VN76">
            <v>0</v>
          </cell>
          <cell r="VO76">
            <v>0</v>
          </cell>
          <cell r="VP76">
            <v>0</v>
          </cell>
          <cell r="VQ76">
            <v>0</v>
          </cell>
          <cell r="VR76">
            <v>0</v>
          </cell>
          <cell r="VS76">
            <v>0</v>
          </cell>
          <cell r="VT76">
            <v>0</v>
          </cell>
          <cell r="VU76">
            <v>0</v>
          </cell>
          <cell r="VV76">
            <v>0</v>
          </cell>
          <cell r="VW76">
            <v>0</v>
          </cell>
          <cell r="VX76">
            <v>0</v>
          </cell>
          <cell r="VY76">
            <v>0</v>
          </cell>
          <cell r="VZ76">
            <v>0</v>
          </cell>
          <cell r="WA76">
            <v>0</v>
          </cell>
          <cell r="WB76">
            <v>0</v>
          </cell>
          <cell r="WC76">
            <v>0</v>
          </cell>
          <cell r="WD76">
            <v>0</v>
          </cell>
          <cell r="WE76">
            <v>0</v>
          </cell>
          <cell r="WF76">
            <v>0</v>
          </cell>
        </row>
        <row r="77">
          <cell r="E77">
            <v>1.1390525777255644E-2</v>
          </cell>
          <cell r="F77">
            <v>1.1712614346079659E-2</v>
          </cell>
          <cell r="G77">
            <v>1.1743688486827018E-2</v>
          </cell>
          <cell r="H77">
            <v>1.371625655572847E-2</v>
          </cell>
          <cell r="I77">
            <v>1.3910698346342803E-2</v>
          </cell>
          <cell r="J77">
            <v>1.1720110457089721E-2</v>
          </cell>
          <cell r="K77">
            <v>1.5024634880963058E-2</v>
          </cell>
          <cell r="L77">
            <v>1.4554748497176299E-2</v>
          </cell>
          <cell r="M77">
            <v>0</v>
          </cell>
          <cell r="N77">
            <v>0</v>
          </cell>
          <cell r="O77">
            <v>1.5489870359639999E-3</v>
          </cell>
          <cell r="P77">
            <v>2.2045914981037146E-3</v>
          </cell>
          <cell r="Q77">
            <v>1.9466423499544556E-3</v>
          </cell>
          <cell r="R77">
            <v>1.5591897397704258E-3</v>
          </cell>
          <cell r="S77">
            <v>1.4739611646116325E-3</v>
          </cell>
          <cell r="T77">
            <v>1.7428257901144664E-3</v>
          </cell>
          <cell r="U77">
            <v>2.2867591928408534E-2</v>
          </cell>
          <cell r="V77">
            <v>2.7443702070046788E-2</v>
          </cell>
          <cell r="W77">
            <v>2.8260230031549028E-2</v>
          </cell>
          <cell r="X77">
            <v>2.4037231113802168E-2</v>
          </cell>
          <cell r="Y77">
            <v>1.0857482499854871E-2</v>
          </cell>
          <cell r="Z77">
            <v>1.4536748008014215E-2</v>
          </cell>
          <cell r="AA77">
            <v>1.1302802091727491E-2</v>
          </cell>
          <cell r="AB77">
            <v>1.2067242675382867E-2</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0.64264599854179816</v>
          </cell>
          <cell r="BB77">
            <v>0.63568871939073868</v>
          </cell>
          <cell r="BC77">
            <v>0</v>
          </cell>
          <cell r="BD77">
            <v>0</v>
          </cell>
          <cell r="BE77">
            <v>0</v>
          </cell>
          <cell r="BF77">
            <v>0</v>
          </cell>
          <cell r="BG77">
            <v>0</v>
          </cell>
          <cell r="BH77">
            <v>0</v>
          </cell>
          <cell r="BI77">
            <v>0</v>
          </cell>
          <cell r="BJ77">
            <v>0</v>
          </cell>
          <cell r="BK77">
            <v>0</v>
          </cell>
          <cell r="BL77">
            <v>0</v>
          </cell>
          <cell r="BM77">
            <v>0</v>
          </cell>
          <cell r="BN77">
            <v>0.68764548693394145</v>
          </cell>
          <cell r="BO77">
            <v>0.64184028042521601</v>
          </cell>
          <cell r="BP77">
            <v>0</v>
          </cell>
          <cell r="BQ77">
            <v>0</v>
          </cell>
          <cell r="BR77">
            <v>0</v>
          </cell>
          <cell r="BS77">
            <v>0</v>
          </cell>
          <cell r="BT77">
            <v>0</v>
          </cell>
          <cell r="BU77">
            <v>0</v>
          </cell>
          <cell r="BV77">
            <v>0</v>
          </cell>
          <cell r="BW77">
            <v>0</v>
          </cell>
          <cell r="BX77">
            <v>5.278039965287977E-2</v>
          </cell>
          <cell r="BY77">
            <v>5.1104763294847033E-2</v>
          </cell>
          <cell r="BZ77">
            <v>4.4467842956514896E-2</v>
          </cell>
          <cell r="CA77">
            <v>5.112064084469839E-2</v>
          </cell>
          <cell r="CB77">
            <v>0</v>
          </cell>
          <cell r="CC77">
            <v>0</v>
          </cell>
          <cell r="CD77">
            <v>6.0336885991722961E-2</v>
          </cell>
          <cell r="CE77">
            <v>4.8082096545285641E-2</v>
          </cell>
          <cell r="CF77">
            <v>5.3324565471025133E-2</v>
          </cell>
          <cell r="CG77">
            <v>5.5227956266368457E-2</v>
          </cell>
          <cell r="CH77">
            <v>4.9645400925068466E-2</v>
          </cell>
          <cell r="CI77">
            <v>5.81758310875315E-2</v>
          </cell>
          <cell r="CJ77">
            <v>5.1939856537120271E-2</v>
          </cell>
          <cell r="CK77">
            <v>5.7673428345347888E-2</v>
          </cell>
          <cell r="CL77">
            <v>4.7585120013259111E-2</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0.23421901533315159</v>
          </cell>
          <cell r="DJ77">
            <v>0.2444276479530415</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0.29945264779803071</v>
          </cell>
          <cell r="DY77">
            <v>0.28793294021093802</v>
          </cell>
          <cell r="DZ77">
            <v>0</v>
          </cell>
          <cell r="EA77">
            <v>0</v>
          </cell>
          <cell r="EB77">
            <v>0</v>
          </cell>
          <cell r="EC77">
            <v>0</v>
          </cell>
          <cell r="ED77">
            <v>0</v>
          </cell>
          <cell r="EE77">
            <v>0</v>
          </cell>
          <cell r="EF77">
            <v>0</v>
          </cell>
          <cell r="EG77">
            <v>0</v>
          </cell>
          <cell r="EH77">
            <v>2.7320636362948569E-2</v>
          </cell>
          <cell r="EI77">
            <v>2.4287194969650532E-2</v>
          </cell>
          <cell r="EJ77">
            <v>2.6752969724819022E-2</v>
          </cell>
          <cell r="EK77">
            <v>3.0581512820686121E-2</v>
          </cell>
          <cell r="EL77">
            <v>2.0987068897402879E-2</v>
          </cell>
          <cell r="EM77">
            <v>3.0692793587508458E-2</v>
          </cell>
          <cell r="EN77">
            <v>2.7228414619569978E-2</v>
          </cell>
          <cell r="EO77">
            <v>2.4352178449957459E-2</v>
          </cell>
          <cell r="EP77">
            <v>2.7338199961925307E-2</v>
          </cell>
          <cell r="EQ77">
            <v>2.1601123868800809E-2</v>
          </cell>
          <cell r="ER77">
            <v>2.6485606461945768E-2</v>
          </cell>
          <cell r="ES77">
            <v>2.9402744899299414E-2</v>
          </cell>
          <cell r="ET77">
            <v>2.3414992090271043E-2</v>
          </cell>
          <cell r="EU77">
            <v>0</v>
          </cell>
          <cell r="EV77">
            <v>0</v>
          </cell>
          <cell r="EW77">
            <v>0</v>
          </cell>
          <cell r="EX77">
            <v>0</v>
          </cell>
          <cell r="EY77">
            <v>9.8403457957830356E-2</v>
          </cell>
          <cell r="EZ77">
            <v>5.2423645141492135E-2</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0.14004348343636022</v>
          </cell>
          <cell r="FX77">
            <v>0.10485066679837898</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0.11729798315498442</v>
          </cell>
          <cell r="GN77">
            <v>9.6657924032176934E-2</v>
          </cell>
          <cell r="GO77">
            <v>0</v>
          </cell>
          <cell r="GP77">
            <v>0</v>
          </cell>
          <cell r="GQ77">
            <v>0</v>
          </cell>
          <cell r="GR77">
            <v>0</v>
          </cell>
          <cell r="GS77">
            <v>0</v>
          </cell>
          <cell r="GT77">
            <v>0</v>
          </cell>
          <cell r="GU77">
            <v>0</v>
          </cell>
          <cell r="GV77">
            <v>0</v>
          </cell>
          <cell r="GW77">
            <v>2.3043384435108994E-2</v>
          </cell>
          <cell r="GX77">
            <v>1.7958004375006272E-2</v>
          </cell>
          <cell r="GY77">
            <v>2.3894684376626368E-2</v>
          </cell>
          <cell r="GZ77">
            <v>2.4391623496225454E-2</v>
          </cell>
          <cell r="HA77">
            <v>0</v>
          </cell>
          <cell r="HB77">
            <v>0</v>
          </cell>
          <cell r="HC77">
            <v>0</v>
          </cell>
          <cell r="HD77">
            <v>2.2260787105723118E-2</v>
          </cell>
          <cell r="HE77">
            <v>2.5284264673117968E-2</v>
          </cell>
          <cell r="HF77">
            <v>2.027205834049766E-2</v>
          </cell>
          <cell r="HG77">
            <v>2.0738185296715436E-2</v>
          </cell>
          <cell r="HH77">
            <v>2.088572611795414E-2</v>
          </cell>
          <cell r="HI77">
            <v>1.7208808882666807E-2</v>
          </cell>
          <cell r="HJ77">
            <v>2.2403535197740299E-2</v>
          </cell>
          <cell r="HK77">
            <v>2.1162264668504432E-2</v>
          </cell>
          <cell r="HL77">
            <v>2.3638710880597807E-2</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4.064602015289942E-2</v>
          </cell>
          <cell r="ID77">
            <v>4.9397729496192658E-2</v>
          </cell>
          <cell r="IE77">
            <v>3.712544264946193E-2</v>
          </cell>
          <cell r="IF77">
            <v>4.9664278537210629E-2</v>
          </cell>
          <cell r="IG77">
            <v>5.5531539170169016E-2</v>
          </cell>
          <cell r="IH77">
            <v>3.3737530299174735E-2</v>
          </cell>
          <cell r="II77">
            <v>3.9587520061648805E-2</v>
          </cell>
          <cell r="IJ77">
            <v>4.3332201017447516E-2</v>
          </cell>
          <cell r="IK77">
            <v>4.1673302007177629E-2</v>
          </cell>
          <cell r="IL77">
            <v>5.3195169949432776E-2</v>
          </cell>
          <cell r="IM77">
            <v>6.0016566514017419E-2</v>
          </cell>
          <cell r="IN77">
            <v>6.1946348510740608E-2</v>
          </cell>
          <cell r="IO77">
            <v>6.0598804124796159E-2</v>
          </cell>
          <cell r="IP77">
            <v>1.3259448787571789E-2</v>
          </cell>
          <cell r="IQ77">
            <v>4.9115931744747203E-2</v>
          </cell>
          <cell r="IR77">
            <v>5.049429249223969E-2</v>
          </cell>
          <cell r="IS77">
            <v>3.9572769334183286E-2</v>
          </cell>
          <cell r="IT77">
            <v>4.7003402256049591E-2</v>
          </cell>
          <cell r="IU77">
            <v>3.4049579702315348E-2</v>
          </cell>
          <cell r="IV77">
            <v>5.0433927971884375E-2</v>
          </cell>
          <cell r="IW77">
            <v>5.1760228677185834E-2</v>
          </cell>
          <cell r="IX77">
            <v>4.847011182304934E-2</v>
          </cell>
          <cell r="IY77">
            <v>3.8740900858604023E-2</v>
          </cell>
          <cell r="IZ77">
            <v>5.0608872637236124E-2</v>
          </cell>
          <cell r="JA77">
            <v>5.9947033963897674E-2</v>
          </cell>
          <cell r="JB77">
            <v>6.870495734549871E-2</v>
          </cell>
          <cell r="JC77">
            <v>4.447393976758629E-2</v>
          </cell>
          <cell r="JD77">
            <v>1.6238758373374053E-2</v>
          </cell>
          <cell r="JE77">
            <v>2.9800257809263132E-2</v>
          </cell>
          <cell r="JF77">
            <v>2.6671284837726048E-2</v>
          </cell>
          <cell r="JG77">
            <v>2.1689944464086414E-2</v>
          </cell>
          <cell r="JH77">
            <v>2.7214689602055368E-2</v>
          </cell>
          <cell r="JI77">
            <v>3.0546021614553821E-2</v>
          </cell>
          <cell r="JJ77">
            <v>2.7801053574140384E-2</v>
          </cell>
          <cell r="JK77">
            <v>2.2755006066834584E-2</v>
          </cell>
          <cell r="JL77">
            <v>2.4316998587742895E-2</v>
          </cell>
          <cell r="JM77">
            <v>2.9874485385070728E-2</v>
          </cell>
          <cell r="JN77">
            <v>2.8110818210095211E-2</v>
          </cell>
          <cell r="JO77">
            <v>2.9223941845817818E-2</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7.8596868481467963E-2</v>
          </cell>
          <cell r="KK77">
            <v>5.6918720449498389E-2</v>
          </cell>
          <cell r="KL77">
            <v>6.0574447746319135E-2</v>
          </cell>
          <cell r="KM77">
            <v>6.5917581937934566E-2</v>
          </cell>
          <cell r="KN77">
            <v>0.10224183467555638</v>
          </cell>
          <cell r="KO77">
            <v>9.7328063532832784E-2</v>
          </cell>
          <cell r="KP77">
            <v>7.7625534593394996E-2</v>
          </cell>
          <cell r="KQ77">
            <v>8.8083766797541818E-2</v>
          </cell>
          <cell r="KR77">
            <v>2.2396898610299355E-2</v>
          </cell>
          <cell r="KS77">
            <v>6.1020287423998405E-2</v>
          </cell>
          <cell r="KT77">
            <v>6.6177034931734616E-2</v>
          </cell>
          <cell r="KU77">
            <v>6.0313998973458065E-2</v>
          </cell>
          <cell r="KV77">
            <v>5.9148728746884663E-2</v>
          </cell>
          <cell r="KW77">
            <v>6.949186290942265E-2</v>
          </cell>
          <cell r="KX77">
            <v>6.2214366815706419E-2</v>
          </cell>
          <cell r="KY77">
            <v>7.4383497985793162E-2</v>
          </cell>
          <cell r="KZ77">
            <v>7.4626792997201763E-2</v>
          </cell>
          <cell r="LA77">
            <v>5.2934534969579762E-2</v>
          </cell>
          <cell r="LB77">
            <v>6.6918119211867841E-2</v>
          </cell>
          <cell r="LC77">
            <v>9.2257577491815568E-2</v>
          </cell>
          <cell r="LD77">
            <v>8.0635864808868682E-2</v>
          </cell>
          <cell r="LE77">
            <v>2.1838088925244151E-2</v>
          </cell>
          <cell r="LF77">
            <v>5.6185822041608595E-2</v>
          </cell>
          <cell r="LG77">
            <v>7.2452973194889192E-2</v>
          </cell>
          <cell r="LH77">
            <v>6.1547578066825918E-2</v>
          </cell>
          <cell r="LI77">
            <v>7.6143469212110113E-2</v>
          </cell>
          <cell r="LJ77">
            <v>6.70927049090764E-2</v>
          </cell>
          <cell r="LK77">
            <v>6.4727769850177294E-2</v>
          </cell>
          <cell r="LL77">
            <v>5.3585516942096297E-2</v>
          </cell>
          <cell r="LM77">
            <v>7.1293582894871824E-2</v>
          </cell>
          <cell r="LN77">
            <v>8.1753784096820145E-2</v>
          </cell>
          <cell r="LO77">
            <v>7.3897437666151158E-2</v>
          </cell>
          <cell r="LP77">
            <v>7.9735680068956857E-2</v>
          </cell>
          <cell r="LQ77">
            <v>6.925641853354049E-2</v>
          </cell>
          <cell r="LR77">
            <v>2.1260627497379482E-2</v>
          </cell>
          <cell r="LS77">
            <v>3.069921117623876E-2</v>
          </cell>
          <cell r="LT77">
            <v>2.2301118726859394E-2</v>
          </cell>
          <cell r="LU77">
            <v>3.0336427715963534E-2</v>
          </cell>
          <cell r="LV77">
            <v>3.0887423248734357E-2</v>
          </cell>
          <cell r="LW77">
            <v>2.5326952996656531E-2</v>
          </cell>
          <cell r="LX77">
            <v>2.4589696500473945E-2</v>
          </cell>
          <cell r="LY77">
            <v>2.8267075219310458E-2</v>
          </cell>
          <cell r="LZ77">
            <v>2.5517422255025807E-2</v>
          </cell>
          <cell r="MA77">
            <v>2.3808584208403431E-2</v>
          </cell>
          <cell r="MB77">
            <v>2.8298897518697259E-2</v>
          </cell>
          <cell r="MC77">
            <v>3.0160416264516945E-2</v>
          </cell>
          <cell r="MD77">
            <v>0</v>
          </cell>
          <cell r="ME77">
            <v>0</v>
          </cell>
          <cell r="MF77">
            <v>0</v>
          </cell>
          <cell r="MG77">
            <v>0</v>
          </cell>
          <cell r="MH77">
            <v>0</v>
          </cell>
          <cell r="MI77">
            <v>0</v>
          </cell>
          <cell r="MJ77">
            <v>0</v>
          </cell>
          <cell r="MK77">
            <v>0</v>
          </cell>
          <cell r="ML77">
            <v>0</v>
          </cell>
          <cell r="MM77">
            <v>0</v>
          </cell>
          <cell r="MN77">
            <v>0</v>
          </cell>
          <cell r="MO77">
            <v>0</v>
          </cell>
          <cell r="MP77">
            <v>0</v>
          </cell>
          <cell r="MQ77">
            <v>0</v>
          </cell>
          <cell r="MR77">
            <v>0</v>
          </cell>
          <cell r="MS77">
            <v>0</v>
          </cell>
          <cell r="MT77">
            <v>0</v>
          </cell>
          <cell r="MU77">
            <v>0</v>
          </cell>
          <cell r="MV77">
            <v>0</v>
          </cell>
          <cell r="MW77">
            <v>0</v>
          </cell>
          <cell r="MX77">
            <v>0</v>
          </cell>
          <cell r="MY77">
            <v>0</v>
          </cell>
          <cell r="MZ77">
            <v>0</v>
          </cell>
          <cell r="NA77">
            <v>0</v>
          </cell>
          <cell r="NB77">
            <v>8.8819901752268102E-2</v>
          </cell>
          <cell r="NC77">
            <v>8.5447442059450388E-2</v>
          </cell>
          <cell r="ND77">
            <v>8.1475605547784269E-2</v>
          </cell>
          <cell r="NE77">
            <v>0.10241129352021353</v>
          </cell>
          <cell r="NF77">
            <v>9.6713560924413744E-2</v>
          </cell>
          <cell r="NG77">
            <v>9.5746578113853509E-2</v>
          </cell>
          <cell r="NH77">
            <v>0.12899195646762965</v>
          </cell>
          <cell r="NI77">
            <v>9.8464948957684165E-2</v>
          </cell>
          <cell r="NJ77">
            <v>9.6397110260953406E-2</v>
          </cell>
          <cell r="NK77">
            <v>3.0736834645729922E-2</v>
          </cell>
          <cell r="NL77">
            <v>2.5015062747936131E-2</v>
          </cell>
          <cell r="NM77">
            <v>8.9801173274168908E-2</v>
          </cell>
          <cell r="NN77">
            <v>8.4642187864391455E-2</v>
          </cell>
          <cell r="NO77">
            <v>9.269220388296609E-2</v>
          </cell>
          <cell r="NP77">
            <v>8.9615433730827837E-2</v>
          </cell>
          <cell r="NQ77">
            <v>9.4623054382333691E-2</v>
          </cell>
          <cell r="NR77">
            <v>0.11219952308391676</v>
          </cell>
          <cell r="NS77">
            <v>9.3740774210490194E-2</v>
          </cell>
          <cell r="NT77">
            <v>9.3997839703304609E-2</v>
          </cell>
          <cell r="NU77">
            <v>7.1244379727582116E-2</v>
          </cell>
          <cell r="NV77">
            <v>8.3293498129645052E-2</v>
          </cell>
          <cell r="NW77">
            <v>0.13769058680203131</v>
          </cell>
          <cell r="NX77">
            <v>0.1002561594983344</v>
          </cell>
          <cell r="NY77">
            <v>0.10162196062658269</v>
          </cell>
          <cell r="NZ77">
            <v>9.6141503703073089E-2</v>
          </cell>
          <cell r="OA77">
            <v>9.5569711385094153E-2</v>
          </cell>
          <cell r="OB77">
            <v>8.3271404469586363E-2</v>
          </cell>
          <cell r="OC77">
            <v>0.1021680743562889</v>
          </cell>
          <cell r="OD77">
            <v>0.12134592609042934</v>
          </cell>
          <cell r="OE77">
            <v>9.8384773420427937E-2</v>
          </cell>
          <cell r="OF77">
            <v>9.0936656700834034E-2</v>
          </cell>
          <cell r="OG77">
            <v>0.10372514117452183</v>
          </cell>
          <cell r="OH77">
            <v>0.10903435691686471</v>
          </cell>
          <cell r="OI77">
            <v>0.13431056627508076</v>
          </cell>
          <cell r="OJ77">
            <v>9.2320421367839051E-2</v>
          </cell>
          <cell r="OK77">
            <v>4.7793028726635073E-2</v>
          </cell>
          <cell r="OL77">
            <v>4.4567600719909201E-2</v>
          </cell>
          <cell r="OM77">
            <v>4.5151409606206117E-2</v>
          </cell>
          <cell r="ON77">
            <v>4.8502564684847732E-2</v>
          </cell>
          <cell r="OO77">
            <v>4.6871917540461716E-2</v>
          </cell>
          <cell r="OP77">
            <v>5.5810442696908394E-2</v>
          </cell>
          <cell r="OQ77">
            <v>5.2643638667097793E-2</v>
          </cell>
          <cell r="OR77">
            <v>5.278542937772001E-2</v>
          </cell>
          <cell r="OS77">
            <v>4.563439905045389E-2</v>
          </cell>
          <cell r="OT77">
            <v>5.0749849655786806E-2</v>
          </cell>
          <cell r="OU77">
            <v>5.2863886357902845E-2</v>
          </cell>
          <cell r="OV77">
            <v>5.54333655656645E-2</v>
          </cell>
          <cell r="OW77">
            <v>4.8047306228030003E-2</v>
          </cell>
          <cell r="OX77">
            <v>0</v>
          </cell>
          <cell r="OY77">
            <v>0</v>
          </cell>
          <cell r="OZ77">
            <v>0</v>
          </cell>
          <cell r="PA77">
            <v>0</v>
          </cell>
          <cell r="PB77">
            <v>0</v>
          </cell>
          <cell r="PC77">
            <v>0</v>
          </cell>
          <cell r="PD77">
            <v>0</v>
          </cell>
          <cell r="PE77">
            <v>0</v>
          </cell>
          <cell r="PF77">
            <v>0</v>
          </cell>
          <cell r="PG77">
            <v>0</v>
          </cell>
          <cell r="PH77">
            <v>0</v>
          </cell>
          <cell r="PI77">
            <v>0</v>
          </cell>
          <cell r="PJ77">
            <v>0</v>
          </cell>
          <cell r="PK77">
            <v>0</v>
          </cell>
          <cell r="PL77">
            <v>0</v>
          </cell>
          <cell r="PM77">
            <v>0</v>
          </cell>
          <cell r="PN77">
            <v>0</v>
          </cell>
          <cell r="PO77">
            <v>0</v>
          </cell>
          <cell r="PP77">
            <v>0</v>
          </cell>
          <cell r="PQ77">
            <v>0</v>
          </cell>
          <cell r="PR77">
            <v>0</v>
          </cell>
          <cell r="PS77">
            <v>0</v>
          </cell>
          <cell r="PT77">
            <v>3.0920251121194953E-2</v>
          </cell>
          <cell r="PU77">
            <v>4.1150406310032708E-2</v>
          </cell>
          <cell r="PV77">
            <v>4.4629853086808849E-2</v>
          </cell>
          <cell r="PW77">
            <v>4.4349571903224513E-2</v>
          </cell>
          <cell r="PX77">
            <v>3.8178480260512918E-2</v>
          </cell>
          <cell r="PY77">
            <v>3.6496908537778289E-2</v>
          </cell>
          <cell r="PZ77">
            <v>3.5354332437869083E-2</v>
          </cell>
          <cell r="QA77">
            <v>6.1831931445339883E-2</v>
          </cell>
          <cell r="QB77">
            <v>3.315210358980604E-2</v>
          </cell>
          <cell r="QC77">
            <v>4.0821278919417475E-2</v>
          </cell>
          <cell r="QD77">
            <v>3.8482393518355661E-2</v>
          </cell>
          <cell r="QE77">
            <v>3.3338316338241247E-2</v>
          </cell>
          <cell r="QF77">
            <v>5.5669954671576122E-2</v>
          </cell>
          <cell r="QG77">
            <v>5.6819802274450042E-2</v>
          </cell>
          <cell r="QH77">
            <v>4.0357817066254707E-2</v>
          </cell>
          <cell r="QI77">
            <v>4.0608730905821074E-2</v>
          </cell>
          <cell r="QJ77">
            <v>9.7629332284638361E-3</v>
          </cell>
          <cell r="QK77">
            <v>4.1737568079942312E-2</v>
          </cell>
          <cell r="QL77">
            <v>4.329570211609813E-2</v>
          </cell>
          <cell r="QM77">
            <v>4.2851902954907047E-2</v>
          </cell>
          <cell r="QN77">
            <v>3.3136429817231687E-2</v>
          </cell>
          <cell r="QO77">
            <v>3.7570531911654798E-2</v>
          </cell>
          <cell r="QP77">
            <v>3.4167421714957097E-2</v>
          </cell>
          <cell r="QQ77">
            <v>4.4902073343462356E-2</v>
          </cell>
          <cell r="QR77">
            <v>5.036102885041515E-2</v>
          </cell>
          <cell r="QS77">
            <v>4.4729297867949339E-2</v>
          </cell>
          <cell r="QT77">
            <v>5.3683291600846547E-2</v>
          </cell>
          <cell r="QU77">
            <v>4.2957505393885272E-2</v>
          </cell>
          <cell r="QV77">
            <v>1.427356370459127E-2</v>
          </cell>
          <cell r="QW77">
            <v>2.4249985218106153E-2</v>
          </cell>
          <cell r="QX77">
            <v>2.5226126532148466E-2</v>
          </cell>
          <cell r="QY77">
            <v>2.3311247784100934E-2</v>
          </cell>
          <cell r="QZ77">
            <v>1.7071044475105723E-2</v>
          </cell>
          <cell r="RA77">
            <v>2.1657343419749446E-2</v>
          </cell>
          <cell r="RB77">
            <v>2.0093955800335583E-2</v>
          </cell>
          <cell r="RC77">
            <v>2.0493739691365347E-2</v>
          </cell>
          <cell r="RD77">
            <v>2.4187070079902888E-2</v>
          </cell>
          <cell r="RE77">
            <v>2.4328925790900312E-2</v>
          </cell>
          <cell r="RF77">
            <v>1.7440468021087525E-2</v>
          </cell>
          <cell r="RG77">
            <v>2.0420319135602164E-2</v>
          </cell>
          <cell r="RH77">
            <v>2.2417376994308777E-2</v>
          </cell>
          <cell r="RI77">
            <v>0</v>
          </cell>
          <cell r="RJ77">
            <v>0</v>
          </cell>
          <cell r="RK77">
            <v>0</v>
          </cell>
          <cell r="RL77">
            <v>0</v>
          </cell>
          <cell r="RM77">
            <v>0</v>
          </cell>
          <cell r="RN77">
            <v>0</v>
          </cell>
          <cell r="RO77">
            <v>0</v>
          </cell>
          <cell r="RP77">
            <v>0</v>
          </cell>
          <cell r="RQ77">
            <v>0</v>
          </cell>
          <cell r="RR77">
            <v>0</v>
          </cell>
          <cell r="RS77">
            <v>0</v>
          </cell>
          <cell r="RT77">
            <v>0</v>
          </cell>
          <cell r="RU77">
            <v>0</v>
          </cell>
          <cell r="RV77">
            <v>0</v>
          </cell>
          <cell r="RW77">
            <v>0</v>
          </cell>
          <cell r="RX77">
            <v>0</v>
          </cell>
          <cell r="RY77">
            <v>0</v>
          </cell>
          <cell r="RZ77">
            <v>0</v>
          </cell>
          <cell r="SA77">
            <v>0</v>
          </cell>
          <cell r="SB77">
            <v>0</v>
          </cell>
          <cell r="SC77">
            <v>0</v>
          </cell>
          <cell r="SD77">
            <v>0</v>
          </cell>
          <cell r="SE77">
            <v>0</v>
          </cell>
          <cell r="SF77">
            <v>0</v>
          </cell>
          <cell r="SG77">
            <v>0</v>
          </cell>
          <cell r="SH77">
            <v>0</v>
          </cell>
          <cell r="SI77">
            <v>0</v>
          </cell>
          <cell r="SJ77">
            <v>0</v>
          </cell>
          <cell r="SK77">
            <v>0</v>
          </cell>
          <cell r="SL77">
            <v>0</v>
          </cell>
          <cell r="SM77">
            <v>0</v>
          </cell>
          <cell r="SN77">
            <v>0</v>
          </cell>
          <cell r="SO77">
            <v>0</v>
          </cell>
          <cell r="SP77">
            <v>0</v>
          </cell>
          <cell r="SQ77">
            <v>0</v>
          </cell>
          <cell r="SR77">
            <v>0</v>
          </cell>
          <cell r="SS77">
            <v>0</v>
          </cell>
          <cell r="ST77">
            <v>0</v>
          </cell>
          <cell r="SU77">
            <v>0</v>
          </cell>
          <cell r="SV77">
            <v>0</v>
          </cell>
          <cell r="SW77">
            <v>0</v>
          </cell>
          <cell r="SX77">
            <v>0</v>
          </cell>
          <cell r="SY77">
            <v>0</v>
          </cell>
          <cell r="SZ77">
            <v>0</v>
          </cell>
          <cell r="TA77">
            <v>0</v>
          </cell>
          <cell r="TB77">
            <v>0</v>
          </cell>
          <cell r="TC77">
            <v>0</v>
          </cell>
          <cell r="TD77">
            <v>0</v>
          </cell>
          <cell r="TE77">
            <v>0</v>
          </cell>
          <cell r="TF77">
            <v>0</v>
          </cell>
          <cell r="TG77">
            <v>0</v>
          </cell>
          <cell r="TH77">
            <v>0</v>
          </cell>
          <cell r="TI77">
            <v>0</v>
          </cell>
          <cell r="TJ77">
            <v>0</v>
          </cell>
          <cell r="TK77">
            <v>0</v>
          </cell>
          <cell r="TL77">
            <v>0</v>
          </cell>
          <cell r="TM77">
            <v>0</v>
          </cell>
          <cell r="TN77">
            <v>0</v>
          </cell>
          <cell r="TO77">
            <v>0</v>
          </cell>
          <cell r="TP77">
            <v>0</v>
          </cell>
          <cell r="TQ77">
            <v>0</v>
          </cell>
          <cell r="TR77">
            <v>0</v>
          </cell>
          <cell r="TS77">
            <v>0</v>
          </cell>
          <cell r="TT77">
            <v>0</v>
          </cell>
          <cell r="TU77">
            <v>0</v>
          </cell>
          <cell r="TV77">
            <v>0</v>
          </cell>
          <cell r="TW77">
            <v>0</v>
          </cell>
          <cell r="TX77">
            <v>0</v>
          </cell>
          <cell r="TY77">
            <v>0</v>
          </cell>
          <cell r="TZ77">
            <v>0</v>
          </cell>
          <cell r="UA77">
            <v>0</v>
          </cell>
          <cell r="UB77">
            <v>0</v>
          </cell>
          <cell r="UC77">
            <v>0</v>
          </cell>
          <cell r="UD77">
            <v>0</v>
          </cell>
          <cell r="UE77">
            <v>0</v>
          </cell>
          <cell r="UF77">
            <v>0</v>
          </cell>
          <cell r="UG77">
            <v>0</v>
          </cell>
          <cell r="UH77">
            <v>0</v>
          </cell>
          <cell r="UI77">
            <v>0</v>
          </cell>
          <cell r="UJ77">
            <v>0</v>
          </cell>
          <cell r="UK77">
            <v>0</v>
          </cell>
          <cell r="UL77">
            <v>0</v>
          </cell>
          <cell r="UM77">
            <v>0</v>
          </cell>
          <cell r="UN77">
            <v>0</v>
          </cell>
          <cell r="UO77">
            <v>0</v>
          </cell>
          <cell r="UP77">
            <v>0</v>
          </cell>
          <cell r="UQ77">
            <v>0</v>
          </cell>
          <cell r="UR77">
            <v>0</v>
          </cell>
          <cell r="US77">
            <v>0</v>
          </cell>
          <cell r="UT77">
            <v>0</v>
          </cell>
          <cell r="UU77">
            <v>0</v>
          </cell>
          <cell r="UV77">
            <v>0</v>
          </cell>
          <cell r="UW77">
            <v>0</v>
          </cell>
          <cell r="UX77">
            <v>0</v>
          </cell>
          <cell r="UY77">
            <v>0</v>
          </cell>
          <cell r="UZ77">
            <v>0</v>
          </cell>
          <cell r="VA77">
            <v>0</v>
          </cell>
          <cell r="VB77">
            <v>0</v>
          </cell>
          <cell r="VC77">
            <v>0</v>
          </cell>
          <cell r="VD77">
            <v>0</v>
          </cell>
          <cell r="VE77">
            <v>0</v>
          </cell>
          <cell r="VF77">
            <v>0</v>
          </cell>
          <cell r="VG77">
            <v>0</v>
          </cell>
          <cell r="VH77">
            <v>0</v>
          </cell>
          <cell r="VI77">
            <v>0</v>
          </cell>
          <cell r="VJ77">
            <v>0</v>
          </cell>
          <cell r="VK77">
            <v>0</v>
          </cell>
          <cell r="VL77">
            <v>0</v>
          </cell>
          <cell r="VM77">
            <v>0</v>
          </cell>
          <cell r="VN77">
            <v>0</v>
          </cell>
          <cell r="VO77">
            <v>0</v>
          </cell>
          <cell r="VP77">
            <v>0</v>
          </cell>
          <cell r="VQ77">
            <v>0</v>
          </cell>
          <cell r="VR77">
            <v>0</v>
          </cell>
          <cell r="VS77">
            <v>0</v>
          </cell>
          <cell r="VT77">
            <v>0</v>
          </cell>
          <cell r="VU77">
            <v>0</v>
          </cell>
          <cell r="VV77">
            <v>0</v>
          </cell>
          <cell r="VW77">
            <v>0</v>
          </cell>
          <cell r="VX77">
            <v>0</v>
          </cell>
          <cell r="VY77">
            <v>0</v>
          </cell>
          <cell r="VZ77">
            <v>0</v>
          </cell>
          <cell r="WA77">
            <v>0</v>
          </cell>
          <cell r="WB77">
            <v>0</v>
          </cell>
          <cell r="WC77">
            <v>0</v>
          </cell>
          <cell r="WD77">
            <v>0</v>
          </cell>
          <cell r="WE77">
            <v>0</v>
          </cell>
          <cell r="WF77">
            <v>0</v>
          </cell>
        </row>
        <row r="78">
          <cell r="E78">
            <v>0.14778714072570609</v>
          </cell>
          <cell r="F78">
            <v>0.18085043450479368</v>
          </cell>
          <cell r="G78">
            <v>0.15323596317485902</v>
          </cell>
          <cell r="H78">
            <v>0.14613197608370909</v>
          </cell>
          <cell r="I78">
            <v>0.13926455582854755</v>
          </cell>
          <cell r="J78">
            <v>0.18913491317078621</v>
          </cell>
          <cell r="K78">
            <v>0.19623448461342732</v>
          </cell>
          <cell r="L78">
            <v>0.15865642692577378</v>
          </cell>
          <cell r="M78">
            <v>0</v>
          </cell>
          <cell r="N78">
            <v>0</v>
          </cell>
          <cell r="O78">
            <v>9.9754904586472626E-3</v>
          </cell>
          <cell r="P78">
            <v>1.0844198019465307E-2</v>
          </cell>
          <cell r="Q78">
            <v>9.7485531942695155E-3</v>
          </cell>
          <cell r="R78">
            <v>9.8853678240259698E-3</v>
          </cell>
          <cell r="S78">
            <v>9.6989894126123244E-3</v>
          </cell>
          <cell r="T78">
            <v>9.401495536126462E-3</v>
          </cell>
          <cell r="U78">
            <v>9.3040571303254757E-2</v>
          </cell>
          <cell r="V78">
            <v>9.7979101309522268E-2</v>
          </cell>
          <cell r="W78">
            <v>0.1203589254711474</v>
          </cell>
          <cell r="X78">
            <v>0.10539483688404278</v>
          </cell>
          <cell r="Y78">
            <v>0.18240825236121488</v>
          </cell>
          <cell r="Z78">
            <v>0.14562532957636348</v>
          </cell>
          <cell r="AA78">
            <v>0.13557969606628889</v>
          </cell>
          <cell r="AB78">
            <v>0.14378480851209516</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0.10557719842707095</v>
          </cell>
          <cell r="ID78">
            <v>0.13092235593335791</v>
          </cell>
          <cell r="IE78">
            <v>9.3242547331449918E-2</v>
          </cell>
          <cell r="IF78">
            <v>0.14561071391821004</v>
          </cell>
          <cell r="IG78">
            <v>0.15015088143899297</v>
          </cell>
          <cell r="IH78">
            <v>0.12815004599788019</v>
          </cell>
          <cell r="II78">
            <v>0.11397229112582935</v>
          </cell>
          <cell r="IJ78">
            <v>0.11046116076197492</v>
          </cell>
          <cell r="IK78">
            <v>0.12841517288355311</v>
          </cell>
          <cell r="IL78">
            <v>0.15393951410188472</v>
          </cell>
          <cell r="IM78">
            <v>0.16406422561386</v>
          </cell>
          <cell r="IN78">
            <v>0.18708516381322093</v>
          </cell>
          <cell r="IO78">
            <v>0.16394851895967674</v>
          </cell>
          <cell r="IP78">
            <v>4.3436012846669418E-2</v>
          </cell>
          <cell r="IQ78">
            <v>0.10670225619143911</v>
          </cell>
          <cell r="IR78">
            <v>0.1369515652849923</v>
          </cell>
          <cell r="IS78">
            <v>0.12765325445925332</v>
          </cell>
          <cell r="IT78">
            <v>0.14384927945220008</v>
          </cell>
          <cell r="IU78">
            <v>0.10478358334173342</v>
          </cell>
          <cell r="IV78">
            <v>0.10958974384923231</v>
          </cell>
          <cell r="IW78">
            <v>0.15119583085531751</v>
          </cell>
          <cell r="IX78">
            <v>0.10103188309371132</v>
          </cell>
          <cell r="IY78">
            <v>0.10101280797654208</v>
          </cell>
          <cell r="IZ78">
            <v>0.18545799892927503</v>
          </cell>
          <cell r="JA78">
            <v>0.16261212983435064</v>
          </cell>
          <cell r="JB78">
            <v>0.13698462217306132</v>
          </cell>
          <cell r="JC78">
            <v>0.14893329914452424</v>
          </cell>
          <cell r="JD78">
            <v>4.0862865967377565E-2</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0.15946465624958764</v>
          </cell>
          <cell r="KK78">
            <v>0.16545312193172426</v>
          </cell>
          <cell r="KL78">
            <v>0.19590216129602936</v>
          </cell>
          <cell r="KM78">
            <v>0.15795879823234377</v>
          </cell>
          <cell r="KN78">
            <v>0.23676430413603428</v>
          </cell>
          <cell r="KO78">
            <v>0.24977598144670765</v>
          </cell>
          <cell r="KP78">
            <v>0.26647047895598858</v>
          </cell>
          <cell r="KQ78">
            <v>0.21260243919781149</v>
          </cell>
          <cell r="KR78">
            <v>6.554215172735943E-2</v>
          </cell>
          <cell r="KS78">
            <v>0.1672343495433144</v>
          </cell>
          <cell r="KT78">
            <v>0.15872529320651479</v>
          </cell>
          <cell r="KU78">
            <v>0.16440019415848675</v>
          </cell>
          <cell r="KV78">
            <v>0.19454023055193789</v>
          </cell>
          <cell r="KW78">
            <v>0.18077816494474289</v>
          </cell>
          <cell r="KX78">
            <v>0.17899094766273299</v>
          </cell>
          <cell r="KY78">
            <v>0.13781990174620273</v>
          </cell>
          <cell r="KZ78">
            <v>0.15885224820235236</v>
          </cell>
          <cell r="LA78">
            <v>0.15663353882587167</v>
          </cell>
          <cell r="LB78">
            <v>0.1554693612045342</v>
          </cell>
          <cell r="LC78">
            <v>0.29813819566288702</v>
          </cell>
          <cell r="LD78">
            <v>0.22590609307889287</v>
          </cell>
          <cell r="LE78">
            <v>6.2379454382726046E-2</v>
          </cell>
          <cell r="LF78">
            <v>0.17653264587778494</v>
          </cell>
          <cell r="LG78">
            <v>0.15625226615141957</v>
          </cell>
          <cell r="LH78">
            <v>0.1560834000603378</v>
          </cell>
          <cell r="LI78">
            <v>0.19786700735319668</v>
          </cell>
          <cell r="LJ78">
            <v>0.17867658696683586</v>
          </cell>
          <cell r="LK78">
            <v>0.1895606917711038</v>
          </cell>
          <cell r="LL78">
            <v>0.15872666581671738</v>
          </cell>
          <cell r="LM78">
            <v>0.19671387551298769</v>
          </cell>
          <cell r="LN78">
            <v>0.21379525632957405</v>
          </cell>
          <cell r="LO78">
            <v>0.20492814243091043</v>
          </cell>
          <cell r="LP78">
            <v>0.22583660232351541</v>
          </cell>
          <cell r="LQ78">
            <v>0.25274276925354189</v>
          </cell>
          <cell r="LR78">
            <v>0</v>
          </cell>
          <cell r="LS78">
            <v>0</v>
          </cell>
          <cell r="LT78">
            <v>0</v>
          </cell>
          <cell r="LU78">
            <v>0</v>
          </cell>
          <cell r="LV78">
            <v>0</v>
          </cell>
          <cell r="LW78">
            <v>0</v>
          </cell>
          <cell r="LX78">
            <v>0</v>
          </cell>
          <cell r="LY78">
            <v>0</v>
          </cell>
          <cell r="LZ78">
            <v>0</v>
          </cell>
          <cell r="MA78">
            <v>0</v>
          </cell>
          <cell r="MB78">
            <v>0</v>
          </cell>
          <cell r="MC78">
            <v>0</v>
          </cell>
          <cell r="MD78">
            <v>0</v>
          </cell>
          <cell r="ME78">
            <v>0</v>
          </cell>
          <cell r="MF78">
            <v>0</v>
          </cell>
          <cell r="MG78">
            <v>0</v>
          </cell>
          <cell r="MH78">
            <v>0</v>
          </cell>
          <cell r="MI78">
            <v>0</v>
          </cell>
          <cell r="MJ78">
            <v>0</v>
          </cell>
          <cell r="MK78">
            <v>0</v>
          </cell>
          <cell r="ML78">
            <v>0</v>
          </cell>
          <cell r="MM78">
            <v>0</v>
          </cell>
          <cell r="MN78">
            <v>0</v>
          </cell>
          <cell r="MO78">
            <v>0</v>
          </cell>
          <cell r="MP78">
            <v>0</v>
          </cell>
          <cell r="MQ78">
            <v>0</v>
          </cell>
          <cell r="MR78">
            <v>0</v>
          </cell>
          <cell r="MS78">
            <v>0</v>
          </cell>
          <cell r="MT78">
            <v>0</v>
          </cell>
          <cell r="MU78">
            <v>0</v>
          </cell>
          <cell r="MV78">
            <v>0</v>
          </cell>
          <cell r="MW78">
            <v>0</v>
          </cell>
          <cell r="MX78">
            <v>0</v>
          </cell>
          <cell r="MY78">
            <v>0</v>
          </cell>
          <cell r="MZ78">
            <v>0</v>
          </cell>
          <cell r="NA78">
            <v>0</v>
          </cell>
          <cell r="NB78">
            <v>0.28848104446141742</v>
          </cell>
          <cell r="NC78">
            <v>0.20580238448391899</v>
          </cell>
          <cell r="ND78">
            <v>0.22785242503707856</v>
          </cell>
          <cell r="NE78">
            <v>0.23455774043269784</v>
          </cell>
          <cell r="NF78">
            <v>0.23830247004802305</v>
          </cell>
          <cell r="NG78">
            <v>0.29412697817735478</v>
          </cell>
          <cell r="NH78">
            <v>0.39719169433382029</v>
          </cell>
          <cell r="NI78">
            <v>0.29915047468706962</v>
          </cell>
          <cell r="NJ78">
            <v>0.28531672501727229</v>
          </cell>
          <cell r="NK78">
            <v>9.2281608152269157E-2</v>
          </cell>
          <cell r="NL78">
            <v>8.0854378088134615E-2</v>
          </cell>
          <cell r="NM78">
            <v>0.23909028415515926</v>
          </cell>
          <cell r="NN78">
            <v>0.24857099747168337</v>
          </cell>
          <cell r="NO78">
            <v>0.23654655359997173</v>
          </cell>
          <cell r="NP78">
            <v>0.25575620318299619</v>
          </cell>
          <cell r="NQ78">
            <v>0.2010686311218832</v>
          </cell>
          <cell r="NR78">
            <v>0.22079598180293095</v>
          </cell>
          <cell r="NS78">
            <v>0.24382116231030782</v>
          </cell>
          <cell r="NT78">
            <v>0.19853204571253108</v>
          </cell>
          <cell r="NU78">
            <v>0.23470215297115227</v>
          </cell>
          <cell r="NV78">
            <v>0.21187211710515019</v>
          </cell>
          <cell r="NW78">
            <v>0.35322842829766843</v>
          </cell>
          <cell r="NX78">
            <v>0.25734863995001411</v>
          </cell>
          <cell r="NY78">
            <v>0.26773101697406471</v>
          </cell>
          <cell r="NZ78">
            <v>0.28074316575647096</v>
          </cell>
          <cell r="OA78">
            <v>0.27936415681416543</v>
          </cell>
          <cell r="OB78">
            <v>0.20967077459848535</v>
          </cell>
          <cell r="OC78">
            <v>0.18782426257308571</v>
          </cell>
          <cell r="OD78">
            <v>0.24290715103035668</v>
          </cell>
          <cell r="OE78">
            <v>0.27204669910646989</v>
          </cell>
          <cell r="OF78">
            <v>0.26339872133577208</v>
          </cell>
          <cell r="OG78">
            <v>0.19007628272439794</v>
          </cell>
          <cell r="OH78">
            <v>0.31130640011568167</v>
          </cell>
          <cell r="OI78">
            <v>0.38271660881025843</v>
          </cell>
          <cell r="OJ78">
            <v>0.36329187885763575</v>
          </cell>
          <cell r="OK78">
            <v>0</v>
          </cell>
          <cell r="OL78">
            <v>0</v>
          </cell>
          <cell r="OM78">
            <v>0</v>
          </cell>
          <cell r="ON78">
            <v>0</v>
          </cell>
          <cell r="OO78">
            <v>0</v>
          </cell>
          <cell r="OP78">
            <v>0</v>
          </cell>
          <cell r="OQ78">
            <v>0</v>
          </cell>
          <cell r="OR78">
            <v>0</v>
          </cell>
          <cell r="OS78">
            <v>0</v>
          </cell>
          <cell r="OT78">
            <v>0</v>
          </cell>
          <cell r="OU78">
            <v>0</v>
          </cell>
          <cell r="OV78">
            <v>0</v>
          </cell>
          <cell r="OW78">
            <v>0</v>
          </cell>
          <cell r="OX78">
            <v>0</v>
          </cell>
          <cell r="OY78">
            <v>0</v>
          </cell>
          <cell r="OZ78">
            <v>0</v>
          </cell>
          <cell r="PA78">
            <v>0</v>
          </cell>
          <cell r="PB78">
            <v>0</v>
          </cell>
          <cell r="PC78">
            <v>0</v>
          </cell>
          <cell r="PD78">
            <v>0</v>
          </cell>
          <cell r="PE78">
            <v>0</v>
          </cell>
          <cell r="PF78">
            <v>0</v>
          </cell>
          <cell r="PG78">
            <v>0</v>
          </cell>
          <cell r="PH78">
            <v>0</v>
          </cell>
          <cell r="PI78">
            <v>0</v>
          </cell>
          <cell r="PJ78">
            <v>0</v>
          </cell>
          <cell r="PK78">
            <v>0</v>
          </cell>
          <cell r="PL78">
            <v>0</v>
          </cell>
          <cell r="PM78">
            <v>0</v>
          </cell>
          <cell r="PN78">
            <v>0</v>
          </cell>
          <cell r="PO78">
            <v>0</v>
          </cell>
          <cell r="PP78">
            <v>0</v>
          </cell>
          <cell r="PQ78">
            <v>0</v>
          </cell>
          <cell r="PR78">
            <v>0</v>
          </cell>
          <cell r="PS78">
            <v>0</v>
          </cell>
          <cell r="PT78">
            <v>0.12013106085865438</v>
          </cell>
          <cell r="PU78">
            <v>0.10619167373832455</v>
          </cell>
          <cell r="PV78">
            <v>0.11459242787233991</v>
          </cell>
          <cell r="PW78">
            <v>0.11585020551879831</v>
          </cell>
          <cell r="PX78">
            <v>9.1877673851827907E-2</v>
          </cell>
          <cell r="PY78">
            <v>8.006964989624607E-2</v>
          </cell>
          <cell r="PZ78">
            <v>0.11050020870587982</v>
          </cell>
          <cell r="QA78">
            <v>0.16518084459937743</v>
          </cell>
          <cell r="QB78">
            <v>8.0054701099565181E-2</v>
          </cell>
          <cell r="QC78">
            <v>0.1016519530771154</v>
          </cell>
          <cell r="QD78">
            <v>9.2407881828798874E-2</v>
          </cell>
          <cell r="QE78">
            <v>0.12607592818347352</v>
          </cell>
          <cell r="QF78">
            <v>0.16426169389365033</v>
          </cell>
          <cell r="QG78">
            <v>0.14782949250099461</v>
          </cell>
          <cell r="QH78">
            <v>0.14157134516858039</v>
          </cell>
          <cell r="QI78">
            <v>0.12807795417689352</v>
          </cell>
          <cell r="QJ78">
            <v>2.969207478734074E-2</v>
          </cell>
          <cell r="QK78">
            <v>0.11331929889820788</v>
          </cell>
          <cell r="QL78">
            <v>9.249261927136368E-2</v>
          </cell>
          <cell r="QM78">
            <v>8.9929469881192284E-2</v>
          </cell>
          <cell r="QN78">
            <v>0.10295085219223654</v>
          </cell>
          <cell r="QO78">
            <v>9.0272007300754548E-2</v>
          </cell>
          <cell r="QP78">
            <v>0.12962403276841558</v>
          </cell>
          <cell r="QQ78">
            <v>0.10698109104604381</v>
          </cell>
          <cell r="QR78">
            <v>0.1477732673895582</v>
          </cell>
          <cell r="QS78">
            <v>0.11743110172192388</v>
          </cell>
          <cell r="QT78">
            <v>0.16684798066799061</v>
          </cell>
          <cell r="QU78">
            <v>0.12049637010062864</v>
          </cell>
          <cell r="QV78">
            <v>3.8898186934787318E-2</v>
          </cell>
          <cell r="QW78">
            <v>0</v>
          </cell>
          <cell r="QX78">
            <v>0</v>
          </cell>
          <cell r="QY78">
            <v>0</v>
          </cell>
          <cell r="QZ78">
            <v>0</v>
          </cell>
          <cell r="RA78">
            <v>0</v>
          </cell>
          <cell r="RB78">
            <v>0</v>
          </cell>
          <cell r="RC78">
            <v>0</v>
          </cell>
          <cell r="RD78">
            <v>0</v>
          </cell>
          <cell r="RE78">
            <v>0</v>
          </cell>
          <cell r="RF78">
            <v>0</v>
          </cell>
          <cell r="RG78">
            <v>0</v>
          </cell>
          <cell r="RH78">
            <v>0</v>
          </cell>
          <cell r="RI78">
            <v>0</v>
          </cell>
          <cell r="RJ78">
            <v>0</v>
          </cell>
          <cell r="RK78">
            <v>0</v>
          </cell>
          <cell r="RL78">
            <v>0</v>
          </cell>
          <cell r="RM78">
            <v>0</v>
          </cell>
          <cell r="RN78">
            <v>0</v>
          </cell>
          <cell r="RO78">
            <v>0</v>
          </cell>
          <cell r="RP78">
            <v>0</v>
          </cell>
          <cell r="RQ78">
            <v>0</v>
          </cell>
          <cell r="RR78">
            <v>0</v>
          </cell>
          <cell r="RS78">
            <v>0</v>
          </cell>
          <cell r="RT78">
            <v>0</v>
          </cell>
          <cell r="RU78">
            <v>0</v>
          </cell>
          <cell r="RV78">
            <v>0</v>
          </cell>
          <cell r="RW78">
            <v>0</v>
          </cell>
          <cell r="RX78">
            <v>0</v>
          </cell>
          <cell r="RY78">
            <v>0</v>
          </cell>
          <cell r="RZ78">
            <v>0</v>
          </cell>
          <cell r="SA78">
            <v>0</v>
          </cell>
          <cell r="SB78">
            <v>0</v>
          </cell>
          <cell r="SC78">
            <v>0</v>
          </cell>
          <cell r="SD78">
            <v>0</v>
          </cell>
          <cell r="SE78">
            <v>0</v>
          </cell>
          <cell r="SF78">
            <v>0</v>
          </cell>
          <cell r="SG78">
            <v>0</v>
          </cell>
          <cell r="SH78">
            <v>0</v>
          </cell>
          <cell r="SI78">
            <v>0</v>
          </cell>
          <cell r="SJ78">
            <v>0</v>
          </cell>
          <cell r="SK78">
            <v>0</v>
          </cell>
          <cell r="SL78">
            <v>0</v>
          </cell>
          <cell r="SM78">
            <v>0</v>
          </cell>
          <cell r="SN78">
            <v>0</v>
          </cell>
          <cell r="SO78">
            <v>0</v>
          </cell>
          <cell r="SP78">
            <v>0</v>
          </cell>
          <cell r="SQ78">
            <v>0</v>
          </cell>
          <cell r="SR78">
            <v>0</v>
          </cell>
          <cell r="SS78">
            <v>0</v>
          </cell>
          <cell r="ST78">
            <v>0</v>
          </cell>
          <cell r="SU78">
            <v>0</v>
          </cell>
          <cell r="SV78">
            <v>0</v>
          </cell>
          <cell r="SW78">
            <v>0</v>
          </cell>
          <cell r="SX78">
            <v>0</v>
          </cell>
          <cell r="SY78">
            <v>0</v>
          </cell>
          <cell r="SZ78">
            <v>0</v>
          </cell>
          <cell r="TA78">
            <v>0</v>
          </cell>
          <cell r="TB78">
            <v>0</v>
          </cell>
          <cell r="TC78">
            <v>0</v>
          </cell>
          <cell r="TD78">
            <v>0</v>
          </cell>
          <cell r="TE78">
            <v>0</v>
          </cell>
          <cell r="TF78">
            <v>0</v>
          </cell>
          <cell r="TG78">
            <v>0</v>
          </cell>
          <cell r="TH78">
            <v>0</v>
          </cell>
          <cell r="TI78">
            <v>0</v>
          </cell>
          <cell r="TJ78">
            <v>0</v>
          </cell>
          <cell r="TK78">
            <v>0</v>
          </cell>
          <cell r="TL78">
            <v>0</v>
          </cell>
          <cell r="TM78">
            <v>0</v>
          </cell>
          <cell r="TN78">
            <v>0</v>
          </cell>
          <cell r="TO78">
            <v>0</v>
          </cell>
          <cell r="TP78">
            <v>0</v>
          </cell>
          <cell r="TQ78">
            <v>0</v>
          </cell>
          <cell r="TR78">
            <v>0</v>
          </cell>
          <cell r="TS78">
            <v>0</v>
          </cell>
          <cell r="TT78">
            <v>0</v>
          </cell>
          <cell r="TU78">
            <v>0</v>
          </cell>
          <cell r="TV78">
            <v>0</v>
          </cell>
          <cell r="TW78">
            <v>0</v>
          </cell>
          <cell r="TX78">
            <v>0</v>
          </cell>
          <cell r="TY78">
            <v>0</v>
          </cell>
          <cell r="TZ78">
            <v>0</v>
          </cell>
          <cell r="UA78">
            <v>0</v>
          </cell>
          <cell r="UB78">
            <v>0</v>
          </cell>
          <cell r="UC78">
            <v>0</v>
          </cell>
          <cell r="UD78">
            <v>0</v>
          </cell>
          <cell r="UE78">
            <v>0</v>
          </cell>
          <cell r="UF78">
            <v>0</v>
          </cell>
          <cell r="UG78">
            <v>0</v>
          </cell>
          <cell r="UH78">
            <v>0</v>
          </cell>
          <cell r="UI78">
            <v>0</v>
          </cell>
          <cell r="UJ78">
            <v>0</v>
          </cell>
          <cell r="UK78">
            <v>0</v>
          </cell>
          <cell r="UL78">
            <v>0</v>
          </cell>
          <cell r="UM78">
            <v>0</v>
          </cell>
          <cell r="UN78">
            <v>0</v>
          </cell>
          <cell r="UO78">
            <v>0</v>
          </cell>
          <cell r="UP78">
            <v>0</v>
          </cell>
          <cell r="UQ78">
            <v>0</v>
          </cell>
          <cell r="UR78">
            <v>0</v>
          </cell>
          <cell r="US78">
            <v>0</v>
          </cell>
          <cell r="UT78">
            <v>0</v>
          </cell>
          <cell r="UU78">
            <v>0</v>
          </cell>
          <cell r="UV78">
            <v>0</v>
          </cell>
          <cell r="UW78">
            <v>0</v>
          </cell>
          <cell r="UX78">
            <v>0</v>
          </cell>
          <cell r="UY78">
            <v>0</v>
          </cell>
          <cell r="UZ78">
            <v>0</v>
          </cell>
          <cell r="VA78">
            <v>0</v>
          </cell>
          <cell r="VB78">
            <v>0</v>
          </cell>
          <cell r="VC78">
            <v>0</v>
          </cell>
          <cell r="VD78">
            <v>0</v>
          </cell>
          <cell r="VE78">
            <v>0</v>
          </cell>
          <cell r="VF78">
            <v>0</v>
          </cell>
          <cell r="VG78">
            <v>0</v>
          </cell>
          <cell r="VH78">
            <v>0</v>
          </cell>
          <cell r="VI78">
            <v>0</v>
          </cell>
          <cell r="VJ78">
            <v>0</v>
          </cell>
          <cell r="VK78">
            <v>0</v>
          </cell>
          <cell r="VL78">
            <v>0</v>
          </cell>
          <cell r="VM78">
            <v>0</v>
          </cell>
          <cell r="VN78">
            <v>0</v>
          </cell>
          <cell r="VO78">
            <v>0</v>
          </cell>
          <cell r="VP78">
            <v>0</v>
          </cell>
          <cell r="VQ78">
            <v>0</v>
          </cell>
          <cell r="VR78">
            <v>0</v>
          </cell>
          <cell r="VS78">
            <v>0</v>
          </cell>
          <cell r="VT78">
            <v>0</v>
          </cell>
          <cell r="VU78">
            <v>0</v>
          </cell>
          <cell r="VV78">
            <v>0</v>
          </cell>
          <cell r="VW78">
            <v>0</v>
          </cell>
          <cell r="VX78">
            <v>0</v>
          </cell>
          <cell r="VY78">
            <v>0</v>
          </cell>
          <cell r="VZ78">
            <v>0</v>
          </cell>
          <cell r="WA78">
            <v>0</v>
          </cell>
          <cell r="WB78">
            <v>0</v>
          </cell>
          <cell r="WC78">
            <v>0</v>
          </cell>
          <cell r="WD78">
            <v>0</v>
          </cell>
          <cell r="WE78">
            <v>0</v>
          </cell>
          <cell r="WF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cell r="MA79">
            <v>0</v>
          </cell>
          <cell r="MB79">
            <v>0</v>
          </cell>
          <cell r="MC79">
            <v>0</v>
          </cell>
          <cell r="MD79">
            <v>0</v>
          </cell>
          <cell r="ME79">
            <v>0</v>
          </cell>
          <cell r="MF79">
            <v>0</v>
          </cell>
          <cell r="MG79">
            <v>0</v>
          </cell>
          <cell r="MH79">
            <v>0</v>
          </cell>
          <cell r="MI79">
            <v>0</v>
          </cell>
          <cell r="MJ79">
            <v>0</v>
          </cell>
          <cell r="MK79">
            <v>0</v>
          </cell>
          <cell r="ML79">
            <v>0</v>
          </cell>
          <cell r="MM79">
            <v>0</v>
          </cell>
          <cell r="MN79">
            <v>0</v>
          </cell>
          <cell r="MO79">
            <v>0</v>
          </cell>
          <cell r="MP79">
            <v>0</v>
          </cell>
          <cell r="MQ79">
            <v>0</v>
          </cell>
          <cell r="MR79">
            <v>0</v>
          </cell>
          <cell r="MS79">
            <v>0</v>
          </cell>
          <cell r="MT79">
            <v>0</v>
          </cell>
          <cell r="MU79">
            <v>0</v>
          </cell>
          <cell r="MV79">
            <v>0</v>
          </cell>
          <cell r="MW79">
            <v>0</v>
          </cell>
          <cell r="MX79">
            <v>0</v>
          </cell>
          <cell r="MY79">
            <v>0</v>
          </cell>
          <cell r="MZ79">
            <v>0</v>
          </cell>
          <cell r="NA79">
            <v>0</v>
          </cell>
          <cell r="NB79">
            <v>0</v>
          </cell>
          <cell r="NC79">
            <v>0</v>
          </cell>
          <cell r="ND79">
            <v>0</v>
          </cell>
          <cell r="NE79">
            <v>0</v>
          </cell>
          <cell r="NF79">
            <v>0</v>
          </cell>
          <cell r="NG79">
            <v>0</v>
          </cell>
          <cell r="NH79">
            <v>0</v>
          </cell>
          <cell r="NI79">
            <v>0</v>
          </cell>
          <cell r="NJ79">
            <v>0</v>
          </cell>
          <cell r="NK79">
            <v>0</v>
          </cell>
          <cell r="NL79">
            <v>0</v>
          </cell>
          <cell r="NM79">
            <v>0</v>
          </cell>
          <cell r="NN79">
            <v>0</v>
          </cell>
          <cell r="NO79">
            <v>0</v>
          </cell>
          <cell r="NP79">
            <v>0</v>
          </cell>
          <cell r="NQ79">
            <v>0</v>
          </cell>
          <cell r="NR79">
            <v>0</v>
          </cell>
          <cell r="NS79">
            <v>0</v>
          </cell>
          <cell r="NT79">
            <v>0</v>
          </cell>
          <cell r="NU79">
            <v>0</v>
          </cell>
          <cell r="NV79">
            <v>0</v>
          </cell>
          <cell r="NW79">
            <v>0</v>
          </cell>
          <cell r="NX79">
            <v>0</v>
          </cell>
          <cell r="NY79">
            <v>0</v>
          </cell>
          <cell r="NZ79">
            <v>0</v>
          </cell>
          <cell r="OA79">
            <v>0</v>
          </cell>
          <cell r="OB79">
            <v>0</v>
          </cell>
          <cell r="OC79">
            <v>0</v>
          </cell>
          <cell r="OD79">
            <v>0</v>
          </cell>
          <cell r="OE79">
            <v>0</v>
          </cell>
          <cell r="OF79">
            <v>0</v>
          </cell>
          <cell r="OG79">
            <v>0</v>
          </cell>
          <cell r="OH79">
            <v>0</v>
          </cell>
          <cell r="OI79">
            <v>0</v>
          </cell>
          <cell r="OJ79">
            <v>0</v>
          </cell>
          <cell r="OK79">
            <v>0</v>
          </cell>
          <cell r="OL79">
            <v>0</v>
          </cell>
          <cell r="OM79">
            <v>0</v>
          </cell>
          <cell r="ON79">
            <v>0</v>
          </cell>
          <cell r="OO79">
            <v>0</v>
          </cell>
          <cell r="OP79">
            <v>0</v>
          </cell>
          <cell r="OQ79">
            <v>0</v>
          </cell>
          <cell r="OR79">
            <v>0</v>
          </cell>
          <cell r="OS79">
            <v>0</v>
          </cell>
          <cell r="OT79">
            <v>0</v>
          </cell>
          <cell r="OU79">
            <v>0</v>
          </cell>
          <cell r="OV79">
            <v>0</v>
          </cell>
          <cell r="OW79">
            <v>0</v>
          </cell>
          <cell r="OX79">
            <v>0</v>
          </cell>
          <cell r="OY79">
            <v>0</v>
          </cell>
          <cell r="OZ79">
            <v>0</v>
          </cell>
          <cell r="PA79">
            <v>0</v>
          </cell>
          <cell r="PB79">
            <v>0</v>
          </cell>
          <cell r="PC79">
            <v>0</v>
          </cell>
          <cell r="PD79">
            <v>0</v>
          </cell>
          <cell r="PE79">
            <v>0</v>
          </cell>
          <cell r="PF79">
            <v>0</v>
          </cell>
          <cell r="PG79">
            <v>0</v>
          </cell>
          <cell r="PH79">
            <v>0</v>
          </cell>
          <cell r="PI79">
            <v>0</v>
          </cell>
          <cell r="PJ79">
            <v>0</v>
          </cell>
          <cell r="PK79">
            <v>0</v>
          </cell>
          <cell r="PL79">
            <v>0</v>
          </cell>
          <cell r="PM79">
            <v>0</v>
          </cell>
          <cell r="PN79">
            <v>0</v>
          </cell>
          <cell r="PO79">
            <v>0</v>
          </cell>
          <cell r="PP79">
            <v>0</v>
          </cell>
          <cell r="PQ79">
            <v>0</v>
          </cell>
          <cell r="PR79">
            <v>0</v>
          </cell>
          <cell r="PS79">
            <v>0</v>
          </cell>
          <cell r="PT79">
            <v>0</v>
          </cell>
          <cell r="PU79">
            <v>0</v>
          </cell>
          <cell r="PV79">
            <v>0</v>
          </cell>
          <cell r="PW79">
            <v>0</v>
          </cell>
          <cell r="PX79">
            <v>0</v>
          </cell>
          <cell r="PY79">
            <v>0</v>
          </cell>
          <cell r="PZ79">
            <v>0</v>
          </cell>
          <cell r="QA79">
            <v>0</v>
          </cell>
          <cell r="QB79">
            <v>0</v>
          </cell>
          <cell r="QC79">
            <v>0</v>
          </cell>
          <cell r="QD79">
            <v>0</v>
          </cell>
          <cell r="QE79">
            <v>0</v>
          </cell>
          <cell r="QF79">
            <v>0</v>
          </cell>
          <cell r="QG79">
            <v>0</v>
          </cell>
          <cell r="QH79">
            <v>0</v>
          </cell>
          <cell r="QI79">
            <v>0</v>
          </cell>
          <cell r="QJ79">
            <v>0</v>
          </cell>
          <cell r="QK79">
            <v>0</v>
          </cell>
          <cell r="QL79">
            <v>0</v>
          </cell>
          <cell r="QM79">
            <v>0</v>
          </cell>
          <cell r="QN79">
            <v>0</v>
          </cell>
          <cell r="QO79">
            <v>0</v>
          </cell>
          <cell r="QP79">
            <v>0</v>
          </cell>
          <cell r="QQ79">
            <v>0</v>
          </cell>
          <cell r="QR79">
            <v>0</v>
          </cell>
          <cell r="QS79">
            <v>0</v>
          </cell>
          <cell r="QT79">
            <v>0</v>
          </cell>
          <cell r="QU79">
            <v>0</v>
          </cell>
          <cell r="QV79">
            <v>0</v>
          </cell>
          <cell r="QW79">
            <v>0</v>
          </cell>
          <cell r="QX79">
            <v>0</v>
          </cell>
          <cell r="QY79">
            <v>0</v>
          </cell>
          <cell r="QZ79">
            <v>0</v>
          </cell>
          <cell r="RA79">
            <v>0</v>
          </cell>
          <cell r="RB79">
            <v>0</v>
          </cell>
          <cell r="RC79">
            <v>0</v>
          </cell>
          <cell r="RD79">
            <v>0</v>
          </cell>
          <cell r="RE79">
            <v>0</v>
          </cell>
          <cell r="RF79">
            <v>0</v>
          </cell>
          <cell r="RG79">
            <v>0</v>
          </cell>
          <cell r="RH79">
            <v>0</v>
          </cell>
          <cell r="RI79">
            <v>0</v>
          </cell>
          <cell r="RJ79">
            <v>0</v>
          </cell>
          <cell r="RK79">
            <v>0</v>
          </cell>
          <cell r="RL79">
            <v>0</v>
          </cell>
          <cell r="RM79">
            <v>0</v>
          </cell>
          <cell r="RN79">
            <v>0</v>
          </cell>
          <cell r="RO79">
            <v>0</v>
          </cell>
          <cell r="RP79">
            <v>0</v>
          </cell>
          <cell r="RQ79">
            <v>0</v>
          </cell>
          <cell r="RR79">
            <v>0</v>
          </cell>
          <cell r="RS79">
            <v>0</v>
          </cell>
          <cell r="RT79">
            <v>0</v>
          </cell>
          <cell r="RU79">
            <v>0</v>
          </cell>
          <cell r="RV79">
            <v>0</v>
          </cell>
          <cell r="RW79">
            <v>0</v>
          </cell>
          <cell r="RX79">
            <v>0</v>
          </cell>
          <cell r="RY79">
            <v>0</v>
          </cell>
          <cell r="RZ79">
            <v>0</v>
          </cell>
          <cell r="SA79">
            <v>0</v>
          </cell>
          <cell r="SB79">
            <v>0</v>
          </cell>
          <cell r="SC79">
            <v>0</v>
          </cell>
          <cell r="SD79">
            <v>0</v>
          </cell>
          <cell r="SE79">
            <v>0</v>
          </cell>
          <cell r="SF79">
            <v>0</v>
          </cell>
          <cell r="SG79">
            <v>0</v>
          </cell>
          <cell r="SH79">
            <v>0</v>
          </cell>
          <cell r="SI79">
            <v>0</v>
          </cell>
          <cell r="SJ79">
            <v>0</v>
          </cell>
          <cell r="SK79">
            <v>0</v>
          </cell>
          <cell r="SL79">
            <v>0</v>
          </cell>
          <cell r="SM79">
            <v>0</v>
          </cell>
          <cell r="SN79">
            <v>0</v>
          </cell>
          <cell r="SO79">
            <v>0</v>
          </cell>
          <cell r="SP79">
            <v>0</v>
          </cell>
          <cell r="SQ79">
            <v>0</v>
          </cell>
          <cell r="SR79">
            <v>0</v>
          </cell>
          <cell r="SS79">
            <v>0</v>
          </cell>
          <cell r="ST79">
            <v>0</v>
          </cell>
          <cell r="SU79">
            <v>0</v>
          </cell>
          <cell r="SV79">
            <v>0</v>
          </cell>
          <cell r="SW79">
            <v>0</v>
          </cell>
          <cell r="SX79">
            <v>0</v>
          </cell>
          <cell r="SY79">
            <v>0</v>
          </cell>
          <cell r="SZ79">
            <v>0</v>
          </cell>
          <cell r="TA79">
            <v>0</v>
          </cell>
          <cell r="TB79">
            <v>0</v>
          </cell>
          <cell r="TC79">
            <v>0</v>
          </cell>
          <cell r="TD79">
            <v>0</v>
          </cell>
          <cell r="TE79">
            <v>0</v>
          </cell>
          <cell r="TF79">
            <v>0</v>
          </cell>
          <cell r="TG79">
            <v>0</v>
          </cell>
          <cell r="TH79">
            <v>0</v>
          </cell>
          <cell r="TI79">
            <v>0</v>
          </cell>
          <cell r="TJ79">
            <v>0</v>
          </cell>
          <cell r="TK79">
            <v>0</v>
          </cell>
          <cell r="TL79">
            <v>0</v>
          </cell>
          <cell r="TM79">
            <v>0</v>
          </cell>
          <cell r="TN79">
            <v>0</v>
          </cell>
          <cell r="TO79">
            <v>0</v>
          </cell>
          <cell r="TP79">
            <v>0</v>
          </cell>
          <cell r="TQ79">
            <v>0</v>
          </cell>
          <cell r="TR79">
            <v>0</v>
          </cell>
          <cell r="TS79">
            <v>0</v>
          </cell>
          <cell r="TT79">
            <v>0</v>
          </cell>
          <cell r="TU79">
            <v>0</v>
          </cell>
          <cell r="TV79">
            <v>0</v>
          </cell>
          <cell r="TW79">
            <v>0</v>
          </cell>
          <cell r="TX79">
            <v>0</v>
          </cell>
          <cell r="TY79">
            <v>0</v>
          </cell>
          <cell r="TZ79">
            <v>0</v>
          </cell>
          <cell r="UA79">
            <v>0</v>
          </cell>
          <cell r="UB79">
            <v>0</v>
          </cell>
          <cell r="UC79">
            <v>0</v>
          </cell>
          <cell r="UD79">
            <v>0</v>
          </cell>
          <cell r="UE79">
            <v>0</v>
          </cell>
          <cell r="UF79">
            <v>0</v>
          </cell>
          <cell r="UG79">
            <v>0</v>
          </cell>
          <cell r="UH79">
            <v>0</v>
          </cell>
          <cell r="UI79">
            <v>0</v>
          </cell>
          <cell r="UJ79">
            <v>0</v>
          </cell>
          <cell r="UK79">
            <v>0</v>
          </cell>
          <cell r="UL79">
            <v>0</v>
          </cell>
          <cell r="UM79">
            <v>0</v>
          </cell>
          <cell r="UN79">
            <v>0</v>
          </cell>
          <cell r="UO79">
            <v>0</v>
          </cell>
          <cell r="UP79">
            <v>0</v>
          </cell>
          <cell r="UQ79">
            <v>0</v>
          </cell>
          <cell r="UR79">
            <v>0</v>
          </cell>
          <cell r="US79">
            <v>0</v>
          </cell>
          <cell r="UT79">
            <v>0</v>
          </cell>
          <cell r="UU79">
            <v>0</v>
          </cell>
          <cell r="UV79">
            <v>0</v>
          </cell>
          <cell r="UW79">
            <v>0</v>
          </cell>
          <cell r="UX79">
            <v>0</v>
          </cell>
          <cell r="UY79">
            <v>0</v>
          </cell>
          <cell r="UZ79">
            <v>0</v>
          </cell>
          <cell r="VA79">
            <v>0</v>
          </cell>
          <cell r="VB79">
            <v>0</v>
          </cell>
          <cell r="VC79">
            <v>0</v>
          </cell>
          <cell r="VD79">
            <v>0</v>
          </cell>
          <cell r="VE79">
            <v>0</v>
          </cell>
          <cell r="VF79">
            <v>0</v>
          </cell>
          <cell r="VG79">
            <v>0</v>
          </cell>
          <cell r="VH79">
            <v>0</v>
          </cell>
          <cell r="VI79">
            <v>0</v>
          </cell>
          <cell r="VJ79">
            <v>0</v>
          </cell>
          <cell r="VK79">
            <v>0</v>
          </cell>
          <cell r="VL79">
            <v>0</v>
          </cell>
          <cell r="VM79">
            <v>0</v>
          </cell>
          <cell r="VN79">
            <v>0</v>
          </cell>
          <cell r="VO79">
            <v>0</v>
          </cell>
          <cell r="VP79">
            <v>0</v>
          </cell>
          <cell r="VQ79">
            <v>0</v>
          </cell>
          <cell r="VR79">
            <v>0</v>
          </cell>
          <cell r="VS79">
            <v>0</v>
          </cell>
          <cell r="VT79">
            <v>0</v>
          </cell>
          <cell r="VU79">
            <v>0</v>
          </cell>
          <cell r="VV79">
            <v>0</v>
          </cell>
          <cell r="VW79">
            <v>0</v>
          </cell>
          <cell r="VX79">
            <v>0</v>
          </cell>
          <cell r="VY79">
            <v>0</v>
          </cell>
          <cell r="VZ79">
            <v>0</v>
          </cell>
          <cell r="WA79">
            <v>0</v>
          </cell>
          <cell r="WB79">
            <v>0</v>
          </cell>
          <cell r="WC79">
            <v>0</v>
          </cell>
          <cell r="WD79">
            <v>0</v>
          </cell>
          <cell r="WE79">
            <v>0</v>
          </cell>
          <cell r="WF79">
            <v>0</v>
          </cell>
        </row>
        <row r="80">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cell r="MA80">
            <v>0</v>
          </cell>
          <cell r="MB80">
            <v>0</v>
          </cell>
          <cell r="MC80">
            <v>0</v>
          </cell>
          <cell r="MD80">
            <v>0</v>
          </cell>
          <cell r="ME80">
            <v>0</v>
          </cell>
          <cell r="MF80">
            <v>0</v>
          </cell>
          <cell r="MG80">
            <v>0</v>
          </cell>
          <cell r="MH80">
            <v>0</v>
          </cell>
          <cell r="MI80">
            <v>0</v>
          </cell>
          <cell r="MJ80">
            <v>0</v>
          </cell>
          <cell r="MK80">
            <v>0</v>
          </cell>
          <cell r="ML80">
            <v>0</v>
          </cell>
          <cell r="MM80">
            <v>0</v>
          </cell>
          <cell r="MN80">
            <v>0</v>
          </cell>
          <cell r="MO80">
            <v>0</v>
          </cell>
          <cell r="MP80">
            <v>0</v>
          </cell>
          <cell r="MQ80">
            <v>0</v>
          </cell>
          <cell r="MR80">
            <v>0</v>
          </cell>
          <cell r="MS80">
            <v>0</v>
          </cell>
          <cell r="MT80">
            <v>0</v>
          </cell>
          <cell r="MU80">
            <v>0</v>
          </cell>
          <cell r="MV80">
            <v>0</v>
          </cell>
          <cell r="MW80">
            <v>0</v>
          </cell>
          <cell r="MX80">
            <v>0</v>
          </cell>
          <cell r="MY80">
            <v>0</v>
          </cell>
          <cell r="MZ80">
            <v>0</v>
          </cell>
          <cell r="NA80">
            <v>0</v>
          </cell>
          <cell r="NB80">
            <v>0</v>
          </cell>
          <cell r="NC80">
            <v>0</v>
          </cell>
          <cell r="ND80">
            <v>0</v>
          </cell>
          <cell r="NE80">
            <v>0</v>
          </cell>
          <cell r="NF80">
            <v>0</v>
          </cell>
          <cell r="NG80">
            <v>0</v>
          </cell>
          <cell r="NH80">
            <v>0</v>
          </cell>
          <cell r="NI80">
            <v>0</v>
          </cell>
          <cell r="NJ80">
            <v>0</v>
          </cell>
          <cell r="NK80">
            <v>0</v>
          </cell>
          <cell r="NL80">
            <v>0</v>
          </cell>
          <cell r="NM80">
            <v>0</v>
          </cell>
          <cell r="NN80">
            <v>0</v>
          </cell>
          <cell r="NO80">
            <v>0</v>
          </cell>
          <cell r="NP80">
            <v>0</v>
          </cell>
          <cell r="NQ80">
            <v>0</v>
          </cell>
          <cell r="NR80">
            <v>0</v>
          </cell>
          <cell r="NS80">
            <v>0</v>
          </cell>
          <cell r="NT80">
            <v>0</v>
          </cell>
          <cell r="NU80">
            <v>0</v>
          </cell>
          <cell r="NV80">
            <v>0</v>
          </cell>
          <cell r="NW80">
            <v>0</v>
          </cell>
          <cell r="NX80">
            <v>0</v>
          </cell>
          <cell r="NY80">
            <v>0</v>
          </cell>
          <cell r="NZ80">
            <v>0</v>
          </cell>
          <cell r="OA80">
            <v>0</v>
          </cell>
          <cell r="OB80">
            <v>0</v>
          </cell>
          <cell r="OC80">
            <v>0</v>
          </cell>
          <cell r="OD80">
            <v>0</v>
          </cell>
          <cell r="OE80">
            <v>0</v>
          </cell>
          <cell r="OF80">
            <v>0</v>
          </cell>
          <cell r="OG80">
            <v>0</v>
          </cell>
          <cell r="OH80">
            <v>0</v>
          </cell>
          <cell r="OI80">
            <v>0</v>
          </cell>
          <cell r="OJ80">
            <v>0</v>
          </cell>
          <cell r="OK80">
            <v>0</v>
          </cell>
          <cell r="OL80">
            <v>0</v>
          </cell>
          <cell r="OM80">
            <v>0</v>
          </cell>
          <cell r="ON80">
            <v>0</v>
          </cell>
          <cell r="OO80">
            <v>0</v>
          </cell>
          <cell r="OP80">
            <v>0</v>
          </cell>
          <cell r="OQ80">
            <v>0</v>
          </cell>
          <cell r="OR80">
            <v>0</v>
          </cell>
          <cell r="OS80">
            <v>0</v>
          </cell>
          <cell r="OT80">
            <v>0</v>
          </cell>
          <cell r="OU80">
            <v>0</v>
          </cell>
          <cell r="OV80">
            <v>0</v>
          </cell>
          <cell r="OW80">
            <v>0</v>
          </cell>
          <cell r="OX80">
            <v>0</v>
          </cell>
          <cell r="OY80">
            <v>0</v>
          </cell>
          <cell r="OZ80">
            <v>0</v>
          </cell>
          <cell r="PA80">
            <v>0</v>
          </cell>
          <cell r="PB80">
            <v>0</v>
          </cell>
          <cell r="PC80">
            <v>0</v>
          </cell>
          <cell r="PD80">
            <v>0</v>
          </cell>
          <cell r="PE80">
            <v>0</v>
          </cell>
          <cell r="PF80">
            <v>0</v>
          </cell>
          <cell r="PG80">
            <v>0</v>
          </cell>
          <cell r="PH80">
            <v>0</v>
          </cell>
          <cell r="PI80">
            <v>0</v>
          </cell>
          <cell r="PJ80">
            <v>0</v>
          </cell>
          <cell r="PK80">
            <v>0</v>
          </cell>
          <cell r="PL80">
            <v>0</v>
          </cell>
          <cell r="PM80">
            <v>0</v>
          </cell>
          <cell r="PN80">
            <v>0</v>
          </cell>
          <cell r="PO80">
            <v>0</v>
          </cell>
          <cell r="PP80">
            <v>0</v>
          </cell>
          <cell r="PQ80">
            <v>0</v>
          </cell>
          <cell r="PR80">
            <v>0</v>
          </cell>
          <cell r="PS80">
            <v>0</v>
          </cell>
          <cell r="PT80">
            <v>0</v>
          </cell>
          <cell r="PU80">
            <v>0</v>
          </cell>
          <cell r="PV80">
            <v>0</v>
          </cell>
          <cell r="PW80">
            <v>0</v>
          </cell>
          <cell r="PX80">
            <v>0</v>
          </cell>
          <cell r="PY80">
            <v>0</v>
          </cell>
          <cell r="PZ80">
            <v>0</v>
          </cell>
          <cell r="QA80">
            <v>0</v>
          </cell>
          <cell r="QB80">
            <v>0</v>
          </cell>
          <cell r="QC80">
            <v>0</v>
          </cell>
          <cell r="QD80">
            <v>0</v>
          </cell>
          <cell r="QE80">
            <v>0</v>
          </cell>
          <cell r="QF80">
            <v>0</v>
          </cell>
          <cell r="QG80">
            <v>0</v>
          </cell>
          <cell r="QH80">
            <v>0</v>
          </cell>
          <cell r="QI80">
            <v>0</v>
          </cell>
          <cell r="QJ80">
            <v>0</v>
          </cell>
          <cell r="QK80">
            <v>0</v>
          </cell>
          <cell r="QL80">
            <v>0</v>
          </cell>
          <cell r="QM80">
            <v>0</v>
          </cell>
          <cell r="QN80">
            <v>0</v>
          </cell>
          <cell r="QO80">
            <v>0</v>
          </cell>
          <cell r="QP80">
            <v>0</v>
          </cell>
          <cell r="QQ80">
            <v>0</v>
          </cell>
          <cell r="QR80">
            <v>0</v>
          </cell>
          <cell r="QS80">
            <v>0</v>
          </cell>
          <cell r="QT80">
            <v>0</v>
          </cell>
          <cell r="QU80">
            <v>0</v>
          </cell>
          <cell r="QV80">
            <v>0</v>
          </cell>
          <cell r="QW80">
            <v>0</v>
          </cell>
          <cell r="QX80">
            <v>0</v>
          </cell>
          <cell r="QY80">
            <v>0</v>
          </cell>
          <cell r="QZ80">
            <v>0</v>
          </cell>
          <cell r="RA80">
            <v>0</v>
          </cell>
          <cell r="RB80">
            <v>0</v>
          </cell>
          <cell r="RC80">
            <v>0</v>
          </cell>
          <cell r="RD80">
            <v>0</v>
          </cell>
          <cell r="RE80">
            <v>0</v>
          </cell>
          <cell r="RF80">
            <v>0</v>
          </cell>
          <cell r="RG80">
            <v>0</v>
          </cell>
          <cell r="RH80">
            <v>0</v>
          </cell>
          <cell r="RI80">
            <v>0</v>
          </cell>
          <cell r="RJ80">
            <v>0</v>
          </cell>
          <cell r="RK80">
            <v>0</v>
          </cell>
          <cell r="RL80">
            <v>0</v>
          </cell>
          <cell r="RM80">
            <v>0</v>
          </cell>
          <cell r="RN80">
            <v>0</v>
          </cell>
          <cell r="RO80">
            <v>0</v>
          </cell>
          <cell r="RP80">
            <v>0</v>
          </cell>
          <cell r="RQ80">
            <v>0</v>
          </cell>
          <cell r="RR80">
            <v>0</v>
          </cell>
          <cell r="RS80">
            <v>0</v>
          </cell>
          <cell r="RT80">
            <v>0</v>
          </cell>
          <cell r="RU80">
            <v>0</v>
          </cell>
          <cell r="RV80">
            <v>0</v>
          </cell>
          <cell r="RW80">
            <v>0</v>
          </cell>
          <cell r="RX80">
            <v>0</v>
          </cell>
          <cell r="RY80">
            <v>0</v>
          </cell>
          <cell r="RZ80">
            <v>0</v>
          </cell>
          <cell r="SA80">
            <v>0</v>
          </cell>
          <cell r="SB80">
            <v>0</v>
          </cell>
          <cell r="SC80">
            <v>0</v>
          </cell>
          <cell r="SD80">
            <v>0</v>
          </cell>
          <cell r="SE80">
            <v>0</v>
          </cell>
          <cell r="SF80">
            <v>0</v>
          </cell>
          <cell r="SG80">
            <v>0</v>
          </cell>
          <cell r="SH80">
            <v>0</v>
          </cell>
          <cell r="SI80">
            <v>0</v>
          </cell>
          <cell r="SJ80">
            <v>0</v>
          </cell>
          <cell r="SK80">
            <v>0</v>
          </cell>
          <cell r="SL80">
            <v>0</v>
          </cell>
          <cell r="SM80">
            <v>0</v>
          </cell>
          <cell r="SN80">
            <v>0</v>
          </cell>
          <cell r="SO80">
            <v>0</v>
          </cell>
          <cell r="SP80">
            <v>0</v>
          </cell>
          <cell r="SQ80">
            <v>0</v>
          </cell>
          <cell r="SR80">
            <v>0</v>
          </cell>
          <cell r="SS80">
            <v>0</v>
          </cell>
          <cell r="ST80">
            <v>0</v>
          </cell>
          <cell r="SU80">
            <v>0</v>
          </cell>
          <cell r="SV80">
            <v>0</v>
          </cell>
          <cell r="SW80">
            <v>0</v>
          </cell>
          <cell r="SX80">
            <v>0</v>
          </cell>
          <cell r="SY80">
            <v>0</v>
          </cell>
          <cell r="SZ80">
            <v>0</v>
          </cell>
          <cell r="TA80">
            <v>0</v>
          </cell>
          <cell r="TB80">
            <v>0</v>
          </cell>
          <cell r="TC80">
            <v>0</v>
          </cell>
          <cell r="TD80">
            <v>0</v>
          </cell>
          <cell r="TE80">
            <v>0</v>
          </cell>
          <cell r="TF80">
            <v>0</v>
          </cell>
          <cell r="TG80">
            <v>0</v>
          </cell>
          <cell r="TH80">
            <v>0</v>
          </cell>
          <cell r="TI80">
            <v>0</v>
          </cell>
          <cell r="TJ80">
            <v>0</v>
          </cell>
          <cell r="TK80">
            <v>0</v>
          </cell>
          <cell r="TL80">
            <v>0</v>
          </cell>
          <cell r="TM80">
            <v>0</v>
          </cell>
          <cell r="TN80">
            <v>0</v>
          </cell>
          <cell r="TO80">
            <v>0</v>
          </cell>
          <cell r="TP80">
            <v>0</v>
          </cell>
          <cell r="TQ80">
            <v>0</v>
          </cell>
          <cell r="TR80">
            <v>0</v>
          </cell>
          <cell r="TS80">
            <v>0</v>
          </cell>
          <cell r="TT80">
            <v>0</v>
          </cell>
          <cell r="TU80">
            <v>0</v>
          </cell>
          <cell r="TV80">
            <v>0</v>
          </cell>
          <cell r="TW80">
            <v>0</v>
          </cell>
          <cell r="TX80">
            <v>0</v>
          </cell>
          <cell r="TY80">
            <v>0</v>
          </cell>
          <cell r="TZ80">
            <v>0</v>
          </cell>
          <cell r="UA80">
            <v>0</v>
          </cell>
          <cell r="UB80">
            <v>0</v>
          </cell>
          <cell r="UC80">
            <v>0</v>
          </cell>
          <cell r="UD80">
            <v>0</v>
          </cell>
          <cell r="UE80">
            <v>0</v>
          </cell>
          <cell r="UF80">
            <v>0</v>
          </cell>
          <cell r="UG80">
            <v>0</v>
          </cell>
          <cell r="UH80">
            <v>0</v>
          </cell>
          <cell r="UI80">
            <v>0</v>
          </cell>
          <cell r="UJ80">
            <v>0</v>
          </cell>
          <cell r="UK80">
            <v>0</v>
          </cell>
          <cell r="UL80">
            <v>0</v>
          </cell>
          <cell r="UM80">
            <v>0</v>
          </cell>
          <cell r="UN80">
            <v>0</v>
          </cell>
          <cell r="UO80">
            <v>0</v>
          </cell>
          <cell r="UP80">
            <v>0</v>
          </cell>
          <cell r="UQ80">
            <v>0</v>
          </cell>
          <cell r="UR80">
            <v>0</v>
          </cell>
          <cell r="US80">
            <v>0</v>
          </cell>
          <cell r="UT80">
            <v>0</v>
          </cell>
          <cell r="UU80">
            <v>0</v>
          </cell>
          <cell r="UV80">
            <v>0</v>
          </cell>
          <cell r="UW80">
            <v>0</v>
          </cell>
          <cell r="UX80">
            <v>0</v>
          </cell>
          <cell r="UY80">
            <v>0</v>
          </cell>
          <cell r="UZ80">
            <v>0</v>
          </cell>
          <cell r="VA80">
            <v>0</v>
          </cell>
          <cell r="VB80">
            <v>0</v>
          </cell>
          <cell r="VC80">
            <v>0</v>
          </cell>
          <cell r="VD80">
            <v>0</v>
          </cell>
          <cell r="VE80">
            <v>0</v>
          </cell>
          <cell r="VF80">
            <v>0</v>
          </cell>
          <cell r="VG80">
            <v>0</v>
          </cell>
          <cell r="VH80">
            <v>0</v>
          </cell>
          <cell r="VI80">
            <v>0</v>
          </cell>
          <cell r="VJ80">
            <v>0</v>
          </cell>
          <cell r="VK80">
            <v>0</v>
          </cell>
          <cell r="VL80">
            <v>0</v>
          </cell>
          <cell r="VM80">
            <v>0</v>
          </cell>
          <cell r="VN80">
            <v>0</v>
          </cell>
          <cell r="VO80">
            <v>0</v>
          </cell>
          <cell r="VP80">
            <v>0</v>
          </cell>
          <cell r="VQ80">
            <v>0</v>
          </cell>
          <cell r="VR80">
            <v>0</v>
          </cell>
          <cell r="VS80">
            <v>0</v>
          </cell>
          <cell r="VT80">
            <v>0</v>
          </cell>
          <cell r="VU80">
            <v>0</v>
          </cell>
          <cell r="VV80">
            <v>0</v>
          </cell>
          <cell r="VW80">
            <v>0</v>
          </cell>
          <cell r="VX80">
            <v>0</v>
          </cell>
          <cell r="VY80">
            <v>0</v>
          </cell>
          <cell r="VZ80">
            <v>0</v>
          </cell>
          <cell r="WA80">
            <v>0</v>
          </cell>
          <cell r="WB80">
            <v>0</v>
          </cell>
          <cell r="WC80">
            <v>0</v>
          </cell>
          <cell r="WD80">
            <v>0</v>
          </cell>
          <cell r="WE80">
            <v>0</v>
          </cell>
          <cell r="WF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cell r="MA81">
            <v>0</v>
          </cell>
          <cell r="MB81">
            <v>0</v>
          </cell>
          <cell r="MC81">
            <v>0</v>
          </cell>
          <cell r="MD81">
            <v>0</v>
          </cell>
          <cell r="ME81">
            <v>0</v>
          </cell>
          <cell r="MF81">
            <v>0</v>
          </cell>
          <cell r="MG81">
            <v>0</v>
          </cell>
          <cell r="MH81">
            <v>0</v>
          </cell>
          <cell r="MI81">
            <v>0</v>
          </cell>
          <cell r="MJ81">
            <v>0</v>
          </cell>
          <cell r="MK81">
            <v>0</v>
          </cell>
          <cell r="ML81">
            <v>0</v>
          </cell>
          <cell r="MM81">
            <v>0</v>
          </cell>
          <cell r="MN81">
            <v>0</v>
          </cell>
          <cell r="MO81">
            <v>0</v>
          </cell>
          <cell r="MP81">
            <v>0</v>
          </cell>
          <cell r="MQ81">
            <v>0</v>
          </cell>
          <cell r="MR81">
            <v>0</v>
          </cell>
          <cell r="MS81">
            <v>0</v>
          </cell>
          <cell r="MT81">
            <v>0</v>
          </cell>
          <cell r="MU81">
            <v>0</v>
          </cell>
          <cell r="MV81">
            <v>0</v>
          </cell>
          <cell r="MW81">
            <v>0</v>
          </cell>
          <cell r="MX81">
            <v>0</v>
          </cell>
          <cell r="MY81">
            <v>0</v>
          </cell>
          <cell r="MZ81">
            <v>0</v>
          </cell>
          <cell r="NA81">
            <v>0</v>
          </cell>
          <cell r="NB81">
            <v>0</v>
          </cell>
          <cell r="NC81">
            <v>0</v>
          </cell>
          <cell r="ND81">
            <v>0</v>
          </cell>
          <cell r="NE81">
            <v>0</v>
          </cell>
          <cell r="NF81">
            <v>0</v>
          </cell>
          <cell r="NG81">
            <v>0</v>
          </cell>
          <cell r="NH81">
            <v>0</v>
          </cell>
          <cell r="NI81">
            <v>0</v>
          </cell>
          <cell r="NJ81">
            <v>0</v>
          </cell>
          <cell r="NK81">
            <v>0</v>
          </cell>
          <cell r="NL81">
            <v>0</v>
          </cell>
          <cell r="NM81">
            <v>0</v>
          </cell>
          <cell r="NN81">
            <v>0</v>
          </cell>
          <cell r="NO81">
            <v>0</v>
          </cell>
          <cell r="NP81">
            <v>0</v>
          </cell>
          <cell r="NQ81">
            <v>0</v>
          </cell>
          <cell r="NR81">
            <v>0</v>
          </cell>
          <cell r="NS81">
            <v>0</v>
          </cell>
          <cell r="NT81">
            <v>0</v>
          </cell>
          <cell r="NU81">
            <v>0</v>
          </cell>
          <cell r="NV81">
            <v>0</v>
          </cell>
          <cell r="NW81">
            <v>0</v>
          </cell>
          <cell r="NX81">
            <v>0</v>
          </cell>
          <cell r="NY81">
            <v>0</v>
          </cell>
          <cell r="NZ81">
            <v>0</v>
          </cell>
          <cell r="OA81">
            <v>0</v>
          </cell>
          <cell r="OB81">
            <v>0</v>
          </cell>
          <cell r="OC81">
            <v>0</v>
          </cell>
          <cell r="OD81">
            <v>0</v>
          </cell>
          <cell r="OE81">
            <v>0</v>
          </cell>
          <cell r="OF81">
            <v>0</v>
          </cell>
          <cell r="OG81">
            <v>0</v>
          </cell>
          <cell r="OH81">
            <v>0</v>
          </cell>
          <cell r="OI81">
            <v>0</v>
          </cell>
          <cell r="OJ81">
            <v>0</v>
          </cell>
          <cell r="OK81">
            <v>0</v>
          </cell>
          <cell r="OL81">
            <v>0</v>
          </cell>
          <cell r="OM81">
            <v>0</v>
          </cell>
          <cell r="ON81">
            <v>0</v>
          </cell>
          <cell r="OO81">
            <v>0</v>
          </cell>
          <cell r="OP81">
            <v>0</v>
          </cell>
          <cell r="OQ81">
            <v>0</v>
          </cell>
          <cell r="OR81">
            <v>0</v>
          </cell>
          <cell r="OS81">
            <v>0</v>
          </cell>
          <cell r="OT81">
            <v>0</v>
          </cell>
          <cell r="OU81">
            <v>0</v>
          </cell>
          <cell r="OV81">
            <v>0</v>
          </cell>
          <cell r="OW81">
            <v>0</v>
          </cell>
          <cell r="OX81">
            <v>0</v>
          </cell>
          <cell r="OY81">
            <v>0</v>
          </cell>
          <cell r="OZ81">
            <v>0</v>
          </cell>
          <cell r="PA81">
            <v>0</v>
          </cell>
          <cell r="PB81">
            <v>0</v>
          </cell>
          <cell r="PC81">
            <v>0</v>
          </cell>
          <cell r="PD81">
            <v>0</v>
          </cell>
          <cell r="PE81">
            <v>0</v>
          </cell>
          <cell r="PF81">
            <v>0</v>
          </cell>
          <cell r="PG81">
            <v>0</v>
          </cell>
          <cell r="PH81">
            <v>0</v>
          </cell>
          <cell r="PI81">
            <v>0</v>
          </cell>
          <cell r="PJ81">
            <v>0</v>
          </cell>
          <cell r="PK81">
            <v>0</v>
          </cell>
          <cell r="PL81">
            <v>0</v>
          </cell>
          <cell r="PM81">
            <v>0</v>
          </cell>
          <cell r="PN81">
            <v>0</v>
          </cell>
          <cell r="PO81">
            <v>0</v>
          </cell>
          <cell r="PP81">
            <v>0</v>
          </cell>
          <cell r="PQ81">
            <v>0</v>
          </cell>
          <cell r="PR81">
            <v>0</v>
          </cell>
          <cell r="PS81">
            <v>0</v>
          </cell>
          <cell r="PT81">
            <v>0</v>
          </cell>
          <cell r="PU81">
            <v>0</v>
          </cell>
          <cell r="PV81">
            <v>0</v>
          </cell>
          <cell r="PW81">
            <v>0</v>
          </cell>
          <cell r="PX81">
            <v>0</v>
          </cell>
          <cell r="PY81">
            <v>0</v>
          </cell>
          <cell r="PZ81">
            <v>0</v>
          </cell>
          <cell r="QA81">
            <v>0</v>
          </cell>
          <cell r="QB81">
            <v>0</v>
          </cell>
          <cell r="QC81">
            <v>0</v>
          </cell>
          <cell r="QD81">
            <v>0</v>
          </cell>
          <cell r="QE81">
            <v>0</v>
          </cell>
          <cell r="QF81">
            <v>0</v>
          </cell>
          <cell r="QG81">
            <v>0</v>
          </cell>
          <cell r="QH81">
            <v>0</v>
          </cell>
          <cell r="QI81">
            <v>0</v>
          </cell>
          <cell r="QJ81">
            <v>0</v>
          </cell>
          <cell r="QK81">
            <v>0</v>
          </cell>
          <cell r="QL81">
            <v>0</v>
          </cell>
          <cell r="QM81">
            <v>0</v>
          </cell>
          <cell r="QN81">
            <v>0</v>
          </cell>
          <cell r="QO81">
            <v>0</v>
          </cell>
          <cell r="QP81">
            <v>0</v>
          </cell>
          <cell r="QQ81">
            <v>0</v>
          </cell>
          <cell r="QR81">
            <v>0</v>
          </cell>
          <cell r="QS81">
            <v>0</v>
          </cell>
          <cell r="QT81">
            <v>0</v>
          </cell>
          <cell r="QU81">
            <v>0</v>
          </cell>
          <cell r="QV81">
            <v>0</v>
          </cell>
          <cell r="QW81">
            <v>0</v>
          </cell>
          <cell r="QX81">
            <v>0</v>
          </cell>
          <cell r="QY81">
            <v>0</v>
          </cell>
          <cell r="QZ81">
            <v>0</v>
          </cell>
          <cell r="RA81">
            <v>0</v>
          </cell>
          <cell r="RB81">
            <v>0</v>
          </cell>
          <cell r="RC81">
            <v>0</v>
          </cell>
          <cell r="RD81">
            <v>0</v>
          </cell>
          <cell r="RE81">
            <v>0</v>
          </cell>
          <cell r="RF81">
            <v>0</v>
          </cell>
          <cell r="RG81">
            <v>0</v>
          </cell>
          <cell r="RH81">
            <v>0</v>
          </cell>
          <cell r="RI81">
            <v>0</v>
          </cell>
          <cell r="RJ81">
            <v>0</v>
          </cell>
          <cell r="RK81">
            <v>0</v>
          </cell>
          <cell r="RL81">
            <v>0</v>
          </cell>
          <cell r="RM81">
            <v>0</v>
          </cell>
          <cell r="RN81">
            <v>0</v>
          </cell>
          <cell r="RO81">
            <v>0</v>
          </cell>
          <cell r="RP81">
            <v>0</v>
          </cell>
          <cell r="RQ81">
            <v>0</v>
          </cell>
          <cell r="RR81">
            <v>0</v>
          </cell>
          <cell r="RS81">
            <v>0</v>
          </cell>
          <cell r="RT81">
            <v>0</v>
          </cell>
          <cell r="RU81">
            <v>0</v>
          </cell>
          <cell r="RV81">
            <v>0</v>
          </cell>
          <cell r="RW81">
            <v>0</v>
          </cell>
          <cell r="RX81">
            <v>0</v>
          </cell>
          <cell r="RY81">
            <v>0</v>
          </cell>
          <cell r="RZ81">
            <v>0</v>
          </cell>
          <cell r="SA81">
            <v>0</v>
          </cell>
          <cell r="SB81">
            <v>0</v>
          </cell>
          <cell r="SC81">
            <v>0</v>
          </cell>
          <cell r="SD81">
            <v>0</v>
          </cell>
          <cell r="SE81">
            <v>0</v>
          </cell>
          <cell r="SF81">
            <v>0</v>
          </cell>
          <cell r="SG81">
            <v>0</v>
          </cell>
          <cell r="SH81">
            <v>0</v>
          </cell>
          <cell r="SI81">
            <v>0</v>
          </cell>
          <cell r="SJ81">
            <v>0</v>
          </cell>
          <cell r="SK81">
            <v>0</v>
          </cell>
          <cell r="SL81">
            <v>0</v>
          </cell>
          <cell r="SM81">
            <v>0</v>
          </cell>
          <cell r="SN81">
            <v>0</v>
          </cell>
          <cell r="SO81">
            <v>0</v>
          </cell>
          <cell r="SP81">
            <v>0</v>
          </cell>
          <cell r="SQ81">
            <v>0</v>
          </cell>
          <cell r="SR81">
            <v>0</v>
          </cell>
          <cell r="SS81">
            <v>0</v>
          </cell>
          <cell r="ST81">
            <v>0</v>
          </cell>
          <cell r="SU81">
            <v>0</v>
          </cell>
          <cell r="SV81">
            <v>0</v>
          </cell>
          <cell r="SW81">
            <v>0</v>
          </cell>
          <cell r="SX81">
            <v>0</v>
          </cell>
          <cell r="SY81">
            <v>0</v>
          </cell>
          <cell r="SZ81">
            <v>0</v>
          </cell>
          <cell r="TA81">
            <v>0</v>
          </cell>
          <cell r="TB81">
            <v>0</v>
          </cell>
          <cell r="TC81">
            <v>0</v>
          </cell>
          <cell r="TD81">
            <v>0</v>
          </cell>
          <cell r="TE81">
            <v>0</v>
          </cell>
          <cell r="TF81">
            <v>0</v>
          </cell>
          <cell r="TG81">
            <v>0</v>
          </cell>
          <cell r="TH81">
            <v>0</v>
          </cell>
          <cell r="TI81">
            <v>0</v>
          </cell>
          <cell r="TJ81">
            <v>0</v>
          </cell>
          <cell r="TK81">
            <v>0</v>
          </cell>
          <cell r="TL81">
            <v>0</v>
          </cell>
          <cell r="TM81">
            <v>0</v>
          </cell>
          <cell r="TN81">
            <v>0</v>
          </cell>
          <cell r="TO81">
            <v>0</v>
          </cell>
          <cell r="TP81">
            <v>0</v>
          </cell>
          <cell r="TQ81">
            <v>0</v>
          </cell>
          <cell r="TR81">
            <v>0</v>
          </cell>
          <cell r="TS81">
            <v>0</v>
          </cell>
          <cell r="TT81">
            <v>0</v>
          </cell>
          <cell r="TU81">
            <v>0</v>
          </cell>
          <cell r="TV81">
            <v>0</v>
          </cell>
          <cell r="TW81">
            <v>0</v>
          </cell>
          <cell r="TX81">
            <v>0</v>
          </cell>
          <cell r="TY81">
            <v>0</v>
          </cell>
          <cell r="TZ81">
            <v>0</v>
          </cell>
          <cell r="UA81">
            <v>0</v>
          </cell>
          <cell r="UB81">
            <v>0</v>
          </cell>
          <cell r="UC81">
            <v>0</v>
          </cell>
          <cell r="UD81">
            <v>0</v>
          </cell>
          <cell r="UE81">
            <v>0</v>
          </cell>
          <cell r="UF81">
            <v>0</v>
          </cell>
          <cell r="UG81">
            <v>0</v>
          </cell>
          <cell r="UH81">
            <v>0</v>
          </cell>
          <cell r="UI81">
            <v>0</v>
          </cell>
          <cell r="UJ81">
            <v>0</v>
          </cell>
          <cell r="UK81">
            <v>0</v>
          </cell>
          <cell r="UL81">
            <v>0</v>
          </cell>
          <cell r="UM81">
            <v>0</v>
          </cell>
          <cell r="UN81">
            <v>0</v>
          </cell>
          <cell r="UO81">
            <v>0</v>
          </cell>
          <cell r="UP81">
            <v>0</v>
          </cell>
          <cell r="UQ81">
            <v>0</v>
          </cell>
          <cell r="UR81">
            <v>0</v>
          </cell>
          <cell r="US81">
            <v>0</v>
          </cell>
          <cell r="UT81">
            <v>0</v>
          </cell>
          <cell r="UU81">
            <v>0</v>
          </cell>
          <cell r="UV81">
            <v>0</v>
          </cell>
          <cell r="UW81">
            <v>0</v>
          </cell>
          <cell r="UX81">
            <v>0</v>
          </cell>
          <cell r="UY81">
            <v>0</v>
          </cell>
          <cell r="UZ81">
            <v>0</v>
          </cell>
          <cell r="VA81">
            <v>0</v>
          </cell>
          <cell r="VB81">
            <v>0</v>
          </cell>
          <cell r="VC81">
            <v>0</v>
          </cell>
          <cell r="VD81">
            <v>0</v>
          </cell>
          <cell r="VE81">
            <v>0</v>
          </cell>
          <cell r="VF81">
            <v>0</v>
          </cell>
          <cell r="VG81">
            <v>0</v>
          </cell>
          <cell r="VH81">
            <v>0</v>
          </cell>
          <cell r="VI81">
            <v>0</v>
          </cell>
          <cell r="VJ81">
            <v>0</v>
          </cell>
          <cell r="VK81">
            <v>0</v>
          </cell>
          <cell r="VL81">
            <v>0</v>
          </cell>
          <cell r="VM81">
            <v>0</v>
          </cell>
          <cell r="VN81">
            <v>0</v>
          </cell>
          <cell r="VO81">
            <v>0</v>
          </cell>
          <cell r="VP81">
            <v>0</v>
          </cell>
          <cell r="VQ81">
            <v>0</v>
          </cell>
          <cell r="VR81">
            <v>0</v>
          </cell>
          <cell r="VS81">
            <v>0</v>
          </cell>
          <cell r="VT81">
            <v>0</v>
          </cell>
          <cell r="VU81">
            <v>0</v>
          </cell>
          <cell r="VV81">
            <v>0</v>
          </cell>
          <cell r="VW81">
            <v>0</v>
          </cell>
          <cell r="VX81">
            <v>0</v>
          </cell>
          <cell r="VY81">
            <v>0</v>
          </cell>
          <cell r="VZ81">
            <v>0</v>
          </cell>
          <cell r="WA81">
            <v>0</v>
          </cell>
          <cell r="WB81">
            <v>0</v>
          </cell>
          <cell r="WC81">
            <v>0</v>
          </cell>
          <cell r="WD81">
            <v>0</v>
          </cell>
          <cell r="WE81">
            <v>0</v>
          </cell>
          <cell r="WF81">
            <v>0</v>
          </cell>
        </row>
        <row r="82">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0</v>
          </cell>
          <cell r="ME82">
            <v>0</v>
          </cell>
          <cell r="MF82">
            <v>0</v>
          </cell>
          <cell r="MG82">
            <v>0</v>
          </cell>
          <cell r="MH82">
            <v>0</v>
          </cell>
          <cell r="MI82">
            <v>0</v>
          </cell>
          <cell r="MJ82">
            <v>0</v>
          </cell>
          <cell r="MK82">
            <v>0</v>
          </cell>
          <cell r="ML82">
            <v>0</v>
          </cell>
          <cell r="MM82">
            <v>0</v>
          </cell>
          <cell r="MN82">
            <v>0</v>
          </cell>
          <cell r="MO82">
            <v>0</v>
          </cell>
          <cell r="MP82">
            <v>0</v>
          </cell>
          <cell r="MQ82">
            <v>0</v>
          </cell>
          <cell r="MR82">
            <v>0</v>
          </cell>
          <cell r="MS82">
            <v>0</v>
          </cell>
          <cell r="MT82">
            <v>0</v>
          </cell>
          <cell r="MU82">
            <v>0</v>
          </cell>
          <cell r="MV82">
            <v>0</v>
          </cell>
          <cell r="MW82">
            <v>0</v>
          </cell>
          <cell r="MX82">
            <v>0</v>
          </cell>
          <cell r="MY82">
            <v>0</v>
          </cell>
          <cell r="MZ82">
            <v>0</v>
          </cell>
          <cell r="NA82">
            <v>0</v>
          </cell>
          <cell r="NB82">
            <v>0</v>
          </cell>
          <cell r="NC82">
            <v>0</v>
          </cell>
          <cell r="ND82">
            <v>0</v>
          </cell>
          <cell r="NE82">
            <v>0</v>
          </cell>
          <cell r="NF82">
            <v>0</v>
          </cell>
          <cell r="NG82">
            <v>0</v>
          </cell>
          <cell r="NH82">
            <v>0</v>
          </cell>
          <cell r="NI82">
            <v>0</v>
          </cell>
          <cell r="NJ82">
            <v>0</v>
          </cell>
          <cell r="NK82">
            <v>0</v>
          </cell>
          <cell r="NL82">
            <v>0</v>
          </cell>
          <cell r="NM82">
            <v>0</v>
          </cell>
          <cell r="NN82">
            <v>0</v>
          </cell>
          <cell r="NO82">
            <v>0</v>
          </cell>
          <cell r="NP82">
            <v>0</v>
          </cell>
          <cell r="NQ82">
            <v>0</v>
          </cell>
          <cell r="NR82">
            <v>0</v>
          </cell>
          <cell r="NS82">
            <v>0</v>
          </cell>
          <cell r="NT82">
            <v>0</v>
          </cell>
          <cell r="NU82">
            <v>0</v>
          </cell>
          <cell r="NV82">
            <v>0</v>
          </cell>
          <cell r="NW82">
            <v>0</v>
          </cell>
          <cell r="NX82">
            <v>0</v>
          </cell>
          <cell r="NY82">
            <v>0</v>
          </cell>
          <cell r="NZ82">
            <v>0</v>
          </cell>
          <cell r="OA82">
            <v>0</v>
          </cell>
          <cell r="OB82">
            <v>0</v>
          </cell>
          <cell r="OC82">
            <v>0</v>
          </cell>
          <cell r="OD82">
            <v>0</v>
          </cell>
          <cell r="OE82">
            <v>0</v>
          </cell>
          <cell r="OF82">
            <v>0</v>
          </cell>
          <cell r="OG82">
            <v>0</v>
          </cell>
          <cell r="OH82">
            <v>0</v>
          </cell>
          <cell r="OI82">
            <v>0</v>
          </cell>
          <cell r="OJ82">
            <v>0</v>
          </cell>
          <cell r="OK82">
            <v>0</v>
          </cell>
          <cell r="OL82">
            <v>0</v>
          </cell>
          <cell r="OM82">
            <v>0</v>
          </cell>
          <cell r="ON82">
            <v>0</v>
          </cell>
          <cell r="OO82">
            <v>0</v>
          </cell>
          <cell r="OP82">
            <v>0</v>
          </cell>
          <cell r="OQ82">
            <v>0</v>
          </cell>
          <cell r="OR82">
            <v>0</v>
          </cell>
          <cell r="OS82">
            <v>0</v>
          </cell>
          <cell r="OT82">
            <v>0</v>
          </cell>
          <cell r="OU82">
            <v>0</v>
          </cell>
          <cell r="OV82">
            <v>0</v>
          </cell>
          <cell r="OW82">
            <v>0</v>
          </cell>
          <cell r="OX82">
            <v>0</v>
          </cell>
          <cell r="OY82">
            <v>0</v>
          </cell>
          <cell r="OZ82">
            <v>0</v>
          </cell>
          <cell r="PA82">
            <v>0</v>
          </cell>
          <cell r="PB82">
            <v>0</v>
          </cell>
          <cell r="PC82">
            <v>0</v>
          </cell>
          <cell r="PD82">
            <v>0</v>
          </cell>
          <cell r="PE82">
            <v>0</v>
          </cell>
          <cell r="PF82">
            <v>0</v>
          </cell>
          <cell r="PG82">
            <v>0</v>
          </cell>
          <cell r="PH82">
            <v>0</v>
          </cell>
          <cell r="PI82">
            <v>0</v>
          </cell>
          <cell r="PJ82">
            <v>0</v>
          </cell>
          <cell r="PK82">
            <v>0</v>
          </cell>
          <cell r="PL82">
            <v>0</v>
          </cell>
          <cell r="PM82">
            <v>0</v>
          </cell>
          <cell r="PN82">
            <v>0</v>
          </cell>
          <cell r="PO82">
            <v>0</v>
          </cell>
          <cell r="PP82">
            <v>0</v>
          </cell>
          <cell r="PQ82">
            <v>0</v>
          </cell>
          <cell r="PR82">
            <v>0</v>
          </cell>
          <cell r="PS82">
            <v>0</v>
          </cell>
          <cell r="PT82">
            <v>0</v>
          </cell>
          <cell r="PU82">
            <v>0</v>
          </cell>
          <cell r="PV82">
            <v>0</v>
          </cell>
          <cell r="PW82">
            <v>0</v>
          </cell>
          <cell r="PX82">
            <v>0</v>
          </cell>
          <cell r="PY82">
            <v>0</v>
          </cell>
          <cell r="PZ82">
            <v>0</v>
          </cell>
          <cell r="QA82">
            <v>0</v>
          </cell>
          <cell r="QB82">
            <v>0</v>
          </cell>
          <cell r="QC82">
            <v>0</v>
          </cell>
          <cell r="QD82">
            <v>0</v>
          </cell>
          <cell r="QE82">
            <v>0</v>
          </cell>
          <cell r="QF82">
            <v>0</v>
          </cell>
          <cell r="QG82">
            <v>0</v>
          </cell>
          <cell r="QH82">
            <v>0</v>
          </cell>
          <cell r="QI82">
            <v>0</v>
          </cell>
          <cell r="QJ82">
            <v>0</v>
          </cell>
          <cell r="QK82">
            <v>0</v>
          </cell>
          <cell r="QL82">
            <v>0</v>
          </cell>
          <cell r="QM82">
            <v>0</v>
          </cell>
          <cell r="QN82">
            <v>0</v>
          </cell>
          <cell r="QO82">
            <v>0</v>
          </cell>
          <cell r="QP82">
            <v>0</v>
          </cell>
          <cell r="QQ82">
            <v>0</v>
          </cell>
          <cell r="QR82">
            <v>0</v>
          </cell>
          <cell r="QS82">
            <v>0</v>
          </cell>
          <cell r="QT82">
            <v>0</v>
          </cell>
          <cell r="QU82">
            <v>0</v>
          </cell>
          <cell r="QV82">
            <v>0</v>
          </cell>
          <cell r="QW82">
            <v>0</v>
          </cell>
          <cell r="QX82">
            <v>0</v>
          </cell>
          <cell r="QY82">
            <v>0</v>
          </cell>
          <cell r="QZ82">
            <v>0</v>
          </cell>
          <cell r="RA82">
            <v>0</v>
          </cell>
          <cell r="RB82">
            <v>0</v>
          </cell>
          <cell r="RC82">
            <v>0</v>
          </cell>
          <cell r="RD82">
            <v>0</v>
          </cell>
          <cell r="RE82">
            <v>0</v>
          </cell>
          <cell r="RF82">
            <v>0</v>
          </cell>
          <cell r="RG82">
            <v>0</v>
          </cell>
          <cell r="RH82">
            <v>0</v>
          </cell>
          <cell r="RI82">
            <v>0</v>
          </cell>
          <cell r="RJ82">
            <v>0</v>
          </cell>
          <cell r="RK82">
            <v>0</v>
          </cell>
          <cell r="RL82">
            <v>0</v>
          </cell>
          <cell r="RM82">
            <v>0</v>
          </cell>
          <cell r="RN82">
            <v>0</v>
          </cell>
          <cell r="RO82">
            <v>0</v>
          </cell>
          <cell r="RP82">
            <v>0</v>
          </cell>
          <cell r="RQ82">
            <v>0</v>
          </cell>
          <cell r="RR82">
            <v>0</v>
          </cell>
          <cell r="RS82">
            <v>0</v>
          </cell>
          <cell r="RT82">
            <v>0</v>
          </cell>
          <cell r="RU82">
            <v>0</v>
          </cell>
          <cell r="RV82">
            <v>0</v>
          </cell>
          <cell r="RW82">
            <v>0</v>
          </cell>
          <cell r="RX82">
            <v>0</v>
          </cell>
          <cell r="RY82">
            <v>0</v>
          </cell>
          <cell r="RZ82">
            <v>0</v>
          </cell>
          <cell r="SA82">
            <v>0</v>
          </cell>
          <cell r="SB82">
            <v>0</v>
          </cell>
          <cell r="SC82">
            <v>0</v>
          </cell>
          <cell r="SD82">
            <v>0</v>
          </cell>
          <cell r="SE82">
            <v>0</v>
          </cell>
          <cell r="SF82">
            <v>0</v>
          </cell>
          <cell r="SG82">
            <v>0</v>
          </cell>
          <cell r="SH82">
            <v>0</v>
          </cell>
          <cell r="SI82">
            <v>0</v>
          </cell>
          <cell r="SJ82">
            <v>0</v>
          </cell>
          <cell r="SK82">
            <v>0</v>
          </cell>
          <cell r="SL82">
            <v>0</v>
          </cell>
          <cell r="SM82">
            <v>0</v>
          </cell>
          <cell r="SN82">
            <v>0</v>
          </cell>
          <cell r="SO82">
            <v>0</v>
          </cell>
          <cell r="SP82">
            <v>0</v>
          </cell>
          <cell r="SQ82">
            <v>0</v>
          </cell>
          <cell r="SR82">
            <v>0</v>
          </cell>
          <cell r="SS82">
            <v>0</v>
          </cell>
          <cell r="ST82">
            <v>0</v>
          </cell>
          <cell r="SU82">
            <v>0</v>
          </cell>
          <cell r="SV82">
            <v>0</v>
          </cell>
          <cell r="SW82">
            <v>0</v>
          </cell>
          <cell r="SX82">
            <v>0</v>
          </cell>
          <cell r="SY82">
            <v>0</v>
          </cell>
          <cell r="SZ82">
            <v>0</v>
          </cell>
          <cell r="TA82">
            <v>0</v>
          </cell>
          <cell r="TB82">
            <v>0</v>
          </cell>
          <cell r="TC82">
            <v>0</v>
          </cell>
          <cell r="TD82">
            <v>0</v>
          </cell>
          <cell r="TE82">
            <v>0</v>
          </cell>
          <cell r="TF82">
            <v>0</v>
          </cell>
          <cell r="TG82">
            <v>0</v>
          </cell>
          <cell r="TH82">
            <v>0</v>
          </cell>
          <cell r="TI82">
            <v>0</v>
          </cell>
          <cell r="TJ82">
            <v>0</v>
          </cell>
          <cell r="TK82">
            <v>0</v>
          </cell>
          <cell r="TL82">
            <v>0</v>
          </cell>
          <cell r="TM82">
            <v>0</v>
          </cell>
          <cell r="TN82">
            <v>0</v>
          </cell>
          <cell r="TO82">
            <v>0</v>
          </cell>
          <cell r="TP82">
            <v>0</v>
          </cell>
          <cell r="TQ82">
            <v>0</v>
          </cell>
          <cell r="TR82">
            <v>0</v>
          </cell>
          <cell r="TS82">
            <v>0</v>
          </cell>
          <cell r="TT82">
            <v>0</v>
          </cell>
          <cell r="TU82">
            <v>0</v>
          </cell>
          <cell r="TV82">
            <v>0</v>
          </cell>
          <cell r="TW82">
            <v>0</v>
          </cell>
          <cell r="TX82">
            <v>0</v>
          </cell>
          <cell r="TY82">
            <v>0</v>
          </cell>
          <cell r="TZ82">
            <v>0</v>
          </cell>
          <cell r="UA82">
            <v>0</v>
          </cell>
          <cell r="UB82">
            <v>0</v>
          </cell>
          <cell r="UC82">
            <v>0</v>
          </cell>
          <cell r="UD82">
            <v>0</v>
          </cell>
          <cell r="UE82">
            <v>0</v>
          </cell>
          <cell r="UF82">
            <v>0</v>
          </cell>
          <cell r="UG82">
            <v>0</v>
          </cell>
          <cell r="UH82">
            <v>0</v>
          </cell>
          <cell r="UI82">
            <v>0</v>
          </cell>
          <cell r="UJ82">
            <v>0</v>
          </cell>
          <cell r="UK82">
            <v>0</v>
          </cell>
          <cell r="UL82">
            <v>0</v>
          </cell>
          <cell r="UM82">
            <v>0</v>
          </cell>
          <cell r="UN82">
            <v>0</v>
          </cell>
          <cell r="UO82">
            <v>0</v>
          </cell>
          <cell r="UP82">
            <v>0</v>
          </cell>
          <cell r="UQ82">
            <v>0</v>
          </cell>
          <cell r="UR82">
            <v>0</v>
          </cell>
          <cell r="US82">
            <v>0</v>
          </cell>
          <cell r="UT82">
            <v>0</v>
          </cell>
          <cell r="UU82">
            <v>0</v>
          </cell>
          <cell r="UV82">
            <v>0</v>
          </cell>
          <cell r="UW82">
            <v>0</v>
          </cell>
          <cell r="UX82">
            <v>0</v>
          </cell>
          <cell r="UY82">
            <v>0</v>
          </cell>
          <cell r="UZ82">
            <v>0</v>
          </cell>
          <cell r="VA82">
            <v>0</v>
          </cell>
          <cell r="VB82">
            <v>0</v>
          </cell>
          <cell r="VC82">
            <v>0</v>
          </cell>
          <cell r="VD82">
            <v>0</v>
          </cell>
          <cell r="VE82">
            <v>0</v>
          </cell>
          <cell r="VF82">
            <v>0</v>
          </cell>
          <cell r="VG82">
            <v>0</v>
          </cell>
          <cell r="VH82">
            <v>0</v>
          </cell>
          <cell r="VI82">
            <v>0</v>
          </cell>
          <cell r="VJ82">
            <v>0</v>
          </cell>
          <cell r="VK82">
            <v>0</v>
          </cell>
          <cell r="VL82">
            <v>0</v>
          </cell>
          <cell r="VM82">
            <v>0</v>
          </cell>
          <cell r="VN82">
            <v>0</v>
          </cell>
          <cell r="VO82">
            <v>0</v>
          </cell>
          <cell r="VP82">
            <v>0</v>
          </cell>
          <cell r="VQ82">
            <v>0</v>
          </cell>
          <cell r="VR82">
            <v>0</v>
          </cell>
          <cell r="VS82">
            <v>0</v>
          </cell>
          <cell r="VT82">
            <v>0</v>
          </cell>
          <cell r="VU82">
            <v>0</v>
          </cell>
          <cell r="VV82">
            <v>0</v>
          </cell>
          <cell r="VW82">
            <v>0</v>
          </cell>
          <cell r="VX82">
            <v>0</v>
          </cell>
          <cell r="VY82">
            <v>0</v>
          </cell>
          <cell r="VZ82">
            <v>0</v>
          </cell>
          <cell r="WA82">
            <v>0</v>
          </cell>
          <cell r="WB82">
            <v>0</v>
          </cell>
          <cell r="WC82">
            <v>0</v>
          </cell>
          <cell r="WD82">
            <v>0</v>
          </cell>
          <cell r="WE82">
            <v>0</v>
          </cell>
          <cell r="WF82">
            <v>0</v>
          </cell>
        </row>
        <row r="83">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cell r="MA83">
            <v>0</v>
          </cell>
          <cell r="MB83">
            <v>0</v>
          </cell>
          <cell r="MC83">
            <v>0</v>
          </cell>
          <cell r="MD83">
            <v>0</v>
          </cell>
          <cell r="ME83">
            <v>0</v>
          </cell>
          <cell r="MF83">
            <v>0</v>
          </cell>
          <cell r="MG83">
            <v>0</v>
          </cell>
          <cell r="MH83">
            <v>0</v>
          </cell>
          <cell r="MI83">
            <v>0</v>
          </cell>
          <cell r="MJ83">
            <v>0</v>
          </cell>
          <cell r="MK83">
            <v>0</v>
          </cell>
          <cell r="ML83">
            <v>0</v>
          </cell>
          <cell r="MM83">
            <v>0</v>
          </cell>
          <cell r="MN83">
            <v>0</v>
          </cell>
          <cell r="MO83">
            <v>0</v>
          </cell>
          <cell r="MP83">
            <v>0</v>
          </cell>
          <cell r="MQ83">
            <v>0</v>
          </cell>
          <cell r="MR83">
            <v>0</v>
          </cell>
          <cell r="MS83">
            <v>0</v>
          </cell>
          <cell r="MT83">
            <v>0</v>
          </cell>
          <cell r="MU83">
            <v>0</v>
          </cell>
          <cell r="MV83">
            <v>0</v>
          </cell>
          <cell r="MW83">
            <v>0</v>
          </cell>
          <cell r="MX83">
            <v>0</v>
          </cell>
          <cell r="MY83">
            <v>0</v>
          </cell>
          <cell r="MZ83">
            <v>0</v>
          </cell>
          <cell r="NA83">
            <v>0</v>
          </cell>
          <cell r="NB83">
            <v>0</v>
          </cell>
          <cell r="NC83">
            <v>0</v>
          </cell>
          <cell r="ND83">
            <v>0</v>
          </cell>
          <cell r="NE83">
            <v>0</v>
          </cell>
          <cell r="NF83">
            <v>0</v>
          </cell>
          <cell r="NG83">
            <v>0</v>
          </cell>
          <cell r="NH83">
            <v>0</v>
          </cell>
          <cell r="NI83">
            <v>0</v>
          </cell>
          <cell r="NJ83">
            <v>0</v>
          </cell>
          <cell r="NK83">
            <v>0</v>
          </cell>
          <cell r="NL83">
            <v>0</v>
          </cell>
          <cell r="NM83">
            <v>0</v>
          </cell>
          <cell r="NN83">
            <v>0</v>
          </cell>
          <cell r="NO83">
            <v>0</v>
          </cell>
          <cell r="NP83">
            <v>0</v>
          </cell>
          <cell r="NQ83">
            <v>0</v>
          </cell>
          <cell r="NR83">
            <v>0</v>
          </cell>
          <cell r="NS83">
            <v>0</v>
          </cell>
          <cell r="NT83">
            <v>0</v>
          </cell>
          <cell r="NU83">
            <v>0</v>
          </cell>
          <cell r="NV83">
            <v>0</v>
          </cell>
          <cell r="NW83">
            <v>0</v>
          </cell>
          <cell r="NX83">
            <v>0</v>
          </cell>
          <cell r="NY83">
            <v>0</v>
          </cell>
          <cell r="NZ83">
            <v>0</v>
          </cell>
          <cell r="OA83">
            <v>0</v>
          </cell>
          <cell r="OB83">
            <v>0</v>
          </cell>
          <cell r="OC83">
            <v>0</v>
          </cell>
          <cell r="OD83">
            <v>0</v>
          </cell>
          <cell r="OE83">
            <v>0</v>
          </cell>
          <cell r="OF83">
            <v>0</v>
          </cell>
          <cell r="OG83">
            <v>0</v>
          </cell>
          <cell r="OH83">
            <v>0</v>
          </cell>
          <cell r="OI83">
            <v>0</v>
          </cell>
          <cell r="OJ83">
            <v>0</v>
          </cell>
          <cell r="OK83">
            <v>0</v>
          </cell>
          <cell r="OL83">
            <v>0</v>
          </cell>
          <cell r="OM83">
            <v>0</v>
          </cell>
          <cell r="ON83">
            <v>0</v>
          </cell>
          <cell r="OO83">
            <v>0</v>
          </cell>
          <cell r="OP83">
            <v>0</v>
          </cell>
          <cell r="OQ83">
            <v>0</v>
          </cell>
          <cell r="OR83">
            <v>0</v>
          </cell>
          <cell r="OS83">
            <v>0</v>
          </cell>
          <cell r="OT83">
            <v>0</v>
          </cell>
          <cell r="OU83">
            <v>0</v>
          </cell>
          <cell r="OV83">
            <v>0</v>
          </cell>
          <cell r="OW83">
            <v>0</v>
          </cell>
          <cell r="OX83">
            <v>0</v>
          </cell>
          <cell r="OY83">
            <v>0</v>
          </cell>
          <cell r="OZ83">
            <v>0</v>
          </cell>
          <cell r="PA83">
            <v>0</v>
          </cell>
          <cell r="PB83">
            <v>0</v>
          </cell>
          <cell r="PC83">
            <v>0</v>
          </cell>
          <cell r="PD83">
            <v>0</v>
          </cell>
          <cell r="PE83">
            <v>0</v>
          </cell>
          <cell r="PF83">
            <v>0</v>
          </cell>
          <cell r="PG83">
            <v>0</v>
          </cell>
          <cell r="PH83">
            <v>0</v>
          </cell>
          <cell r="PI83">
            <v>0</v>
          </cell>
          <cell r="PJ83">
            <v>0</v>
          </cell>
          <cell r="PK83">
            <v>0</v>
          </cell>
          <cell r="PL83">
            <v>0</v>
          </cell>
          <cell r="PM83">
            <v>0</v>
          </cell>
          <cell r="PN83">
            <v>0</v>
          </cell>
          <cell r="PO83">
            <v>0</v>
          </cell>
          <cell r="PP83">
            <v>0</v>
          </cell>
          <cell r="PQ83">
            <v>0</v>
          </cell>
          <cell r="PR83">
            <v>0</v>
          </cell>
          <cell r="PS83">
            <v>0</v>
          </cell>
          <cell r="PT83">
            <v>0</v>
          </cell>
          <cell r="PU83">
            <v>0</v>
          </cell>
          <cell r="PV83">
            <v>0</v>
          </cell>
          <cell r="PW83">
            <v>0</v>
          </cell>
          <cell r="PX83">
            <v>0</v>
          </cell>
          <cell r="PY83">
            <v>0</v>
          </cell>
          <cell r="PZ83">
            <v>0</v>
          </cell>
          <cell r="QA83">
            <v>0</v>
          </cell>
          <cell r="QB83">
            <v>0</v>
          </cell>
          <cell r="QC83">
            <v>0</v>
          </cell>
          <cell r="QD83">
            <v>0</v>
          </cell>
          <cell r="QE83">
            <v>0</v>
          </cell>
          <cell r="QF83">
            <v>0</v>
          </cell>
          <cell r="QG83">
            <v>0</v>
          </cell>
          <cell r="QH83">
            <v>0</v>
          </cell>
          <cell r="QI83">
            <v>0</v>
          </cell>
          <cell r="QJ83">
            <v>0</v>
          </cell>
          <cell r="QK83">
            <v>0</v>
          </cell>
          <cell r="QL83">
            <v>0</v>
          </cell>
          <cell r="QM83">
            <v>0</v>
          </cell>
          <cell r="QN83">
            <v>0</v>
          </cell>
          <cell r="QO83">
            <v>0</v>
          </cell>
          <cell r="QP83">
            <v>0</v>
          </cell>
          <cell r="QQ83">
            <v>0</v>
          </cell>
          <cell r="QR83">
            <v>0</v>
          </cell>
          <cell r="QS83">
            <v>0</v>
          </cell>
          <cell r="QT83">
            <v>0</v>
          </cell>
          <cell r="QU83">
            <v>0</v>
          </cell>
          <cell r="QV83">
            <v>0</v>
          </cell>
          <cell r="QW83">
            <v>0</v>
          </cell>
          <cell r="QX83">
            <v>0</v>
          </cell>
          <cell r="QY83">
            <v>0</v>
          </cell>
          <cell r="QZ83">
            <v>0</v>
          </cell>
          <cell r="RA83">
            <v>0</v>
          </cell>
          <cell r="RB83">
            <v>0</v>
          </cell>
          <cell r="RC83">
            <v>0</v>
          </cell>
          <cell r="RD83">
            <v>0</v>
          </cell>
          <cell r="RE83">
            <v>0</v>
          </cell>
          <cell r="RF83">
            <v>0</v>
          </cell>
          <cell r="RG83">
            <v>0</v>
          </cell>
          <cell r="RH83">
            <v>0</v>
          </cell>
          <cell r="RI83">
            <v>0</v>
          </cell>
          <cell r="RJ83">
            <v>0</v>
          </cell>
          <cell r="RK83">
            <v>0</v>
          </cell>
          <cell r="RL83">
            <v>0</v>
          </cell>
          <cell r="RM83">
            <v>0</v>
          </cell>
          <cell r="RN83">
            <v>0</v>
          </cell>
          <cell r="RO83">
            <v>0</v>
          </cell>
          <cell r="RP83">
            <v>0</v>
          </cell>
          <cell r="RQ83">
            <v>0</v>
          </cell>
          <cell r="RR83">
            <v>0</v>
          </cell>
          <cell r="RS83">
            <v>0</v>
          </cell>
          <cell r="RT83">
            <v>0</v>
          </cell>
          <cell r="RU83">
            <v>0</v>
          </cell>
          <cell r="RV83">
            <v>0</v>
          </cell>
          <cell r="RW83">
            <v>0</v>
          </cell>
          <cell r="RX83">
            <v>0</v>
          </cell>
          <cell r="RY83">
            <v>0</v>
          </cell>
          <cell r="RZ83">
            <v>0</v>
          </cell>
          <cell r="SA83">
            <v>0</v>
          </cell>
          <cell r="SB83">
            <v>0</v>
          </cell>
          <cell r="SC83">
            <v>0</v>
          </cell>
          <cell r="SD83">
            <v>0</v>
          </cell>
          <cell r="SE83">
            <v>0</v>
          </cell>
          <cell r="SF83">
            <v>0</v>
          </cell>
          <cell r="SG83">
            <v>0</v>
          </cell>
          <cell r="SH83">
            <v>0</v>
          </cell>
          <cell r="SI83">
            <v>0</v>
          </cell>
          <cell r="SJ83">
            <v>0</v>
          </cell>
          <cell r="SK83">
            <v>0</v>
          </cell>
          <cell r="SL83">
            <v>0</v>
          </cell>
          <cell r="SM83">
            <v>0</v>
          </cell>
          <cell r="SN83">
            <v>0</v>
          </cell>
          <cell r="SO83">
            <v>0</v>
          </cell>
          <cell r="SP83">
            <v>0</v>
          </cell>
          <cell r="SQ83">
            <v>0</v>
          </cell>
          <cell r="SR83">
            <v>0</v>
          </cell>
          <cell r="SS83">
            <v>0</v>
          </cell>
          <cell r="ST83">
            <v>0</v>
          </cell>
          <cell r="SU83">
            <v>0</v>
          </cell>
          <cell r="SV83">
            <v>0</v>
          </cell>
          <cell r="SW83">
            <v>0</v>
          </cell>
          <cell r="SX83">
            <v>0</v>
          </cell>
          <cell r="SY83">
            <v>0</v>
          </cell>
          <cell r="SZ83">
            <v>0</v>
          </cell>
          <cell r="TA83">
            <v>0</v>
          </cell>
          <cell r="TB83">
            <v>0</v>
          </cell>
          <cell r="TC83">
            <v>0</v>
          </cell>
          <cell r="TD83">
            <v>0</v>
          </cell>
          <cell r="TE83">
            <v>0</v>
          </cell>
          <cell r="TF83">
            <v>0</v>
          </cell>
          <cell r="TG83">
            <v>0</v>
          </cell>
          <cell r="TH83">
            <v>0</v>
          </cell>
          <cell r="TI83">
            <v>0</v>
          </cell>
          <cell r="TJ83">
            <v>0</v>
          </cell>
          <cell r="TK83">
            <v>0</v>
          </cell>
          <cell r="TL83">
            <v>0</v>
          </cell>
          <cell r="TM83">
            <v>0</v>
          </cell>
          <cell r="TN83">
            <v>0</v>
          </cell>
          <cell r="TO83">
            <v>0</v>
          </cell>
          <cell r="TP83">
            <v>0</v>
          </cell>
          <cell r="TQ83">
            <v>0</v>
          </cell>
          <cell r="TR83">
            <v>0</v>
          </cell>
          <cell r="TS83">
            <v>0</v>
          </cell>
          <cell r="TT83">
            <v>0</v>
          </cell>
          <cell r="TU83">
            <v>0</v>
          </cell>
          <cell r="TV83">
            <v>0</v>
          </cell>
          <cell r="TW83">
            <v>0</v>
          </cell>
          <cell r="TX83">
            <v>0</v>
          </cell>
          <cell r="TY83">
            <v>0</v>
          </cell>
          <cell r="TZ83">
            <v>0</v>
          </cell>
          <cell r="UA83">
            <v>0</v>
          </cell>
          <cell r="UB83">
            <v>0</v>
          </cell>
          <cell r="UC83">
            <v>0</v>
          </cell>
          <cell r="UD83">
            <v>0</v>
          </cell>
          <cell r="UE83">
            <v>0</v>
          </cell>
          <cell r="UF83">
            <v>0</v>
          </cell>
          <cell r="UG83">
            <v>0</v>
          </cell>
          <cell r="UH83">
            <v>0</v>
          </cell>
          <cell r="UI83">
            <v>0</v>
          </cell>
          <cell r="UJ83">
            <v>0</v>
          </cell>
          <cell r="UK83">
            <v>0</v>
          </cell>
          <cell r="UL83">
            <v>0</v>
          </cell>
          <cell r="UM83">
            <v>0</v>
          </cell>
          <cell r="UN83">
            <v>0</v>
          </cell>
          <cell r="UO83">
            <v>0</v>
          </cell>
          <cell r="UP83">
            <v>0</v>
          </cell>
          <cell r="UQ83">
            <v>0</v>
          </cell>
          <cell r="UR83">
            <v>0</v>
          </cell>
          <cell r="US83">
            <v>0</v>
          </cell>
          <cell r="UT83">
            <v>0</v>
          </cell>
          <cell r="UU83">
            <v>0</v>
          </cell>
          <cell r="UV83">
            <v>0</v>
          </cell>
          <cell r="UW83">
            <v>0</v>
          </cell>
          <cell r="UX83">
            <v>0</v>
          </cell>
          <cell r="UY83">
            <v>0</v>
          </cell>
          <cell r="UZ83">
            <v>0</v>
          </cell>
          <cell r="VA83">
            <v>0</v>
          </cell>
          <cell r="VB83">
            <v>0</v>
          </cell>
          <cell r="VC83">
            <v>0</v>
          </cell>
          <cell r="VD83">
            <v>0</v>
          </cell>
          <cell r="VE83">
            <v>0</v>
          </cell>
          <cell r="VF83">
            <v>0</v>
          </cell>
          <cell r="VG83">
            <v>0</v>
          </cell>
          <cell r="VH83">
            <v>0</v>
          </cell>
          <cell r="VI83">
            <v>0</v>
          </cell>
          <cell r="VJ83">
            <v>0</v>
          </cell>
          <cell r="VK83">
            <v>0</v>
          </cell>
          <cell r="VL83">
            <v>0</v>
          </cell>
          <cell r="VM83">
            <v>0</v>
          </cell>
          <cell r="VN83">
            <v>0</v>
          </cell>
          <cell r="VO83">
            <v>0</v>
          </cell>
          <cell r="VP83">
            <v>0</v>
          </cell>
          <cell r="VQ83">
            <v>0</v>
          </cell>
          <cell r="VR83">
            <v>0</v>
          </cell>
          <cell r="VS83">
            <v>0</v>
          </cell>
          <cell r="VT83">
            <v>0</v>
          </cell>
          <cell r="VU83">
            <v>0</v>
          </cell>
          <cell r="VV83">
            <v>0</v>
          </cell>
          <cell r="VW83">
            <v>0</v>
          </cell>
          <cell r="VX83">
            <v>0</v>
          </cell>
          <cell r="VY83">
            <v>0</v>
          </cell>
          <cell r="VZ83">
            <v>0</v>
          </cell>
          <cell r="WA83">
            <v>0</v>
          </cell>
          <cell r="WB83">
            <v>0</v>
          </cell>
          <cell r="WC83">
            <v>0</v>
          </cell>
          <cell r="WD83">
            <v>0</v>
          </cell>
          <cell r="WE83">
            <v>0</v>
          </cell>
          <cell r="WF83">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v>
          </cell>
          <cell r="MI84">
            <v>0</v>
          </cell>
          <cell r="MJ84">
            <v>0</v>
          </cell>
          <cell r="MK84">
            <v>0</v>
          </cell>
          <cell r="ML84">
            <v>0</v>
          </cell>
          <cell r="MM84">
            <v>0</v>
          </cell>
          <cell r="MN84">
            <v>0</v>
          </cell>
          <cell r="MO84">
            <v>0</v>
          </cell>
          <cell r="MP84">
            <v>0</v>
          </cell>
          <cell r="MQ84">
            <v>0</v>
          </cell>
          <cell r="MR84">
            <v>0</v>
          </cell>
          <cell r="MS84">
            <v>0</v>
          </cell>
          <cell r="MT84">
            <v>0</v>
          </cell>
          <cell r="MU84">
            <v>0</v>
          </cell>
          <cell r="MV84">
            <v>0</v>
          </cell>
          <cell r="MW84">
            <v>0</v>
          </cell>
          <cell r="MX84">
            <v>0</v>
          </cell>
          <cell r="MY84">
            <v>0</v>
          </cell>
          <cell r="MZ84">
            <v>0</v>
          </cell>
          <cell r="NA84">
            <v>0</v>
          </cell>
          <cell r="NB84">
            <v>0</v>
          </cell>
          <cell r="NC84">
            <v>0</v>
          </cell>
          <cell r="ND84">
            <v>0</v>
          </cell>
          <cell r="NE84">
            <v>0</v>
          </cell>
          <cell r="NF84">
            <v>0</v>
          </cell>
          <cell r="NG84">
            <v>0</v>
          </cell>
          <cell r="NH84">
            <v>0</v>
          </cell>
          <cell r="NI84">
            <v>0</v>
          </cell>
          <cell r="NJ84">
            <v>0</v>
          </cell>
          <cell r="NK84">
            <v>0</v>
          </cell>
          <cell r="NL84">
            <v>0</v>
          </cell>
          <cell r="NM84">
            <v>0</v>
          </cell>
          <cell r="NN84">
            <v>0</v>
          </cell>
          <cell r="NO84">
            <v>0</v>
          </cell>
          <cell r="NP84">
            <v>0</v>
          </cell>
          <cell r="NQ84">
            <v>0</v>
          </cell>
          <cell r="NR84">
            <v>0</v>
          </cell>
          <cell r="NS84">
            <v>0</v>
          </cell>
          <cell r="NT84">
            <v>0</v>
          </cell>
          <cell r="NU84">
            <v>0</v>
          </cell>
          <cell r="NV84">
            <v>0</v>
          </cell>
          <cell r="NW84">
            <v>0</v>
          </cell>
          <cell r="NX84">
            <v>0</v>
          </cell>
          <cell r="NY84">
            <v>0</v>
          </cell>
          <cell r="NZ84">
            <v>0</v>
          </cell>
          <cell r="OA84">
            <v>0</v>
          </cell>
          <cell r="OB84">
            <v>0</v>
          </cell>
          <cell r="OC84">
            <v>0</v>
          </cell>
          <cell r="OD84">
            <v>0</v>
          </cell>
          <cell r="OE84">
            <v>0</v>
          </cell>
          <cell r="OF84">
            <v>0</v>
          </cell>
          <cell r="OG84">
            <v>0</v>
          </cell>
          <cell r="OH84">
            <v>0</v>
          </cell>
          <cell r="OI84">
            <v>0</v>
          </cell>
          <cell r="OJ84">
            <v>0</v>
          </cell>
          <cell r="OK84">
            <v>0</v>
          </cell>
          <cell r="OL84">
            <v>0</v>
          </cell>
          <cell r="OM84">
            <v>0</v>
          </cell>
          <cell r="ON84">
            <v>0</v>
          </cell>
          <cell r="OO84">
            <v>0</v>
          </cell>
          <cell r="OP84">
            <v>0</v>
          </cell>
          <cell r="OQ84">
            <v>0</v>
          </cell>
          <cell r="OR84">
            <v>0</v>
          </cell>
          <cell r="OS84">
            <v>0</v>
          </cell>
          <cell r="OT84">
            <v>0</v>
          </cell>
          <cell r="OU84">
            <v>0</v>
          </cell>
          <cell r="OV84">
            <v>0</v>
          </cell>
          <cell r="OW84">
            <v>0</v>
          </cell>
          <cell r="OX84">
            <v>0</v>
          </cell>
          <cell r="OY84">
            <v>0</v>
          </cell>
          <cell r="OZ84">
            <v>0</v>
          </cell>
          <cell r="PA84">
            <v>0</v>
          </cell>
          <cell r="PB84">
            <v>0</v>
          </cell>
          <cell r="PC84">
            <v>0</v>
          </cell>
          <cell r="PD84">
            <v>0</v>
          </cell>
          <cell r="PE84">
            <v>0</v>
          </cell>
          <cell r="PF84">
            <v>0</v>
          </cell>
          <cell r="PG84">
            <v>0</v>
          </cell>
          <cell r="PH84">
            <v>0</v>
          </cell>
          <cell r="PI84">
            <v>0</v>
          </cell>
          <cell r="PJ84">
            <v>0</v>
          </cell>
          <cell r="PK84">
            <v>0</v>
          </cell>
          <cell r="PL84">
            <v>0</v>
          </cell>
          <cell r="PM84">
            <v>0</v>
          </cell>
          <cell r="PN84">
            <v>0</v>
          </cell>
          <cell r="PO84">
            <v>0</v>
          </cell>
          <cell r="PP84">
            <v>0</v>
          </cell>
          <cell r="PQ84">
            <v>0</v>
          </cell>
          <cell r="PR84">
            <v>0</v>
          </cell>
          <cell r="PS84">
            <v>0</v>
          </cell>
          <cell r="PT84">
            <v>0</v>
          </cell>
          <cell r="PU84">
            <v>0</v>
          </cell>
          <cell r="PV84">
            <v>0</v>
          </cell>
          <cell r="PW84">
            <v>0</v>
          </cell>
          <cell r="PX84">
            <v>0</v>
          </cell>
          <cell r="PY84">
            <v>0</v>
          </cell>
          <cell r="PZ84">
            <v>0</v>
          </cell>
          <cell r="QA84">
            <v>0</v>
          </cell>
          <cell r="QB84">
            <v>0</v>
          </cell>
          <cell r="QC84">
            <v>0</v>
          </cell>
          <cell r="QD84">
            <v>0</v>
          </cell>
          <cell r="QE84">
            <v>0</v>
          </cell>
          <cell r="QF84">
            <v>0</v>
          </cell>
          <cell r="QG84">
            <v>0</v>
          </cell>
          <cell r="QH84">
            <v>0</v>
          </cell>
          <cell r="QI84">
            <v>0</v>
          </cell>
          <cell r="QJ84">
            <v>0</v>
          </cell>
          <cell r="QK84">
            <v>0</v>
          </cell>
          <cell r="QL84">
            <v>0</v>
          </cell>
          <cell r="QM84">
            <v>0</v>
          </cell>
          <cell r="QN84">
            <v>0</v>
          </cell>
          <cell r="QO84">
            <v>0</v>
          </cell>
          <cell r="QP84">
            <v>0</v>
          </cell>
          <cell r="QQ84">
            <v>0</v>
          </cell>
          <cell r="QR84">
            <v>0</v>
          </cell>
          <cell r="QS84">
            <v>0</v>
          </cell>
          <cell r="QT84">
            <v>0</v>
          </cell>
          <cell r="QU84">
            <v>0</v>
          </cell>
          <cell r="QV84">
            <v>0</v>
          </cell>
          <cell r="QW84">
            <v>0</v>
          </cell>
          <cell r="QX84">
            <v>0</v>
          </cell>
          <cell r="QY84">
            <v>0</v>
          </cell>
          <cell r="QZ84">
            <v>0</v>
          </cell>
          <cell r="RA84">
            <v>0</v>
          </cell>
          <cell r="RB84">
            <v>0</v>
          </cell>
          <cell r="RC84">
            <v>0</v>
          </cell>
          <cell r="RD84">
            <v>0</v>
          </cell>
          <cell r="RE84">
            <v>0</v>
          </cell>
          <cell r="RF84">
            <v>0</v>
          </cell>
          <cell r="RG84">
            <v>0</v>
          </cell>
          <cell r="RH84">
            <v>0</v>
          </cell>
          <cell r="RI84">
            <v>0</v>
          </cell>
          <cell r="RJ84">
            <v>0</v>
          </cell>
          <cell r="RK84">
            <v>0</v>
          </cell>
          <cell r="RL84">
            <v>0</v>
          </cell>
          <cell r="RM84">
            <v>0</v>
          </cell>
          <cell r="RN84">
            <v>0</v>
          </cell>
          <cell r="RO84">
            <v>0</v>
          </cell>
          <cell r="RP84">
            <v>0</v>
          </cell>
          <cell r="RQ84">
            <v>0</v>
          </cell>
          <cell r="RR84">
            <v>0</v>
          </cell>
          <cell r="RS84">
            <v>0</v>
          </cell>
          <cell r="RT84">
            <v>0</v>
          </cell>
          <cell r="RU84">
            <v>0</v>
          </cell>
          <cell r="RV84">
            <v>0</v>
          </cell>
          <cell r="RW84">
            <v>0</v>
          </cell>
          <cell r="RX84">
            <v>0</v>
          </cell>
          <cell r="RY84">
            <v>0</v>
          </cell>
          <cell r="RZ84">
            <v>0</v>
          </cell>
          <cell r="SA84">
            <v>0</v>
          </cell>
          <cell r="SB84">
            <v>0</v>
          </cell>
          <cell r="SC84">
            <v>0</v>
          </cell>
          <cell r="SD84">
            <v>0</v>
          </cell>
          <cell r="SE84">
            <v>0</v>
          </cell>
          <cell r="SF84">
            <v>0</v>
          </cell>
          <cell r="SG84">
            <v>0</v>
          </cell>
          <cell r="SH84">
            <v>0</v>
          </cell>
          <cell r="SI84">
            <v>0</v>
          </cell>
          <cell r="SJ84">
            <v>0</v>
          </cell>
          <cell r="SK84">
            <v>0</v>
          </cell>
          <cell r="SL84">
            <v>0</v>
          </cell>
          <cell r="SM84">
            <v>0</v>
          </cell>
          <cell r="SN84">
            <v>0</v>
          </cell>
          <cell r="SO84">
            <v>0</v>
          </cell>
          <cell r="SP84">
            <v>0</v>
          </cell>
          <cell r="SQ84">
            <v>0</v>
          </cell>
          <cell r="SR84">
            <v>0</v>
          </cell>
          <cell r="SS84">
            <v>0</v>
          </cell>
          <cell r="ST84">
            <v>0</v>
          </cell>
          <cell r="SU84">
            <v>0</v>
          </cell>
          <cell r="SV84">
            <v>0</v>
          </cell>
          <cell r="SW84">
            <v>0</v>
          </cell>
          <cell r="SX84">
            <v>0</v>
          </cell>
          <cell r="SY84">
            <v>0</v>
          </cell>
          <cell r="SZ84">
            <v>0</v>
          </cell>
          <cell r="TA84">
            <v>0</v>
          </cell>
          <cell r="TB84">
            <v>0</v>
          </cell>
          <cell r="TC84">
            <v>0</v>
          </cell>
          <cell r="TD84">
            <v>0</v>
          </cell>
          <cell r="TE84">
            <v>0</v>
          </cell>
          <cell r="TF84">
            <v>0</v>
          </cell>
          <cell r="TG84">
            <v>0</v>
          </cell>
          <cell r="TH84">
            <v>0</v>
          </cell>
          <cell r="TI84">
            <v>0</v>
          </cell>
          <cell r="TJ84">
            <v>0</v>
          </cell>
          <cell r="TK84">
            <v>0</v>
          </cell>
          <cell r="TL84">
            <v>0</v>
          </cell>
          <cell r="TM84">
            <v>0</v>
          </cell>
          <cell r="TN84">
            <v>0</v>
          </cell>
          <cell r="TO84">
            <v>0</v>
          </cell>
          <cell r="TP84">
            <v>0</v>
          </cell>
          <cell r="TQ84">
            <v>0</v>
          </cell>
          <cell r="TR84">
            <v>0</v>
          </cell>
          <cell r="TS84">
            <v>0</v>
          </cell>
          <cell r="TT84">
            <v>0</v>
          </cell>
          <cell r="TU84">
            <v>0</v>
          </cell>
          <cell r="TV84">
            <v>0</v>
          </cell>
          <cell r="TW84">
            <v>0</v>
          </cell>
          <cell r="TX84">
            <v>0</v>
          </cell>
          <cell r="TY84">
            <v>0</v>
          </cell>
          <cell r="TZ84">
            <v>0</v>
          </cell>
          <cell r="UA84">
            <v>0</v>
          </cell>
          <cell r="UB84">
            <v>0</v>
          </cell>
          <cell r="UC84">
            <v>0</v>
          </cell>
          <cell r="UD84">
            <v>0</v>
          </cell>
          <cell r="UE84">
            <v>0</v>
          </cell>
          <cell r="UF84">
            <v>0</v>
          </cell>
          <cell r="UG84">
            <v>0</v>
          </cell>
          <cell r="UH84">
            <v>0</v>
          </cell>
          <cell r="UI84">
            <v>0</v>
          </cell>
          <cell r="UJ84">
            <v>0</v>
          </cell>
          <cell r="UK84">
            <v>0</v>
          </cell>
          <cell r="UL84">
            <v>0</v>
          </cell>
          <cell r="UM84">
            <v>0</v>
          </cell>
          <cell r="UN84">
            <v>0</v>
          </cell>
          <cell r="UO84">
            <v>0</v>
          </cell>
          <cell r="UP84">
            <v>0</v>
          </cell>
          <cell r="UQ84">
            <v>0</v>
          </cell>
          <cell r="UR84">
            <v>0</v>
          </cell>
          <cell r="US84">
            <v>0</v>
          </cell>
          <cell r="UT84">
            <v>0</v>
          </cell>
          <cell r="UU84">
            <v>0</v>
          </cell>
          <cell r="UV84">
            <v>0</v>
          </cell>
          <cell r="UW84">
            <v>0</v>
          </cell>
          <cell r="UX84">
            <v>0</v>
          </cell>
          <cell r="UY84">
            <v>0</v>
          </cell>
          <cell r="UZ84">
            <v>0</v>
          </cell>
          <cell r="VA84">
            <v>0</v>
          </cell>
          <cell r="VB84">
            <v>0</v>
          </cell>
          <cell r="VC84">
            <v>0</v>
          </cell>
          <cell r="VD84">
            <v>0</v>
          </cell>
          <cell r="VE84">
            <v>0</v>
          </cell>
          <cell r="VF84">
            <v>0</v>
          </cell>
          <cell r="VG84">
            <v>0</v>
          </cell>
          <cell r="VH84">
            <v>0</v>
          </cell>
          <cell r="VI84">
            <v>0</v>
          </cell>
          <cell r="VJ84">
            <v>0</v>
          </cell>
          <cell r="VK84">
            <v>0</v>
          </cell>
          <cell r="VL84">
            <v>0</v>
          </cell>
          <cell r="VM84">
            <v>0</v>
          </cell>
          <cell r="VN84">
            <v>0</v>
          </cell>
          <cell r="VO84">
            <v>0</v>
          </cell>
          <cell r="VP84">
            <v>0</v>
          </cell>
          <cell r="VQ84">
            <v>0</v>
          </cell>
          <cell r="VR84">
            <v>0</v>
          </cell>
          <cell r="VS84">
            <v>0</v>
          </cell>
          <cell r="VT84">
            <v>0</v>
          </cell>
          <cell r="VU84">
            <v>0</v>
          </cell>
          <cell r="VV84">
            <v>0</v>
          </cell>
          <cell r="VW84">
            <v>0</v>
          </cell>
          <cell r="VX84">
            <v>0</v>
          </cell>
          <cell r="VY84">
            <v>0</v>
          </cell>
          <cell r="VZ84">
            <v>0</v>
          </cell>
          <cell r="WA84">
            <v>0</v>
          </cell>
          <cell r="WB84">
            <v>0</v>
          </cell>
          <cell r="WC84">
            <v>0</v>
          </cell>
          <cell r="WD84">
            <v>0</v>
          </cell>
          <cell r="WE84">
            <v>0</v>
          </cell>
          <cell r="WF84">
            <v>0</v>
          </cell>
        </row>
        <row r="85">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cell r="MA85">
            <v>0</v>
          </cell>
          <cell r="MB85">
            <v>0</v>
          </cell>
          <cell r="MC85">
            <v>0</v>
          </cell>
          <cell r="MD85">
            <v>0</v>
          </cell>
          <cell r="ME85">
            <v>0</v>
          </cell>
          <cell r="MF85">
            <v>0</v>
          </cell>
          <cell r="MG85">
            <v>0</v>
          </cell>
          <cell r="MH85">
            <v>0</v>
          </cell>
          <cell r="MI85">
            <v>0</v>
          </cell>
          <cell r="MJ85">
            <v>0</v>
          </cell>
          <cell r="MK85">
            <v>0</v>
          </cell>
          <cell r="ML85">
            <v>0</v>
          </cell>
          <cell r="MM85">
            <v>0</v>
          </cell>
          <cell r="MN85">
            <v>0</v>
          </cell>
          <cell r="MO85">
            <v>0</v>
          </cell>
          <cell r="MP85">
            <v>0</v>
          </cell>
          <cell r="MQ85">
            <v>0</v>
          </cell>
          <cell r="MR85">
            <v>0</v>
          </cell>
          <cell r="MS85">
            <v>0</v>
          </cell>
          <cell r="MT85">
            <v>0</v>
          </cell>
          <cell r="MU85">
            <v>0</v>
          </cell>
          <cell r="MV85">
            <v>0</v>
          </cell>
          <cell r="MW85">
            <v>0</v>
          </cell>
          <cell r="MX85">
            <v>0</v>
          </cell>
          <cell r="MY85">
            <v>0</v>
          </cell>
          <cell r="MZ85">
            <v>0</v>
          </cell>
          <cell r="NA85">
            <v>0</v>
          </cell>
          <cell r="NB85">
            <v>0</v>
          </cell>
          <cell r="NC85">
            <v>0</v>
          </cell>
          <cell r="ND85">
            <v>0</v>
          </cell>
          <cell r="NE85">
            <v>0</v>
          </cell>
          <cell r="NF85">
            <v>0</v>
          </cell>
          <cell r="NG85">
            <v>0</v>
          </cell>
          <cell r="NH85">
            <v>0</v>
          </cell>
          <cell r="NI85">
            <v>0</v>
          </cell>
          <cell r="NJ85">
            <v>0</v>
          </cell>
          <cell r="NK85">
            <v>0</v>
          </cell>
          <cell r="NL85">
            <v>0</v>
          </cell>
          <cell r="NM85">
            <v>0</v>
          </cell>
          <cell r="NN85">
            <v>0</v>
          </cell>
          <cell r="NO85">
            <v>0</v>
          </cell>
          <cell r="NP85">
            <v>0</v>
          </cell>
          <cell r="NQ85">
            <v>0</v>
          </cell>
          <cell r="NR85">
            <v>0</v>
          </cell>
          <cell r="NS85">
            <v>0</v>
          </cell>
          <cell r="NT85">
            <v>0</v>
          </cell>
          <cell r="NU85">
            <v>0</v>
          </cell>
          <cell r="NV85">
            <v>0</v>
          </cell>
          <cell r="NW85">
            <v>0</v>
          </cell>
          <cell r="NX85">
            <v>0</v>
          </cell>
          <cell r="NY85">
            <v>0</v>
          </cell>
          <cell r="NZ85">
            <v>0</v>
          </cell>
          <cell r="OA85">
            <v>0</v>
          </cell>
          <cell r="OB85">
            <v>0</v>
          </cell>
          <cell r="OC85">
            <v>0</v>
          </cell>
          <cell r="OD85">
            <v>0</v>
          </cell>
          <cell r="OE85">
            <v>0</v>
          </cell>
          <cell r="OF85">
            <v>0</v>
          </cell>
          <cell r="OG85">
            <v>0</v>
          </cell>
          <cell r="OH85">
            <v>0</v>
          </cell>
          <cell r="OI85">
            <v>0</v>
          </cell>
          <cell r="OJ85">
            <v>0</v>
          </cell>
          <cell r="OK85">
            <v>0</v>
          </cell>
          <cell r="OL85">
            <v>0</v>
          </cell>
          <cell r="OM85">
            <v>0</v>
          </cell>
          <cell r="ON85">
            <v>0</v>
          </cell>
          <cell r="OO85">
            <v>0</v>
          </cell>
          <cell r="OP85">
            <v>0</v>
          </cell>
          <cell r="OQ85">
            <v>0</v>
          </cell>
          <cell r="OR85">
            <v>0</v>
          </cell>
          <cell r="OS85">
            <v>0</v>
          </cell>
          <cell r="OT85">
            <v>0</v>
          </cell>
          <cell r="OU85">
            <v>0</v>
          </cell>
          <cell r="OV85">
            <v>0</v>
          </cell>
          <cell r="OW85">
            <v>0</v>
          </cell>
          <cell r="OX85">
            <v>0</v>
          </cell>
          <cell r="OY85">
            <v>0</v>
          </cell>
          <cell r="OZ85">
            <v>0</v>
          </cell>
          <cell r="PA85">
            <v>0</v>
          </cell>
          <cell r="PB85">
            <v>0</v>
          </cell>
          <cell r="PC85">
            <v>0</v>
          </cell>
          <cell r="PD85">
            <v>0</v>
          </cell>
          <cell r="PE85">
            <v>0</v>
          </cell>
          <cell r="PF85">
            <v>0</v>
          </cell>
          <cell r="PG85">
            <v>0</v>
          </cell>
          <cell r="PH85">
            <v>0</v>
          </cell>
          <cell r="PI85">
            <v>0</v>
          </cell>
          <cell r="PJ85">
            <v>0</v>
          </cell>
          <cell r="PK85">
            <v>0</v>
          </cell>
          <cell r="PL85">
            <v>0</v>
          </cell>
          <cell r="PM85">
            <v>0</v>
          </cell>
          <cell r="PN85">
            <v>0</v>
          </cell>
          <cell r="PO85">
            <v>0</v>
          </cell>
          <cell r="PP85">
            <v>0</v>
          </cell>
          <cell r="PQ85">
            <v>0</v>
          </cell>
          <cell r="PR85">
            <v>0</v>
          </cell>
          <cell r="PS85">
            <v>0</v>
          </cell>
          <cell r="PT85">
            <v>0</v>
          </cell>
          <cell r="PU85">
            <v>0</v>
          </cell>
          <cell r="PV85">
            <v>0</v>
          </cell>
          <cell r="PW85">
            <v>0</v>
          </cell>
          <cell r="PX85">
            <v>0</v>
          </cell>
          <cell r="PY85">
            <v>0</v>
          </cell>
          <cell r="PZ85">
            <v>0</v>
          </cell>
          <cell r="QA85">
            <v>0</v>
          </cell>
          <cell r="QB85">
            <v>0</v>
          </cell>
          <cell r="QC85">
            <v>0</v>
          </cell>
          <cell r="QD85">
            <v>0</v>
          </cell>
          <cell r="QE85">
            <v>0</v>
          </cell>
          <cell r="QF85">
            <v>0</v>
          </cell>
          <cell r="QG85">
            <v>0</v>
          </cell>
          <cell r="QH85">
            <v>0</v>
          </cell>
          <cell r="QI85">
            <v>0</v>
          </cell>
          <cell r="QJ85">
            <v>0</v>
          </cell>
          <cell r="QK85">
            <v>0</v>
          </cell>
          <cell r="QL85">
            <v>0</v>
          </cell>
          <cell r="QM85">
            <v>0</v>
          </cell>
          <cell r="QN85">
            <v>0</v>
          </cell>
          <cell r="QO85">
            <v>0</v>
          </cell>
          <cell r="QP85">
            <v>0</v>
          </cell>
          <cell r="QQ85">
            <v>0</v>
          </cell>
          <cell r="QR85">
            <v>0</v>
          </cell>
          <cell r="QS85">
            <v>0</v>
          </cell>
          <cell r="QT85">
            <v>0</v>
          </cell>
          <cell r="QU85">
            <v>0</v>
          </cell>
          <cell r="QV85">
            <v>0</v>
          </cell>
          <cell r="QW85">
            <v>0</v>
          </cell>
          <cell r="QX85">
            <v>0</v>
          </cell>
          <cell r="QY85">
            <v>0</v>
          </cell>
          <cell r="QZ85">
            <v>0</v>
          </cell>
          <cell r="RA85">
            <v>0</v>
          </cell>
          <cell r="RB85">
            <v>0</v>
          </cell>
          <cell r="RC85">
            <v>0</v>
          </cell>
          <cell r="RD85">
            <v>0</v>
          </cell>
          <cell r="RE85">
            <v>0</v>
          </cell>
          <cell r="RF85">
            <v>0</v>
          </cell>
          <cell r="RG85">
            <v>0</v>
          </cell>
          <cell r="RH85">
            <v>0</v>
          </cell>
          <cell r="RI85">
            <v>0</v>
          </cell>
          <cell r="RJ85">
            <v>0</v>
          </cell>
          <cell r="RK85">
            <v>0</v>
          </cell>
          <cell r="RL85">
            <v>0</v>
          </cell>
          <cell r="RM85">
            <v>0</v>
          </cell>
          <cell r="RN85">
            <v>0</v>
          </cell>
          <cell r="RO85">
            <v>0</v>
          </cell>
          <cell r="RP85">
            <v>0</v>
          </cell>
          <cell r="RQ85">
            <v>0</v>
          </cell>
          <cell r="RR85">
            <v>0</v>
          </cell>
          <cell r="RS85">
            <v>0</v>
          </cell>
          <cell r="RT85">
            <v>0</v>
          </cell>
          <cell r="RU85">
            <v>0</v>
          </cell>
          <cell r="RV85">
            <v>0</v>
          </cell>
          <cell r="RW85">
            <v>0</v>
          </cell>
          <cell r="RX85">
            <v>0</v>
          </cell>
          <cell r="RY85">
            <v>0</v>
          </cell>
          <cell r="RZ85">
            <v>0</v>
          </cell>
          <cell r="SA85">
            <v>0</v>
          </cell>
          <cell r="SB85">
            <v>0</v>
          </cell>
          <cell r="SC85">
            <v>0</v>
          </cell>
          <cell r="SD85">
            <v>0</v>
          </cell>
          <cell r="SE85">
            <v>0</v>
          </cell>
          <cell r="SF85">
            <v>0</v>
          </cell>
          <cell r="SG85">
            <v>0</v>
          </cell>
          <cell r="SH85">
            <v>0</v>
          </cell>
          <cell r="SI85">
            <v>0</v>
          </cell>
          <cell r="SJ85">
            <v>0</v>
          </cell>
          <cell r="SK85">
            <v>0</v>
          </cell>
          <cell r="SL85">
            <v>0</v>
          </cell>
          <cell r="SM85">
            <v>0</v>
          </cell>
          <cell r="SN85">
            <v>0</v>
          </cell>
          <cell r="SO85">
            <v>0</v>
          </cell>
          <cell r="SP85">
            <v>0</v>
          </cell>
          <cell r="SQ85">
            <v>0</v>
          </cell>
          <cell r="SR85">
            <v>0</v>
          </cell>
          <cell r="SS85">
            <v>0</v>
          </cell>
          <cell r="ST85">
            <v>0</v>
          </cell>
          <cell r="SU85">
            <v>0</v>
          </cell>
          <cell r="SV85">
            <v>0</v>
          </cell>
          <cell r="SW85">
            <v>0</v>
          </cell>
          <cell r="SX85">
            <v>0</v>
          </cell>
          <cell r="SY85">
            <v>0</v>
          </cell>
          <cell r="SZ85">
            <v>0</v>
          </cell>
          <cell r="TA85">
            <v>0</v>
          </cell>
          <cell r="TB85">
            <v>0</v>
          </cell>
          <cell r="TC85">
            <v>0</v>
          </cell>
          <cell r="TD85">
            <v>0</v>
          </cell>
          <cell r="TE85">
            <v>0</v>
          </cell>
          <cell r="TF85">
            <v>0</v>
          </cell>
          <cell r="TG85">
            <v>0</v>
          </cell>
          <cell r="TH85">
            <v>0</v>
          </cell>
          <cell r="TI85">
            <v>0</v>
          </cell>
          <cell r="TJ85">
            <v>0</v>
          </cell>
          <cell r="TK85">
            <v>0</v>
          </cell>
          <cell r="TL85">
            <v>0</v>
          </cell>
          <cell r="TM85">
            <v>0</v>
          </cell>
          <cell r="TN85">
            <v>0</v>
          </cell>
          <cell r="TO85">
            <v>0</v>
          </cell>
          <cell r="TP85">
            <v>0</v>
          </cell>
          <cell r="TQ85">
            <v>0</v>
          </cell>
          <cell r="TR85">
            <v>0</v>
          </cell>
          <cell r="TS85">
            <v>0</v>
          </cell>
          <cell r="TT85">
            <v>0</v>
          </cell>
          <cell r="TU85">
            <v>0</v>
          </cell>
          <cell r="TV85">
            <v>0</v>
          </cell>
          <cell r="TW85">
            <v>0</v>
          </cell>
          <cell r="TX85">
            <v>0</v>
          </cell>
          <cell r="TY85">
            <v>0</v>
          </cell>
          <cell r="TZ85">
            <v>0</v>
          </cell>
          <cell r="UA85">
            <v>0</v>
          </cell>
          <cell r="UB85">
            <v>0</v>
          </cell>
          <cell r="UC85">
            <v>0</v>
          </cell>
          <cell r="UD85">
            <v>0</v>
          </cell>
          <cell r="UE85">
            <v>0</v>
          </cell>
          <cell r="UF85">
            <v>0</v>
          </cell>
          <cell r="UG85">
            <v>0</v>
          </cell>
          <cell r="UH85">
            <v>0</v>
          </cell>
          <cell r="UI85">
            <v>0</v>
          </cell>
          <cell r="UJ85">
            <v>0</v>
          </cell>
          <cell r="UK85">
            <v>0</v>
          </cell>
          <cell r="UL85">
            <v>0</v>
          </cell>
          <cell r="UM85">
            <v>0</v>
          </cell>
          <cell r="UN85">
            <v>0</v>
          </cell>
          <cell r="UO85">
            <v>0</v>
          </cell>
          <cell r="UP85">
            <v>0</v>
          </cell>
          <cell r="UQ85">
            <v>0</v>
          </cell>
          <cell r="UR85">
            <v>0</v>
          </cell>
          <cell r="US85">
            <v>0</v>
          </cell>
          <cell r="UT85">
            <v>0</v>
          </cell>
          <cell r="UU85">
            <v>0</v>
          </cell>
          <cell r="UV85">
            <v>0</v>
          </cell>
          <cell r="UW85">
            <v>0</v>
          </cell>
          <cell r="UX85">
            <v>0</v>
          </cell>
          <cell r="UY85">
            <v>0</v>
          </cell>
          <cell r="UZ85">
            <v>0</v>
          </cell>
          <cell r="VA85">
            <v>0</v>
          </cell>
          <cell r="VB85">
            <v>0</v>
          </cell>
          <cell r="VC85">
            <v>0</v>
          </cell>
          <cell r="VD85">
            <v>0</v>
          </cell>
          <cell r="VE85">
            <v>0</v>
          </cell>
          <cell r="VF85">
            <v>0</v>
          </cell>
          <cell r="VG85">
            <v>0</v>
          </cell>
          <cell r="VH85">
            <v>0</v>
          </cell>
          <cell r="VI85">
            <v>0</v>
          </cell>
          <cell r="VJ85">
            <v>0</v>
          </cell>
          <cell r="VK85">
            <v>0</v>
          </cell>
          <cell r="VL85">
            <v>0</v>
          </cell>
          <cell r="VM85">
            <v>0</v>
          </cell>
          <cell r="VN85">
            <v>0</v>
          </cell>
          <cell r="VO85">
            <v>0</v>
          </cell>
          <cell r="VP85">
            <v>0</v>
          </cell>
          <cell r="VQ85">
            <v>0</v>
          </cell>
          <cell r="VR85">
            <v>0</v>
          </cell>
          <cell r="VS85">
            <v>0</v>
          </cell>
          <cell r="VT85">
            <v>0</v>
          </cell>
          <cell r="VU85">
            <v>0</v>
          </cell>
          <cell r="VV85">
            <v>0</v>
          </cell>
          <cell r="VW85">
            <v>0</v>
          </cell>
          <cell r="VX85">
            <v>0</v>
          </cell>
          <cell r="VY85">
            <v>0</v>
          </cell>
          <cell r="VZ85">
            <v>0</v>
          </cell>
          <cell r="WA85">
            <v>0</v>
          </cell>
          <cell r="WB85">
            <v>0</v>
          </cell>
          <cell r="WC85">
            <v>0</v>
          </cell>
          <cell r="WD85">
            <v>0</v>
          </cell>
          <cell r="WE85">
            <v>0</v>
          </cell>
          <cell r="WF85">
            <v>0</v>
          </cell>
        </row>
        <row r="86">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cell r="MA86">
            <v>0</v>
          </cell>
          <cell r="MB86">
            <v>0</v>
          </cell>
          <cell r="MC86">
            <v>0</v>
          </cell>
          <cell r="MD86">
            <v>0</v>
          </cell>
          <cell r="ME86">
            <v>0</v>
          </cell>
          <cell r="MF86">
            <v>0</v>
          </cell>
          <cell r="MG86">
            <v>0</v>
          </cell>
          <cell r="MH86">
            <v>0</v>
          </cell>
          <cell r="MI86">
            <v>0</v>
          </cell>
          <cell r="MJ86">
            <v>0</v>
          </cell>
          <cell r="MK86">
            <v>0</v>
          </cell>
          <cell r="ML86">
            <v>0</v>
          </cell>
          <cell r="MM86">
            <v>0</v>
          </cell>
          <cell r="MN86">
            <v>0</v>
          </cell>
          <cell r="MO86">
            <v>0</v>
          </cell>
          <cell r="MP86">
            <v>0</v>
          </cell>
          <cell r="MQ86">
            <v>0</v>
          </cell>
          <cell r="MR86">
            <v>0</v>
          </cell>
          <cell r="MS86">
            <v>0</v>
          </cell>
          <cell r="MT86">
            <v>0</v>
          </cell>
          <cell r="MU86">
            <v>0</v>
          </cell>
          <cell r="MV86">
            <v>0</v>
          </cell>
          <cell r="MW86">
            <v>0</v>
          </cell>
          <cell r="MX86">
            <v>0</v>
          </cell>
          <cell r="MY86">
            <v>0</v>
          </cell>
          <cell r="MZ86">
            <v>0</v>
          </cell>
          <cell r="NA86">
            <v>0</v>
          </cell>
          <cell r="NB86">
            <v>0</v>
          </cell>
          <cell r="NC86">
            <v>0</v>
          </cell>
          <cell r="ND86">
            <v>0</v>
          </cell>
          <cell r="NE86">
            <v>0</v>
          </cell>
          <cell r="NF86">
            <v>0</v>
          </cell>
          <cell r="NG86">
            <v>0</v>
          </cell>
          <cell r="NH86">
            <v>0</v>
          </cell>
          <cell r="NI86">
            <v>0</v>
          </cell>
          <cell r="NJ86">
            <v>0</v>
          </cell>
          <cell r="NK86">
            <v>0</v>
          </cell>
          <cell r="NL86">
            <v>0</v>
          </cell>
          <cell r="NM86">
            <v>0</v>
          </cell>
          <cell r="NN86">
            <v>0</v>
          </cell>
          <cell r="NO86">
            <v>0</v>
          </cell>
          <cell r="NP86">
            <v>0</v>
          </cell>
          <cell r="NQ86">
            <v>0</v>
          </cell>
          <cell r="NR86">
            <v>0</v>
          </cell>
          <cell r="NS86">
            <v>0</v>
          </cell>
          <cell r="NT86">
            <v>0</v>
          </cell>
          <cell r="NU86">
            <v>0</v>
          </cell>
          <cell r="NV86">
            <v>0</v>
          </cell>
          <cell r="NW86">
            <v>0</v>
          </cell>
          <cell r="NX86">
            <v>0</v>
          </cell>
          <cell r="NY86">
            <v>0</v>
          </cell>
          <cell r="NZ86">
            <v>0</v>
          </cell>
          <cell r="OA86">
            <v>0</v>
          </cell>
          <cell r="OB86">
            <v>0</v>
          </cell>
          <cell r="OC86">
            <v>0</v>
          </cell>
          <cell r="OD86">
            <v>0</v>
          </cell>
          <cell r="OE86">
            <v>0</v>
          </cell>
          <cell r="OF86">
            <v>0</v>
          </cell>
          <cell r="OG86">
            <v>0</v>
          </cell>
          <cell r="OH86">
            <v>0</v>
          </cell>
          <cell r="OI86">
            <v>0</v>
          </cell>
          <cell r="OJ86">
            <v>0</v>
          </cell>
          <cell r="OK86">
            <v>0</v>
          </cell>
          <cell r="OL86">
            <v>0</v>
          </cell>
          <cell r="OM86">
            <v>0</v>
          </cell>
          <cell r="ON86">
            <v>0</v>
          </cell>
          <cell r="OO86">
            <v>0</v>
          </cell>
          <cell r="OP86">
            <v>0</v>
          </cell>
          <cell r="OQ86">
            <v>0</v>
          </cell>
          <cell r="OR86">
            <v>0</v>
          </cell>
          <cell r="OS86">
            <v>0</v>
          </cell>
          <cell r="OT86">
            <v>0</v>
          </cell>
          <cell r="OU86">
            <v>0</v>
          </cell>
          <cell r="OV86">
            <v>0</v>
          </cell>
          <cell r="OW86">
            <v>0</v>
          </cell>
          <cell r="OX86">
            <v>0</v>
          </cell>
          <cell r="OY86">
            <v>0</v>
          </cell>
          <cell r="OZ86">
            <v>0</v>
          </cell>
          <cell r="PA86">
            <v>0</v>
          </cell>
          <cell r="PB86">
            <v>0</v>
          </cell>
          <cell r="PC86">
            <v>0</v>
          </cell>
          <cell r="PD86">
            <v>0</v>
          </cell>
          <cell r="PE86">
            <v>0</v>
          </cell>
          <cell r="PF86">
            <v>0</v>
          </cell>
          <cell r="PG86">
            <v>0</v>
          </cell>
          <cell r="PH86">
            <v>0</v>
          </cell>
          <cell r="PI86">
            <v>0</v>
          </cell>
          <cell r="PJ86">
            <v>0</v>
          </cell>
          <cell r="PK86">
            <v>0</v>
          </cell>
          <cell r="PL86">
            <v>0</v>
          </cell>
          <cell r="PM86">
            <v>0</v>
          </cell>
          <cell r="PN86">
            <v>0</v>
          </cell>
          <cell r="PO86">
            <v>0</v>
          </cell>
          <cell r="PP86">
            <v>0</v>
          </cell>
          <cell r="PQ86">
            <v>0</v>
          </cell>
          <cell r="PR86">
            <v>0</v>
          </cell>
          <cell r="PS86">
            <v>0</v>
          </cell>
          <cell r="PT86">
            <v>0</v>
          </cell>
          <cell r="PU86">
            <v>0</v>
          </cell>
          <cell r="PV86">
            <v>0</v>
          </cell>
          <cell r="PW86">
            <v>0</v>
          </cell>
          <cell r="PX86">
            <v>0</v>
          </cell>
          <cell r="PY86">
            <v>0</v>
          </cell>
          <cell r="PZ86">
            <v>0</v>
          </cell>
          <cell r="QA86">
            <v>0</v>
          </cell>
          <cell r="QB86">
            <v>0</v>
          </cell>
          <cell r="QC86">
            <v>0</v>
          </cell>
          <cell r="QD86">
            <v>0</v>
          </cell>
          <cell r="QE86">
            <v>0</v>
          </cell>
          <cell r="QF86">
            <v>0</v>
          </cell>
          <cell r="QG86">
            <v>0</v>
          </cell>
          <cell r="QH86">
            <v>0</v>
          </cell>
          <cell r="QI86">
            <v>0</v>
          </cell>
          <cell r="QJ86">
            <v>0</v>
          </cell>
          <cell r="QK86">
            <v>0</v>
          </cell>
          <cell r="QL86">
            <v>0</v>
          </cell>
          <cell r="QM86">
            <v>0</v>
          </cell>
          <cell r="QN86">
            <v>0</v>
          </cell>
          <cell r="QO86">
            <v>0</v>
          </cell>
          <cell r="QP86">
            <v>0</v>
          </cell>
          <cell r="QQ86">
            <v>0</v>
          </cell>
          <cell r="QR86">
            <v>0</v>
          </cell>
          <cell r="QS86">
            <v>0</v>
          </cell>
          <cell r="QT86">
            <v>0</v>
          </cell>
          <cell r="QU86">
            <v>0</v>
          </cell>
          <cell r="QV86">
            <v>0</v>
          </cell>
          <cell r="QW86">
            <v>0</v>
          </cell>
          <cell r="QX86">
            <v>0</v>
          </cell>
          <cell r="QY86">
            <v>0</v>
          </cell>
          <cell r="QZ86">
            <v>0</v>
          </cell>
          <cell r="RA86">
            <v>0</v>
          </cell>
          <cell r="RB86">
            <v>0</v>
          </cell>
          <cell r="RC86">
            <v>0</v>
          </cell>
          <cell r="RD86">
            <v>0</v>
          </cell>
          <cell r="RE86">
            <v>0</v>
          </cell>
          <cell r="RF86">
            <v>0</v>
          </cell>
          <cell r="RG86">
            <v>0</v>
          </cell>
          <cell r="RH86">
            <v>0</v>
          </cell>
          <cell r="RI86">
            <v>0</v>
          </cell>
          <cell r="RJ86">
            <v>0</v>
          </cell>
          <cell r="RK86">
            <v>0</v>
          </cell>
          <cell r="RL86">
            <v>0</v>
          </cell>
          <cell r="RM86">
            <v>0</v>
          </cell>
          <cell r="RN86">
            <v>0</v>
          </cell>
          <cell r="RO86">
            <v>0</v>
          </cell>
          <cell r="RP86">
            <v>0</v>
          </cell>
          <cell r="RQ86">
            <v>0</v>
          </cell>
          <cell r="RR86">
            <v>0</v>
          </cell>
          <cell r="RS86">
            <v>0</v>
          </cell>
          <cell r="RT86">
            <v>0</v>
          </cell>
          <cell r="RU86">
            <v>0</v>
          </cell>
          <cell r="RV86">
            <v>0</v>
          </cell>
          <cell r="RW86">
            <v>0</v>
          </cell>
          <cell r="RX86">
            <v>0</v>
          </cell>
          <cell r="RY86">
            <v>0</v>
          </cell>
          <cell r="RZ86">
            <v>0</v>
          </cell>
          <cell r="SA86">
            <v>0</v>
          </cell>
          <cell r="SB86">
            <v>0</v>
          </cell>
          <cell r="SC86">
            <v>0</v>
          </cell>
          <cell r="SD86">
            <v>0</v>
          </cell>
          <cell r="SE86">
            <v>0</v>
          </cell>
          <cell r="SF86">
            <v>0</v>
          </cell>
          <cell r="SG86">
            <v>0</v>
          </cell>
          <cell r="SH86">
            <v>0</v>
          </cell>
          <cell r="SI86">
            <v>0</v>
          </cell>
          <cell r="SJ86">
            <v>0</v>
          </cell>
          <cell r="SK86">
            <v>0</v>
          </cell>
          <cell r="SL86">
            <v>0</v>
          </cell>
          <cell r="SM86">
            <v>0</v>
          </cell>
          <cell r="SN86">
            <v>0</v>
          </cell>
          <cell r="SO86">
            <v>0</v>
          </cell>
          <cell r="SP86">
            <v>0</v>
          </cell>
          <cell r="SQ86">
            <v>0</v>
          </cell>
          <cell r="SR86">
            <v>0</v>
          </cell>
          <cell r="SS86">
            <v>0</v>
          </cell>
          <cell r="ST86">
            <v>0</v>
          </cell>
          <cell r="SU86">
            <v>0</v>
          </cell>
          <cell r="SV86">
            <v>0</v>
          </cell>
          <cell r="SW86">
            <v>0</v>
          </cell>
          <cell r="SX86">
            <v>0</v>
          </cell>
          <cell r="SY86">
            <v>0</v>
          </cell>
          <cell r="SZ86">
            <v>0</v>
          </cell>
          <cell r="TA86">
            <v>0</v>
          </cell>
          <cell r="TB86">
            <v>0</v>
          </cell>
          <cell r="TC86">
            <v>0</v>
          </cell>
          <cell r="TD86">
            <v>0</v>
          </cell>
          <cell r="TE86">
            <v>0</v>
          </cell>
          <cell r="TF86">
            <v>0</v>
          </cell>
          <cell r="TG86">
            <v>0</v>
          </cell>
          <cell r="TH86">
            <v>0</v>
          </cell>
          <cell r="TI86">
            <v>0</v>
          </cell>
          <cell r="TJ86">
            <v>0</v>
          </cell>
          <cell r="TK86">
            <v>0</v>
          </cell>
          <cell r="TL86">
            <v>0</v>
          </cell>
          <cell r="TM86">
            <v>0</v>
          </cell>
          <cell r="TN86">
            <v>0</v>
          </cell>
          <cell r="TO86">
            <v>0</v>
          </cell>
          <cell r="TP86">
            <v>0</v>
          </cell>
          <cell r="TQ86">
            <v>0</v>
          </cell>
          <cell r="TR86">
            <v>0</v>
          </cell>
          <cell r="TS86">
            <v>0</v>
          </cell>
          <cell r="TT86">
            <v>0</v>
          </cell>
          <cell r="TU86">
            <v>0</v>
          </cell>
          <cell r="TV86">
            <v>0</v>
          </cell>
          <cell r="TW86">
            <v>0</v>
          </cell>
          <cell r="TX86">
            <v>0</v>
          </cell>
          <cell r="TY86">
            <v>0</v>
          </cell>
          <cell r="TZ86">
            <v>0</v>
          </cell>
          <cell r="UA86">
            <v>0</v>
          </cell>
          <cell r="UB86">
            <v>0</v>
          </cell>
          <cell r="UC86">
            <v>0</v>
          </cell>
          <cell r="UD86">
            <v>0</v>
          </cell>
          <cell r="UE86">
            <v>0</v>
          </cell>
          <cell r="UF86">
            <v>0</v>
          </cell>
          <cell r="UG86">
            <v>0</v>
          </cell>
          <cell r="UH86">
            <v>0</v>
          </cell>
          <cell r="UI86">
            <v>0</v>
          </cell>
          <cell r="UJ86">
            <v>0</v>
          </cell>
          <cell r="UK86">
            <v>0</v>
          </cell>
          <cell r="UL86">
            <v>0</v>
          </cell>
          <cell r="UM86">
            <v>0</v>
          </cell>
          <cell r="UN86">
            <v>0</v>
          </cell>
          <cell r="UO86">
            <v>0</v>
          </cell>
          <cell r="UP86">
            <v>0</v>
          </cell>
          <cell r="UQ86">
            <v>0</v>
          </cell>
          <cell r="UR86">
            <v>0</v>
          </cell>
          <cell r="US86">
            <v>0</v>
          </cell>
          <cell r="UT86">
            <v>0</v>
          </cell>
          <cell r="UU86">
            <v>0</v>
          </cell>
          <cell r="UV86">
            <v>0</v>
          </cell>
          <cell r="UW86">
            <v>0</v>
          </cell>
          <cell r="UX86">
            <v>0</v>
          </cell>
          <cell r="UY86">
            <v>0</v>
          </cell>
          <cell r="UZ86">
            <v>0</v>
          </cell>
          <cell r="VA86">
            <v>0</v>
          </cell>
          <cell r="VB86">
            <v>0</v>
          </cell>
          <cell r="VC86">
            <v>0</v>
          </cell>
          <cell r="VD86">
            <v>0</v>
          </cell>
          <cell r="VE86">
            <v>0</v>
          </cell>
          <cell r="VF86">
            <v>0</v>
          </cell>
          <cell r="VG86">
            <v>0</v>
          </cell>
          <cell r="VH86">
            <v>0</v>
          </cell>
          <cell r="VI86">
            <v>0</v>
          </cell>
          <cell r="VJ86">
            <v>0</v>
          </cell>
          <cell r="VK86">
            <v>0</v>
          </cell>
          <cell r="VL86">
            <v>0</v>
          </cell>
          <cell r="VM86">
            <v>0</v>
          </cell>
          <cell r="VN86">
            <v>0</v>
          </cell>
          <cell r="VO86">
            <v>0</v>
          </cell>
          <cell r="VP86">
            <v>0</v>
          </cell>
          <cell r="VQ86">
            <v>0</v>
          </cell>
          <cell r="VR86">
            <v>0</v>
          </cell>
          <cell r="VS86">
            <v>0</v>
          </cell>
          <cell r="VT86">
            <v>0</v>
          </cell>
          <cell r="VU86">
            <v>0</v>
          </cell>
          <cell r="VV86">
            <v>0</v>
          </cell>
          <cell r="VW86">
            <v>0</v>
          </cell>
          <cell r="VX86">
            <v>0</v>
          </cell>
          <cell r="VY86">
            <v>0</v>
          </cell>
          <cell r="VZ86">
            <v>0</v>
          </cell>
          <cell r="WA86">
            <v>0</v>
          </cell>
          <cell r="WB86">
            <v>0</v>
          </cell>
          <cell r="WC86">
            <v>0</v>
          </cell>
          <cell r="WD86">
            <v>0</v>
          </cell>
          <cell r="WE86">
            <v>0</v>
          </cell>
          <cell r="WF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cell r="MA87">
            <v>0</v>
          </cell>
          <cell r="MB87">
            <v>0</v>
          </cell>
          <cell r="MC87">
            <v>0</v>
          </cell>
          <cell r="MD87">
            <v>0</v>
          </cell>
          <cell r="ME87">
            <v>0</v>
          </cell>
          <cell r="MF87">
            <v>0</v>
          </cell>
          <cell r="MG87">
            <v>0</v>
          </cell>
          <cell r="MH87">
            <v>0</v>
          </cell>
          <cell r="MI87">
            <v>0</v>
          </cell>
          <cell r="MJ87">
            <v>0</v>
          </cell>
          <cell r="MK87">
            <v>0</v>
          </cell>
          <cell r="ML87">
            <v>0</v>
          </cell>
          <cell r="MM87">
            <v>0</v>
          </cell>
          <cell r="MN87">
            <v>0</v>
          </cell>
          <cell r="MO87">
            <v>0</v>
          </cell>
          <cell r="MP87">
            <v>0</v>
          </cell>
          <cell r="MQ87">
            <v>0</v>
          </cell>
          <cell r="MR87">
            <v>0</v>
          </cell>
          <cell r="MS87">
            <v>0</v>
          </cell>
          <cell r="MT87">
            <v>0</v>
          </cell>
          <cell r="MU87">
            <v>0</v>
          </cell>
          <cell r="MV87">
            <v>0</v>
          </cell>
          <cell r="MW87">
            <v>0</v>
          </cell>
          <cell r="MX87">
            <v>0</v>
          </cell>
          <cell r="MY87">
            <v>0</v>
          </cell>
          <cell r="MZ87">
            <v>0</v>
          </cell>
          <cell r="NA87">
            <v>0</v>
          </cell>
          <cell r="NB87">
            <v>0</v>
          </cell>
          <cell r="NC87">
            <v>0</v>
          </cell>
          <cell r="ND87">
            <v>0</v>
          </cell>
          <cell r="NE87">
            <v>0</v>
          </cell>
          <cell r="NF87">
            <v>0</v>
          </cell>
          <cell r="NG87">
            <v>0</v>
          </cell>
          <cell r="NH87">
            <v>0</v>
          </cell>
          <cell r="NI87">
            <v>0</v>
          </cell>
          <cell r="NJ87">
            <v>0</v>
          </cell>
          <cell r="NK87">
            <v>0</v>
          </cell>
          <cell r="NL87">
            <v>0</v>
          </cell>
          <cell r="NM87">
            <v>0</v>
          </cell>
          <cell r="NN87">
            <v>0</v>
          </cell>
          <cell r="NO87">
            <v>0</v>
          </cell>
          <cell r="NP87">
            <v>0</v>
          </cell>
          <cell r="NQ87">
            <v>0</v>
          </cell>
          <cell r="NR87">
            <v>0</v>
          </cell>
          <cell r="NS87">
            <v>0</v>
          </cell>
          <cell r="NT87">
            <v>0</v>
          </cell>
          <cell r="NU87">
            <v>0</v>
          </cell>
          <cell r="NV87">
            <v>0</v>
          </cell>
          <cell r="NW87">
            <v>0</v>
          </cell>
          <cell r="NX87">
            <v>0</v>
          </cell>
          <cell r="NY87">
            <v>0</v>
          </cell>
          <cell r="NZ87">
            <v>0</v>
          </cell>
          <cell r="OA87">
            <v>0</v>
          </cell>
          <cell r="OB87">
            <v>0</v>
          </cell>
          <cell r="OC87">
            <v>0</v>
          </cell>
          <cell r="OD87">
            <v>0</v>
          </cell>
          <cell r="OE87">
            <v>0</v>
          </cell>
          <cell r="OF87">
            <v>0</v>
          </cell>
          <cell r="OG87">
            <v>0</v>
          </cell>
          <cell r="OH87">
            <v>0</v>
          </cell>
          <cell r="OI87">
            <v>0</v>
          </cell>
          <cell r="OJ87">
            <v>0</v>
          </cell>
          <cell r="OK87">
            <v>0</v>
          </cell>
          <cell r="OL87">
            <v>0</v>
          </cell>
          <cell r="OM87">
            <v>0</v>
          </cell>
          <cell r="ON87">
            <v>0</v>
          </cell>
          <cell r="OO87">
            <v>0</v>
          </cell>
          <cell r="OP87">
            <v>0</v>
          </cell>
          <cell r="OQ87">
            <v>0</v>
          </cell>
          <cell r="OR87">
            <v>0</v>
          </cell>
          <cell r="OS87">
            <v>0</v>
          </cell>
          <cell r="OT87">
            <v>0</v>
          </cell>
          <cell r="OU87">
            <v>0</v>
          </cell>
          <cell r="OV87">
            <v>0</v>
          </cell>
          <cell r="OW87">
            <v>0</v>
          </cell>
          <cell r="OX87">
            <v>0</v>
          </cell>
          <cell r="OY87">
            <v>0</v>
          </cell>
          <cell r="OZ87">
            <v>0</v>
          </cell>
          <cell r="PA87">
            <v>0</v>
          </cell>
          <cell r="PB87">
            <v>0</v>
          </cell>
          <cell r="PC87">
            <v>0</v>
          </cell>
          <cell r="PD87">
            <v>0</v>
          </cell>
          <cell r="PE87">
            <v>0</v>
          </cell>
          <cell r="PF87">
            <v>0</v>
          </cell>
          <cell r="PG87">
            <v>0</v>
          </cell>
          <cell r="PH87">
            <v>0</v>
          </cell>
          <cell r="PI87">
            <v>0</v>
          </cell>
          <cell r="PJ87">
            <v>0</v>
          </cell>
          <cell r="PK87">
            <v>0</v>
          </cell>
          <cell r="PL87">
            <v>0</v>
          </cell>
          <cell r="PM87">
            <v>0</v>
          </cell>
          <cell r="PN87">
            <v>0</v>
          </cell>
          <cell r="PO87">
            <v>0</v>
          </cell>
          <cell r="PP87">
            <v>0</v>
          </cell>
          <cell r="PQ87">
            <v>0</v>
          </cell>
          <cell r="PR87">
            <v>0</v>
          </cell>
          <cell r="PS87">
            <v>0</v>
          </cell>
          <cell r="PT87">
            <v>0</v>
          </cell>
          <cell r="PU87">
            <v>0</v>
          </cell>
          <cell r="PV87">
            <v>0</v>
          </cell>
          <cell r="PW87">
            <v>0</v>
          </cell>
          <cell r="PX87">
            <v>0</v>
          </cell>
          <cell r="PY87">
            <v>0</v>
          </cell>
          <cell r="PZ87">
            <v>0</v>
          </cell>
          <cell r="QA87">
            <v>0</v>
          </cell>
          <cell r="QB87">
            <v>0</v>
          </cell>
          <cell r="QC87">
            <v>0</v>
          </cell>
          <cell r="QD87">
            <v>0</v>
          </cell>
          <cell r="QE87">
            <v>0</v>
          </cell>
          <cell r="QF87">
            <v>0</v>
          </cell>
          <cell r="QG87">
            <v>0</v>
          </cell>
          <cell r="QH87">
            <v>0</v>
          </cell>
          <cell r="QI87">
            <v>0</v>
          </cell>
          <cell r="QJ87">
            <v>0</v>
          </cell>
          <cell r="QK87">
            <v>0</v>
          </cell>
          <cell r="QL87">
            <v>0</v>
          </cell>
          <cell r="QM87">
            <v>0</v>
          </cell>
          <cell r="QN87">
            <v>0</v>
          </cell>
          <cell r="QO87">
            <v>0</v>
          </cell>
          <cell r="QP87">
            <v>0</v>
          </cell>
          <cell r="QQ87">
            <v>0</v>
          </cell>
          <cell r="QR87">
            <v>0</v>
          </cell>
          <cell r="QS87">
            <v>0</v>
          </cell>
          <cell r="QT87">
            <v>0</v>
          </cell>
          <cell r="QU87">
            <v>0</v>
          </cell>
          <cell r="QV87">
            <v>0</v>
          </cell>
          <cell r="QW87">
            <v>0</v>
          </cell>
          <cell r="QX87">
            <v>0</v>
          </cell>
          <cell r="QY87">
            <v>0</v>
          </cell>
          <cell r="QZ87">
            <v>0</v>
          </cell>
          <cell r="RA87">
            <v>0</v>
          </cell>
          <cell r="RB87">
            <v>0</v>
          </cell>
          <cell r="RC87">
            <v>0</v>
          </cell>
          <cell r="RD87">
            <v>0</v>
          </cell>
          <cell r="RE87">
            <v>0</v>
          </cell>
          <cell r="RF87">
            <v>0</v>
          </cell>
          <cell r="RG87">
            <v>0</v>
          </cell>
          <cell r="RH87">
            <v>0</v>
          </cell>
          <cell r="RI87">
            <v>0</v>
          </cell>
          <cell r="RJ87">
            <v>0</v>
          </cell>
          <cell r="RK87">
            <v>0</v>
          </cell>
          <cell r="RL87">
            <v>0</v>
          </cell>
          <cell r="RM87">
            <v>0</v>
          </cell>
          <cell r="RN87">
            <v>0</v>
          </cell>
          <cell r="RO87">
            <v>0</v>
          </cell>
          <cell r="RP87">
            <v>0</v>
          </cell>
          <cell r="RQ87">
            <v>0</v>
          </cell>
          <cell r="RR87">
            <v>0</v>
          </cell>
          <cell r="RS87">
            <v>0</v>
          </cell>
          <cell r="RT87">
            <v>0</v>
          </cell>
          <cell r="RU87">
            <v>0</v>
          </cell>
          <cell r="RV87">
            <v>0</v>
          </cell>
          <cell r="RW87">
            <v>0</v>
          </cell>
          <cell r="RX87">
            <v>0</v>
          </cell>
          <cell r="RY87">
            <v>0</v>
          </cell>
          <cell r="RZ87">
            <v>0</v>
          </cell>
          <cell r="SA87">
            <v>0</v>
          </cell>
          <cell r="SB87">
            <v>0</v>
          </cell>
          <cell r="SC87">
            <v>0</v>
          </cell>
          <cell r="SD87">
            <v>0</v>
          </cell>
          <cell r="SE87">
            <v>0</v>
          </cell>
          <cell r="SF87">
            <v>0</v>
          </cell>
          <cell r="SG87">
            <v>0</v>
          </cell>
          <cell r="SH87">
            <v>0</v>
          </cell>
          <cell r="SI87">
            <v>0</v>
          </cell>
          <cell r="SJ87">
            <v>0</v>
          </cell>
          <cell r="SK87">
            <v>0</v>
          </cell>
          <cell r="SL87">
            <v>0</v>
          </cell>
          <cell r="SM87">
            <v>0</v>
          </cell>
          <cell r="SN87">
            <v>0</v>
          </cell>
          <cell r="SO87">
            <v>0</v>
          </cell>
          <cell r="SP87">
            <v>0</v>
          </cell>
          <cell r="SQ87">
            <v>0</v>
          </cell>
          <cell r="SR87">
            <v>0</v>
          </cell>
          <cell r="SS87">
            <v>0</v>
          </cell>
          <cell r="ST87">
            <v>0</v>
          </cell>
          <cell r="SU87">
            <v>0</v>
          </cell>
          <cell r="SV87">
            <v>0</v>
          </cell>
          <cell r="SW87">
            <v>0</v>
          </cell>
          <cell r="SX87">
            <v>0</v>
          </cell>
          <cell r="SY87">
            <v>0</v>
          </cell>
          <cell r="SZ87">
            <v>0</v>
          </cell>
          <cell r="TA87">
            <v>0</v>
          </cell>
          <cell r="TB87">
            <v>0</v>
          </cell>
          <cell r="TC87">
            <v>0</v>
          </cell>
          <cell r="TD87">
            <v>0</v>
          </cell>
          <cell r="TE87">
            <v>0</v>
          </cell>
          <cell r="TF87">
            <v>0</v>
          </cell>
          <cell r="TG87">
            <v>0</v>
          </cell>
          <cell r="TH87">
            <v>0</v>
          </cell>
          <cell r="TI87">
            <v>0</v>
          </cell>
          <cell r="TJ87">
            <v>0</v>
          </cell>
          <cell r="TK87">
            <v>0</v>
          </cell>
          <cell r="TL87">
            <v>0</v>
          </cell>
          <cell r="TM87">
            <v>0</v>
          </cell>
          <cell r="TN87">
            <v>0</v>
          </cell>
          <cell r="TO87">
            <v>0</v>
          </cell>
          <cell r="TP87">
            <v>0</v>
          </cell>
          <cell r="TQ87">
            <v>0</v>
          </cell>
          <cell r="TR87">
            <v>0</v>
          </cell>
          <cell r="TS87">
            <v>0</v>
          </cell>
          <cell r="TT87">
            <v>0</v>
          </cell>
          <cell r="TU87">
            <v>0</v>
          </cell>
          <cell r="TV87">
            <v>0</v>
          </cell>
          <cell r="TW87">
            <v>0</v>
          </cell>
          <cell r="TX87">
            <v>0</v>
          </cell>
          <cell r="TY87">
            <v>0</v>
          </cell>
          <cell r="TZ87">
            <v>0</v>
          </cell>
          <cell r="UA87">
            <v>0</v>
          </cell>
          <cell r="UB87">
            <v>0</v>
          </cell>
          <cell r="UC87">
            <v>0</v>
          </cell>
          <cell r="UD87">
            <v>0</v>
          </cell>
          <cell r="UE87">
            <v>0</v>
          </cell>
          <cell r="UF87">
            <v>0</v>
          </cell>
          <cell r="UG87">
            <v>0</v>
          </cell>
          <cell r="UH87">
            <v>0</v>
          </cell>
          <cell r="UI87">
            <v>0</v>
          </cell>
          <cell r="UJ87">
            <v>0</v>
          </cell>
          <cell r="UK87">
            <v>0</v>
          </cell>
          <cell r="UL87">
            <v>0</v>
          </cell>
          <cell r="UM87">
            <v>0</v>
          </cell>
          <cell r="UN87">
            <v>0</v>
          </cell>
          <cell r="UO87">
            <v>0</v>
          </cell>
          <cell r="UP87">
            <v>0</v>
          </cell>
          <cell r="UQ87">
            <v>0</v>
          </cell>
          <cell r="UR87">
            <v>0</v>
          </cell>
          <cell r="US87">
            <v>0</v>
          </cell>
          <cell r="UT87">
            <v>0</v>
          </cell>
          <cell r="UU87">
            <v>0</v>
          </cell>
          <cell r="UV87">
            <v>0</v>
          </cell>
          <cell r="UW87">
            <v>0</v>
          </cell>
          <cell r="UX87">
            <v>0</v>
          </cell>
          <cell r="UY87">
            <v>0</v>
          </cell>
          <cell r="UZ87">
            <v>0</v>
          </cell>
          <cell r="VA87">
            <v>0</v>
          </cell>
          <cell r="VB87">
            <v>0</v>
          </cell>
          <cell r="VC87">
            <v>0</v>
          </cell>
          <cell r="VD87">
            <v>0</v>
          </cell>
          <cell r="VE87">
            <v>0</v>
          </cell>
          <cell r="VF87">
            <v>0</v>
          </cell>
          <cell r="VG87">
            <v>0</v>
          </cell>
          <cell r="VH87">
            <v>0</v>
          </cell>
          <cell r="VI87">
            <v>0</v>
          </cell>
          <cell r="VJ87">
            <v>0</v>
          </cell>
          <cell r="VK87">
            <v>0</v>
          </cell>
          <cell r="VL87">
            <v>0</v>
          </cell>
          <cell r="VM87">
            <v>0</v>
          </cell>
          <cell r="VN87">
            <v>0</v>
          </cell>
          <cell r="VO87">
            <v>0</v>
          </cell>
          <cell r="VP87">
            <v>0</v>
          </cell>
          <cell r="VQ87">
            <v>0</v>
          </cell>
          <cell r="VR87">
            <v>0</v>
          </cell>
          <cell r="VS87">
            <v>0</v>
          </cell>
          <cell r="VT87">
            <v>0</v>
          </cell>
          <cell r="VU87">
            <v>0</v>
          </cell>
          <cell r="VV87">
            <v>0</v>
          </cell>
          <cell r="VW87">
            <v>0</v>
          </cell>
          <cell r="VX87">
            <v>0</v>
          </cell>
          <cell r="VY87">
            <v>0</v>
          </cell>
          <cell r="VZ87">
            <v>0</v>
          </cell>
          <cell r="WA87">
            <v>0</v>
          </cell>
          <cell r="WB87">
            <v>0</v>
          </cell>
          <cell r="WC87">
            <v>0</v>
          </cell>
          <cell r="WD87">
            <v>0</v>
          </cell>
          <cell r="WE87">
            <v>0</v>
          </cell>
          <cell r="WF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cell r="MA88">
            <v>0</v>
          </cell>
          <cell r="MB88">
            <v>0</v>
          </cell>
          <cell r="MC88">
            <v>0</v>
          </cell>
          <cell r="MD88">
            <v>0</v>
          </cell>
          <cell r="ME88">
            <v>0</v>
          </cell>
          <cell r="MF88">
            <v>0</v>
          </cell>
          <cell r="MG88">
            <v>0</v>
          </cell>
          <cell r="MH88">
            <v>0</v>
          </cell>
          <cell r="MI88">
            <v>0</v>
          </cell>
          <cell r="MJ88">
            <v>0</v>
          </cell>
          <cell r="MK88">
            <v>0</v>
          </cell>
          <cell r="ML88">
            <v>0</v>
          </cell>
          <cell r="MM88">
            <v>0</v>
          </cell>
          <cell r="MN88">
            <v>0</v>
          </cell>
          <cell r="MO88">
            <v>0</v>
          </cell>
          <cell r="MP88">
            <v>0</v>
          </cell>
          <cell r="MQ88">
            <v>0</v>
          </cell>
          <cell r="MR88">
            <v>0</v>
          </cell>
          <cell r="MS88">
            <v>0</v>
          </cell>
          <cell r="MT88">
            <v>0</v>
          </cell>
          <cell r="MU88">
            <v>0</v>
          </cell>
          <cell r="MV88">
            <v>0</v>
          </cell>
          <cell r="MW88">
            <v>0</v>
          </cell>
          <cell r="MX88">
            <v>0</v>
          </cell>
          <cell r="MY88">
            <v>0</v>
          </cell>
          <cell r="MZ88">
            <v>0</v>
          </cell>
          <cell r="NA88">
            <v>0</v>
          </cell>
          <cell r="NB88">
            <v>0</v>
          </cell>
          <cell r="NC88">
            <v>0</v>
          </cell>
          <cell r="ND88">
            <v>0</v>
          </cell>
          <cell r="NE88">
            <v>0</v>
          </cell>
          <cell r="NF88">
            <v>0</v>
          </cell>
          <cell r="NG88">
            <v>0</v>
          </cell>
          <cell r="NH88">
            <v>0</v>
          </cell>
          <cell r="NI88">
            <v>0</v>
          </cell>
          <cell r="NJ88">
            <v>0</v>
          </cell>
          <cell r="NK88">
            <v>0</v>
          </cell>
          <cell r="NL88">
            <v>0</v>
          </cell>
          <cell r="NM88">
            <v>0</v>
          </cell>
          <cell r="NN88">
            <v>0</v>
          </cell>
          <cell r="NO88">
            <v>0</v>
          </cell>
          <cell r="NP88">
            <v>0</v>
          </cell>
          <cell r="NQ88">
            <v>0</v>
          </cell>
          <cell r="NR88">
            <v>0</v>
          </cell>
          <cell r="NS88">
            <v>0</v>
          </cell>
          <cell r="NT88">
            <v>0</v>
          </cell>
          <cell r="NU88">
            <v>0</v>
          </cell>
          <cell r="NV88">
            <v>0</v>
          </cell>
          <cell r="NW88">
            <v>0</v>
          </cell>
          <cell r="NX88">
            <v>0</v>
          </cell>
          <cell r="NY88">
            <v>0</v>
          </cell>
          <cell r="NZ88">
            <v>0</v>
          </cell>
          <cell r="OA88">
            <v>0</v>
          </cell>
          <cell r="OB88">
            <v>0</v>
          </cell>
          <cell r="OC88">
            <v>0</v>
          </cell>
          <cell r="OD88">
            <v>0</v>
          </cell>
          <cell r="OE88">
            <v>0</v>
          </cell>
          <cell r="OF88">
            <v>0</v>
          </cell>
          <cell r="OG88">
            <v>0</v>
          </cell>
          <cell r="OH88">
            <v>0</v>
          </cell>
          <cell r="OI88">
            <v>0</v>
          </cell>
          <cell r="OJ88">
            <v>0</v>
          </cell>
          <cell r="OK88">
            <v>0</v>
          </cell>
          <cell r="OL88">
            <v>0</v>
          </cell>
          <cell r="OM88">
            <v>0</v>
          </cell>
          <cell r="ON88">
            <v>0</v>
          </cell>
          <cell r="OO88">
            <v>0</v>
          </cell>
          <cell r="OP88">
            <v>0</v>
          </cell>
          <cell r="OQ88">
            <v>0</v>
          </cell>
          <cell r="OR88">
            <v>0</v>
          </cell>
          <cell r="OS88">
            <v>0</v>
          </cell>
          <cell r="OT88">
            <v>0</v>
          </cell>
          <cell r="OU88">
            <v>0</v>
          </cell>
          <cell r="OV88">
            <v>0</v>
          </cell>
          <cell r="OW88">
            <v>0</v>
          </cell>
          <cell r="OX88">
            <v>0</v>
          </cell>
          <cell r="OY88">
            <v>0</v>
          </cell>
          <cell r="OZ88">
            <v>0</v>
          </cell>
          <cell r="PA88">
            <v>0</v>
          </cell>
          <cell r="PB88">
            <v>0</v>
          </cell>
          <cell r="PC88">
            <v>0</v>
          </cell>
          <cell r="PD88">
            <v>0</v>
          </cell>
          <cell r="PE88">
            <v>0</v>
          </cell>
          <cell r="PF88">
            <v>0</v>
          </cell>
          <cell r="PG88">
            <v>0</v>
          </cell>
          <cell r="PH88">
            <v>0</v>
          </cell>
          <cell r="PI88">
            <v>0</v>
          </cell>
          <cell r="PJ88">
            <v>0</v>
          </cell>
          <cell r="PK88">
            <v>0</v>
          </cell>
          <cell r="PL88">
            <v>0</v>
          </cell>
          <cell r="PM88">
            <v>0</v>
          </cell>
          <cell r="PN88">
            <v>0</v>
          </cell>
          <cell r="PO88">
            <v>0</v>
          </cell>
          <cell r="PP88">
            <v>0</v>
          </cell>
          <cell r="PQ88">
            <v>0</v>
          </cell>
          <cell r="PR88">
            <v>0</v>
          </cell>
          <cell r="PS88">
            <v>0</v>
          </cell>
          <cell r="PT88">
            <v>0</v>
          </cell>
          <cell r="PU88">
            <v>0</v>
          </cell>
          <cell r="PV88">
            <v>0</v>
          </cell>
          <cell r="PW88">
            <v>0</v>
          </cell>
          <cell r="PX88">
            <v>0</v>
          </cell>
          <cell r="PY88">
            <v>0</v>
          </cell>
          <cell r="PZ88">
            <v>0</v>
          </cell>
          <cell r="QA88">
            <v>0</v>
          </cell>
          <cell r="QB88">
            <v>0</v>
          </cell>
          <cell r="QC88">
            <v>0</v>
          </cell>
          <cell r="QD88">
            <v>0</v>
          </cell>
          <cell r="QE88">
            <v>0</v>
          </cell>
          <cell r="QF88">
            <v>0</v>
          </cell>
          <cell r="QG88">
            <v>0</v>
          </cell>
          <cell r="QH88">
            <v>0</v>
          </cell>
          <cell r="QI88">
            <v>0</v>
          </cell>
          <cell r="QJ88">
            <v>0</v>
          </cell>
          <cell r="QK88">
            <v>0</v>
          </cell>
          <cell r="QL88">
            <v>0</v>
          </cell>
          <cell r="QM88">
            <v>0</v>
          </cell>
          <cell r="QN88">
            <v>0</v>
          </cell>
          <cell r="QO88">
            <v>0</v>
          </cell>
          <cell r="QP88">
            <v>0</v>
          </cell>
          <cell r="QQ88">
            <v>0</v>
          </cell>
          <cell r="QR88">
            <v>0</v>
          </cell>
          <cell r="QS88">
            <v>0</v>
          </cell>
          <cell r="QT88">
            <v>0</v>
          </cell>
          <cell r="QU88">
            <v>0</v>
          </cell>
          <cell r="QV88">
            <v>0</v>
          </cell>
          <cell r="QW88">
            <v>0</v>
          </cell>
          <cell r="QX88">
            <v>0</v>
          </cell>
          <cell r="QY88">
            <v>0</v>
          </cell>
          <cell r="QZ88">
            <v>0</v>
          </cell>
          <cell r="RA88">
            <v>0</v>
          </cell>
          <cell r="RB88">
            <v>0</v>
          </cell>
          <cell r="RC88">
            <v>0</v>
          </cell>
          <cell r="RD88">
            <v>0</v>
          </cell>
          <cell r="RE88">
            <v>0</v>
          </cell>
          <cell r="RF88">
            <v>0</v>
          </cell>
          <cell r="RG88">
            <v>0</v>
          </cell>
          <cell r="RH88">
            <v>0</v>
          </cell>
          <cell r="RI88">
            <v>0</v>
          </cell>
          <cell r="RJ88">
            <v>0</v>
          </cell>
          <cell r="RK88">
            <v>0</v>
          </cell>
          <cell r="RL88">
            <v>0</v>
          </cell>
          <cell r="RM88">
            <v>0</v>
          </cell>
          <cell r="RN88">
            <v>0</v>
          </cell>
          <cell r="RO88">
            <v>0</v>
          </cell>
          <cell r="RP88">
            <v>0</v>
          </cell>
          <cell r="RQ88">
            <v>0</v>
          </cell>
          <cell r="RR88">
            <v>0</v>
          </cell>
          <cell r="RS88">
            <v>0</v>
          </cell>
          <cell r="RT88">
            <v>0</v>
          </cell>
          <cell r="RU88">
            <v>0</v>
          </cell>
          <cell r="RV88">
            <v>0</v>
          </cell>
          <cell r="RW88">
            <v>0</v>
          </cell>
          <cell r="RX88">
            <v>0</v>
          </cell>
          <cell r="RY88">
            <v>0</v>
          </cell>
          <cell r="RZ88">
            <v>0</v>
          </cell>
          <cell r="SA88">
            <v>0</v>
          </cell>
          <cell r="SB88">
            <v>0</v>
          </cell>
          <cell r="SC88">
            <v>0</v>
          </cell>
          <cell r="SD88">
            <v>0</v>
          </cell>
          <cell r="SE88">
            <v>0</v>
          </cell>
          <cell r="SF88">
            <v>0</v>
          </cell>
          <cell r="SG88">
            <v>0</v>
          </cell>
          <cell r="SH88">
            <v>0</v>
          </cell>
          <cell r="SI88">
            <v>0</v>
          </cell>
          <cell r="SJ88">
            <v>0</v>
          </cell>
          <cell r="SK88">
            <v>0</v>
          </cell>
          <cell r="SL88">
            <v>0</v>
          </cell>
          <cell r="SM88">
            <v>0</v>
          </cell>
          <cell r="SN88">
            <v>0</v>
          </cell>
          <cell r="SO88">
            <v>0</v>
          </cell>
          <cell r="SP88">
            <v>0</v>
          </cell>
          <cell r="SQ88">
            <v>0</v>
          </cell>
          <cell r="SR88">
            <v>0</v>
          </cell>
          <cell r="SS88">
            <v>0</v>
          </cell>
          <cell r="ST88">
            <v>0</v>
          </cell>
          <cell r="SU88">
            <v>0</v>
          </cell>
          <cell r="SV88">
            <v>0</v>
          </cell>
          <cell r="SW88">
            <v>0</v>
          </cell>
          <cell r="SX88">
            <v>0</v>
          </cell>
          <cell r="SY88">
            <v>0</v>
          </cell>
          <cell r="SZ88">
            <v>0</v>
          </cell>
          <cell r="TA88">
            <v>0</v>
          </cell>
          <cell r="TB88">
            <v>0</v>
          </cell>
          <cell r="TC88">
            <v>0</v>
          </cell>
          <cell r="TD88">
            <v>0</v>
          </cell>
          <cell r="TE88">
            <v>0</v>
          </cell>
          <cell r="TF88">
            <v>0</v>
          </cell>
          <cell r="TG88">
            <v>0</v>
          </cell>
          <cell r="TH88">
            <v>0</v>
          </cell>
          <cell r="TI88">
            <v>0</v>
          </cell>
          <cell r="TJ88">
            <v>0</v>
          </cell>
          <cell r="TK88">
            <v>0</v>
          </cell>
          <cell r="TL88">
            <v>0</v>
          </cell>
          <cell r="TM88">
            <v>0</v>
          </cell>
          <cell r="TN88">
            <v>0</v>
          </cell>
          <cell r="TO88">
            <v>0</v>
          </cell>
          <cell r="TP88">
            <v>0</v>
          </cell>
          <cell r="TQ88">
            <v>0</v>
          </cell>
          <cell r="TR88">
            <v>0</v>
          </cell>
          <cell r="TS88">
            <v>0</v>
          </cell>
          <cell r="TT88">
            <v>0</v>
          </cell>
          <cell r="TU88">
            <v>0</v>
          </cell>
          <cell r="TV88">
            <v>0</v>
          </cell>
          <cell r="TW88">
            <v>0</v>
          </cell>
          <cell r="TX88">
            <v>0</v>
          </cell>
          <cell r="TY88">
            <v>0</v>
          </cell>
          <cell r="TZ88">
            <v>0</v>
          </cell>
          <cell r="UA88">
            <v>0</v>
          </cell>
          <cell r="UB88">
            <v>0</v>
          </cell>
          <cell r="UC88">
            <v>0</v>
          </cell>
          <cell r="UD88">
            <v>0</v>
          </cell>
          <cell r="UE88">
            <v>0</v>
          </cell>
          <cell r="UF88">
            <v>0</v>
          </cell>
          <cell r="UG88">
            <v>0</v>
          </cell>
          <cell r="UH88">
            <v>0</v>
          </cell>
          <cell r="UI88">
            <v>0</v>
          </cell>
          <cell r="UJ88">
            <v>0</v>
          </cell>
          <cell r="UK88">
            <v>0</v>
          </cell>
          <cell r="UL88">
            <v>0</v>
          </cell>
          <cell r="UM88">
            <v>0</v>
          </cell>
          <cell r="UN88">
            <v>0</v>
          </cell>
          <cell r="UO88">
            <v>0</v>
          </cell>
          <cell r="UP88">
            <v>0</v>
          </cell>
          <cell r="UQ88">
            <v>0</v>
          </cell>
          <cell r="UR88">
            <v>0</v>
          </cell>
          <cell r="US88">
            <v>0</v>
          </cell>
          <cell r="UT88">
            <v>0</v>
          </cell>
          <cell r="UU88">
            <v>0</v>
          </cell>
          <cell r="UV88">
            <v>0</v>
          </cell>
          <cell r="UW88">
            <v>0</v>
          </cell>
          <cell r="UX88">
            <v>0</v>
          </cell>
          <cell r="UY88">
            <v>0</v>
          </cell>
          <cell r="UZ88">
            <v>0</v>
          </cell>
          <cell r="VA88">
            <v>0</v>
          </cell>
          <cell r="VB88">
            <v>0</v>
          </cell>
          <cell r="VC88">
            <v>0</v>
          </cell>
          <cell r="VD88">
            <v>0</v>
          </cell>
          <cell r="VE88">
            <v>0</v>
          </cell>
          <cell r="VF88">
            <v>0</v>
          </cell>
          <cell r="VG88">
            <v>0</v>
          </cell>
          <cell r="VH88">
            <v>0</v>
          </cell>
          <cell r="VI88">
            <v>0</v>
          </cell>
          <cell r="VJ88">
            <v>0</v>
          </cell>
          <cell r="VK88">
            <v>0</v>
          </cell>
          <cell r="VL88">
            <v>0</v>
          </cell>
          <cell r="VM88">
            <v>0</v>
          </cell>
          <cell r="VN88">
            <v>0</v>
          </cell>
          <cell r="VO88">
            <v>0</v>
          </cell>
          <cell r="VP88">
            <v>0</v>
          </cell>
          <cell r="VQ88">
            <v>0</v>
          </cell>
          <cell r="VR88">
            <v>0</v>
          </cell>
          <cell r="VS88">
            <v>0</v>
          </cell>
          <cell r="VT88">
            <v>0</v>
          </cell>
          <cell r="VU88">
            <v>0</v>
          </cell>
          <cell r="VV88">
            <v>0</v>
          </cell>
          <cell r="VW88">
            <v>0</v>
          </cell>
          <cell r="VX88">
            <v>0</v>
          </cell>
          <cell r="VY88">
            <v>0</v>
          </cell>
          <cell r="VZ88">
            <v>0</v>
          </cell>
          <cell r="WA88">
            <v>0</v>
          </cell>
          <cell r="WB88">
            <v>0</v>
          </cell>
          <cell r="WC88">
            <v>0</v>
          </cell>
          <cell r="WD88">
            <v>0</v>
          </cell>
          <cell r="WE88">
            <v>0</v>
          </cell>
          <cell r="WF88">
            <v>0</v>
          </cell>
        </row>
        <row r="89">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cell r="LJ89">
            <v>0</v>
          </cell>
          <cell r="LK89">
            <v>0</v>
          </cell>
          <cell r="LL89">
            <v>0</v>
          </cell>
          <cell r="LM89">
            <v>0</v>
          </cell>
          <cell r="LN89">
            <v>0</v>
          </cell>
          <cell r="LO89">
            <v>0</v>
          </cell>
          <cell r="LP89">
            <v>0</v>
          </cell>
          <cell r="LQ89">
            <v>0</v>
          </cell>
          <cell r="LR89">
            <v>0</v>
          </cell>
          <cell r="LS89">
            <v>0</v>
          </cell>
          <cell r="LT89">
            <v>0</v>
          </cell>
          <cell r="LU89">
            <v>0</v>
          </cell>
          <cell r="LV89">
            <v>0</v>
          </cell>
          <cell r="LW89">
            <v>0</v>
          </cell>
          <cell r="LX89">
            <v>0</v>
          </cell>
          <cell r="LY89">
            <v>0</v>
          </cell>
          <cell r="LZ89">
            <v>0</v>
          </cell>
          <cell r="MA89">
            <v>0</v>
          </cell>
          <cell r="MB89">
            <v>0</v>
          </cell>
          <cell r="MC89">
            <v>0</v>
          </cell>
          <cell r="MD89">
            <v>0</v>
          </cell>
          <cell r="ME89">
            <v>0</v>
          </cell>
          <cell r="MF89">
            <v>0</v>
          </cell>
          <cell r="MG89">
            <v>0</v>
          </cell>
          <cell r="MH89">
            <v>0</v>
          </cell>
          <cell r="MI89">
            <v>0</v>
          </cell>
          <cell r="MJ89">
            <v>0</v>
          </cell>
          <cell r="MK89">
            <v>0</v>
          </cell>
          <cell r="ML89">
            <v>0</v>
          </cell>
          <cell r="MM89">
            <v>0</v>
          </cell>
          <cell r="MN89">
            <v>0</v>
          </cell>
          <cell r="MO89">
            <v>0</v>
          </cell>
          <cell r="MP89">
            <v>0</v>
          </cell>
          <cell r="MQ89">
            <v>0</v>
          </cell>
          <cell r="MR89">
            <v>0</v>
          </cell>
          <cell r="MS89">
            <v>0</v>
          </cell>
          <cell r="MT89">
            <v>0</v>
          </cell>
          <cell r="MU89">
            <v>0</v>
          </cell>
          <cell r="MV89">
            <v>0</v>
          </cell>
          <cell r="MW89">
            <v>0</v>
          </cell>
          <cell r="MX89">
            <v>0</v>
          </cell>
          <cell r="MY89">
            <v>0</v>
          </cell>
          <cell r="MZ89">
            <v>0</v>
          </cell>
          <cell r="NA89">
            <v>0</v>
          </cell>
          <cell r="NB89">
            <v>0</v>
          </cell>
          <cell r="NC89">
            <v>0</v>
          </cell>
          <cell r="ND89">
            <v>0</v>
          </cell>
          <cell r="NE89">
            <v>0</v>
          </cell>
          <cell r="NF89">
            <v>0</v>
          </cell>
          <cell r="NG89">
            <v>0</v>
          </cell>
          <cell r="NH89">
            <v>0</v>
          </cell>
          <cell r="NI89">
            <v>0</v>
          </cell>
          <cell r="NJ89">
            <v>0</v>
          </cell>
          <cell r="NK89">
            <v>0</v>
          </cell>
          <cell r="NL89">
            <v>0</v>
          </cell>
          <cell r="NM89">
            <v>0</v>
          </cell>
          <cell r="NN89">
            <v>0</v>
          </cell>
          <cell r="NO89">
            <v>0</v>
          </cell>
          <cell r="NP89">
            <v>0</v>
          </cell>
          <cell r="NQ89">
            <v>0</v>
          </cell>
          <cell r="NR89">
            <v>0</v>
          </cell>
          <cell r="NS89">
            <v>0</v>
          </cell>
          <cell r="NT89">
            <v>0</v>
          </cell>
          <cell r="NU89">
            <v>0</v>
          </cell>
          <cell r="NV89">
            <v>0</v>
          </cell>
          <cell r="NW89">
            <v>0</v>
          </cell>
          <cell r="NX89">
            <v>0</v>
          </cell>
          <cell r="NY89">
            <v>0</v>
          </cell>
          <cell r="NZ89">
            <v>0</v>
          </cell>
          <cell r="OA89">
            <v>0</v>
          </cell>
          <cell r="OB89">
            <v>0</v>
          </cell>
          <cell r="OC89">
            <v>0</v>
          </cell>
          <cell r="OD89">
            <v>0</v>
          </cell>
          <cell r="OE89">
            <v>0</v>
          </cell>
          <cell r="OF89">
            <v>0</v>
          </cell>
          <cell r="OG89">
            <v>0</v>
          </cell>
          <cell r="OH89">
            <v>0</v>
          </cell>
          <cell r="OI89">
            <v>0</v>
          </cell>
          <cell r="OJ89">
            <v>0</v>
          </cell>
          <cell r="OK89">
            <v>0</v>
          </cell>
          <cell r="OL89">
            <v>0</v>
          </cell>
          <cell r="OM89">
            <v>0</v>
          </cell>
          <cell r="ON89">
            <v>0</v>
          </cell>
          <cell r="OO89">
            <v>0</v>
          </cell>
          <cell r="OP89">
            <v>0</v>
          </cell>
          <cell r="OQ89">
            <v>0</v>
          </cell>
          <cell r="OR89">
            <v>0</v>
          </cell>
          <cell r="OS89">
            <v>0</v>
          </cell>
          <cell r="OT89">
            <v>0</v>
          </cell>
          <cell r="OU89">
            <v>0</v>
          </cell>
          <cell r="OV89">
            <v>0</v>
          </cell>
          <cell r="OW89">
            <v>0</v>
          </cell>
          <cell r="OX89">
            <v>0</v>
          </cell>
          <cell r="OY89">
            <v>0</v>
          </cell>
          <cell r="OZ89">
            <v>0</v>
          </cell>
          <cell r="PA89">
            <v>0</v>
          </cell>
          <cell r="PB89">
            <v>0</v>
          </cell>
          <cell r="PC89">
            <v>0</v>
          </cell>
          <cell r="PD89">
            <v>0</v>
          </cell>
          <cell r="PE89">
            <v>0</v>
          </cell>
          <cell r="PF89">
            <v>0</v>
          </cell>
          <cell r="PG89">
            <v>0</v>
          </cell>
          <cell r="PH89">
            <v>0</v>
          </cell>
          <cell r="PI89">
            <v>0</v>
          </cell>
          <cell r="PJ89">
            <v>0</v>
          </cell>
          <cell r="PK89">
            <v>0</v>
          </cell>
          <cell r="PL89">
            <v>0</v>
          </cell>
          <cell r="PM89">
            <v>0</v>
          </cell>
          <cell r="PN89">
            <v>0</v>
          </cell>
          <cell r="PO89">
            <v>0</v>
          </cell>
          <cell r="PP89">
            <v>0</v>
          </cell>
          <cell r="PQ89">
            <v>0</v>
          </cell>
          <cell r="PR89">
            <v>0</v>
          </cell>
          <cell r="PS89">
            <v>0</v>
          </cell>
          <cell r="PT89">
            <v>0</v>
          </cell>
          <cell r="PU89">
            <v>0</v>
          </cell>
          <cell r="PV89">
            <v>0</v>
          </cell>
          <cell r="PW89">
            <v>0</v>
          </cell>
          <cell r="PX89">
            <v>0</v>
          </cell>
          <cell r="PY89">
            <v>0</v>
          </cell>
          <cell r="PZ89">
            <v>0</v>
          </cell>
          <cell r="QA89">
            <v>0</v>
          </cell>
          <cell r="QB89">
            <v>0</v>
          </cell>
          <cell r="QC89">
            <v>0</v>
          </cell>
          <cell r="QD89">
            <v>0</v>
          </cell>
          <cell r="QE89">
            <v>0</v>
          </cell>
          <cell r="QF89">
            <v>0</v>
          </cell>
          <cell r="QG89">
            <v>0</v>
          </cell>
          <cell r="QH89">
            <v>0</v>
          </cell>
          <cell r="QI89">
            <v>0</v>
          </cell>
          <cell r="QJ89">
            <v>0</v>
          </cell>
          <cell r="QK89">
            <v>0</v>
          </cell>
          <cell r="QL89">
            <v>0</v>
          </cell>
          <cell r="QM89">
            <v>0</v>
          </cell>
          <cell r="QN89">
            <v>0</v>
          </cell>
          <cell r="QO89">
            <v>0</v>
          </cell>
          <cell r="QP89">
            <v>0</v>
          </cell>
          <cell r="QQ89">
            <v>0</v>
          </cell>
          <cell r="QR89">
            <v>0</v>
          </cell>
          <cell r="QS89">
            <v>0</v>
          </cell>
          <cell r="QT89">
            <v>0</v>
          </cell>
          <cell r="QU89">
            <v>0</v>
          </cell>
          <cell r="QV89">
            <v>0</v>
          </cell>
          <cell r="QW89">
            <v>0</v>
          </cell>
          <cell r="QX89">
            <v>0</v>
          </cell>
          <cell r="QY89">
            <v>0</v>
          </cell>
          <cell r="QZ89">
            <v>0</v>
          </cell>
          <cell r="RA89">
            <v>0</v>
          </cell>
          <cell r="RB89">
            <v>0</v>
          </cell>
          <cell r="RC89">
            <v>0</v>
          </cell>
          <cell r="RD89">
            <v>0</v>
          </cell>
          <cell r="RE89">
            <v>0</v>
          </cell>
          <cell r="RF89">
            <v>0</v>
          </cell>
          <cell r="RG89">
            <v>0</v>
          </cell>
          <cell r="RH89">
            <v>0</v>
          </cell>
          <cell r="RI89">
            <v>0</v>
          </cell>
          <cell r="RJ89">
            <v>0</v>
          </cell>
          <cell r="RK89">
            <v>0</v>
          </cell>
          <cell r="RL89">
            <v>0</v>
          </cell>
          <cell r="RM89">
            <v>0</v>
          </cell>
          <cell r="RN89">
            <v>0</v>
          </cell>
          <cell r="RO89">
            <v>0</v>
          </cell>
          <cell r="RP89">
            <v>0</v>
          </cell>
          <cell r="RQ89">
            <v>0</v>
          </cell>
          <cell r="RR89">
            <v>0</v>
          </cell>
          <cell r="RS89">
            <v>0</v>
          </cell>
          <cell r="RT89">
            <v>0</v>
          </cell>
          <cell r="RU89">
            <v>0</v>
          </cell>
          <cell r="RV89">
            <v>0</v>
          </cell>
          <cell r="RW89">
            <v>0</v>
          </cell>
          <cell r="RX89">
            <v>0</v>
          </cell>
          <cell r="RY89">
            <v>0</v>
          </cell>
          <cell r="RZ89">
            <v>0</v>
          </cell>
          <cell r="SA89">
            <v>0</v>
          </cell>
          <cell r="SB89">
            <v>0</v>
          </cell>
          <cell r="SC89">
            <v>0</v>
          </cell>
          <cell r="SD89">
            <v>0</v>
          </cell>
          <cell r="SE89">
            <v>0</v>
          </cell>
          <cell r="SF89">
            <v>0</v>
          </cell>
          <cell r="SG89">
            <v>0</v>
          </cell>
          <cell r="SH89">
            <v>0</v>
          </cell>
          <cell r="SI89">
            <v>0</v>
          </cell>
          <cell r="SJ89">
            <v>0</v>
          </cell>
          <cell r="SK89">
            <v>0</v>
          </cell>
          <cell r="SL89">
            <v>0</v>
          </cell>
          <cell r="SM89">
            <v>0</v>
          </cell>
          <cell r="SN89">
            <v>0</v>
          </cell>
          <cell r="SO89">
            <v>0</v>
          </cell>
          <cell r="SP89">
            <v>0</v>
          </cell>
          <cell r="SQ89">
            <v>0</v>
          </cell>
          <cell r="SR89">
            <v>0</v>
          </cell>
          <cell r="SS89">
            <v>0</v>
          </cell>
          <cell r="ST89">
            <v>0</v>
          </cell>
          <cell r="SU89">
            <v>0</v>
          </cell>
          <cell r="SV89">
            <v>0</v>
          </cell>
          <cell r="SW89">
            <v>0</v>
          </cell>
          <cell r="SX89">
            <v>0</v>
          </cell>
          <cell r="SY89">
            <v>0</v>
          </cell>
          <cell r="SZ89">
            <v>0</v>
          </cell>
          <cell r="TA89">
            <v>0</v>
          </cell>
          <cell r="TB89">
            <v>0</v>
          </cell>
          <cell r="TC89">
            <v>0</v>
          </cell>
          <cell r="TD89">
            <v>0</v>
          </cell>
          <cell r="TE89">
            <v>0</v>
          </cell>
          <cell r="TF89">
            <v>0</v>
          </cell>
          <cell r="TG89">
            <v>0</v>
          </cell>
          <cell r="TH89">
            <v>0</v>
          </cell>
          <cell r="TI89">
            <v>0</v>
          </cell>
          <cell r="TJ89">
            <v>0</v>
          </cell>
          <cell r="TK89">
            <v>0</v>
          </cell>
          <cell r="TL89">
            <v>0</v>
          </cell>
          <cell r="TM89">
            <v>0</v>
          </cell>
          <cell r="TN89">
            <v>0</v>
          </cell>
          <cell r="TO89">
            <v>0</v>
          </cell>
          <cell r="TP89">
            <v>0</v>
          </cell>
          <cell r="TQ89">
            <v>0</v>
          </cell>
          <cell r="TR89">
            <v>0</v>
          </cell>
          <cell r="TS89">
            <v>0</v>
          </cell>
          <cell r="TT89">
            <v>0</v>
          </cell>
          <cell r="TU89">
            <v>0</v>
          </cell>
          <cell r="TV89">
            <v>0</v>
          </cell>
          <cell r="TW89">
            <v>0</v>
          </cell>
          <cell r="TX89">
            <v>0</v>
          </cell>
          <cell r="TY89">
            <v>0</v>
          </cell>
          <cell r="TZ89">
            <v>0</v>
          </cell>
          <cell r="UA89">
            <v>0</v>
          </cell>
          <cell r="UB89">
            <v>0</v>
          </cell>
          <cell r="UC89">
            <v>0</v>
          </cell>
          <cell r="UD89">
            <v>0</v>
          </cell>
          <cell r="UE89">
            <v>0</v>
          </cell>
          <cell r="UF89">
            <v>0</v>
          </cell>
          <cell r="UG89">
            <v>0</v>
          </cell>
          <cell r="UH89">
            <v>0</v>
          </cell>
          <cell r="UI89">
            <v>0</v>
          </cell>
          <cell r="UJ89">
            <v>0</v>
          </cell>
          <cell r="UK89">
            <v>0</v>
          </cell>
          <cell r="UL89">
            <v>0</v>
          </cell>
          <cell r="UM89">
            <v>0</v>
          </cell>
          <cell r="UN89">
            <v>0</v>
          </cell>
          <cell r="UO89">
            <v>0</v>
          </cell>
          <cell r="UP89">
            <v>0</v>
          </cell>
          <cell r="UQ89">
            <v>0</v>
          </cell>
          <cell r="UR89">
            <v>0</v>
          </cell>
          <cell r="US89">
            <v>0</v>
          </cell>
          <cell r="UT89">
            <v>0</v>
          </cell>
          <cell r="UU89">
            <v>0</v>
          </cell>
          <cell r="UV89">
            <v>0</v>
          </cell>
          <cell r="UW89">
            <v>0</v>
          </cell>
          <cell r="UX89">
            <v>0</v>
          </cell>
          <cell r="UY89">
            <v>0</v>
          </cell>
          <cell r="UZ89">
            <v>0</v>
          </cell>
          <cell r="VA89">
            <v>0</v>
          </cell>
          <cell r="VB89">
            <v>0</v>
          </cell>
          <cell r="VC89">
            <v>0</v>
          </cell>
          <cell r="VD89">
            <v>0</v>
          </cell>
          <cell r="VE89">
            <v>0</v>
          </cell>
          <cell r="VF89">
            <v>0</v>
          </cell>
          <cell r="VG89">
            <v>0</v>
          </cell>
          <cell r="VH89">
            <v>0</v>
          </cell>
          <cell r="VI89">
            <v>0</v>
          </cell>
          <cell r="VJ89">
            <v>0</v>
          </cell>
          <cell r="VK89">
            <v>0</v>
          </cell>
          <cell r="VL89">
            <v>0</v>
          </cell>
          <cell r="VM89">
            <v>0</v>
          </cell>
          <cell r="VN89">
            <v>0</v>
          </cell>
          <cell r="VO89">
            <v>0</v>
          </cell>
          <cell r="VP89">
            <v>0</v>
          </cell>
          <cell r="VQ89">
            <v>0</v>
          </cell>
          <cell r="VR89">
            <v>0</v>
          </cell>
          <cell r="VS89">
            <v>0</v>
          </cell>
          <cell r="VT89">
            <v>0</v>
          </cell>
          <cell r="VU89">
            <v>0</v>
          </cell>
          <cell r="VV89">
            <v>0</v>
          </cell>
          <cell r="VW89">
            <v>0</v>
          </cell>
          <cell r="VX89">
            <v>0</v>
          </cell>
          <cell r="VY89">
            <v>0</v>
          </cell>
          <cell r="VZ89">
            <v>0</v>
          </cell>
          <cell r="WA89">
            <v>0</v>
          </cell>
          <cell r="WB89">
            <v>0</v>
          </cell>
          <cell r="WC89">
            <v>0</v>
          </cell>
          <cell r="WD89">
            <v>0</v>
          </cell>
          <cell r="WE89">
            <v>0</v>
          </cell>
          <cell r="WF89">
            <v>0</v>
          </cell>
        </row>
        <row r="90">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v>0</v>
          </cell>
          <cell r="OE90">
            <v>0</v>
          </cell>
          <cell r="OF90">
            <v>0</v>
          </cell>
          <cell r="OG90">
            <v>0</v>
          </cell>
          <cell r="OH90">
            <v>0</v>
          </cell>
          <cell r="OI90">
            <v>0</v>
          </cell>
          <cell r="OJ90">
            <v>0</v>
          </cell>
          <cell r="OK90">
            <v>0</v>
          </cell>
          <cell r="OL90">
            <v>0</v>
          </cell>
          <cell r="OM90">
            <v>0</v>
          </cell>
          <cell r="ON90">
            <v>0</v>
          </cell>
          <cell r="OO90">
            <v>0</v>
          </cell>
          <cell r="OP90">
            <v>0</v>
          </cell>
          <cell r="OQ90">
            <v>0</v>
          </cell>
          <cell r="OR90">
            <v>0</v>
          </cell>
          <cell r="OS90">
            <v>0</v>
          </cell>
          <cell r="OT90">
            <v>0</v>
          </cell>
          <cell r="OU90">
            <v>0</v>
          </cell>
          <cell r="OV90">
            <v>0</v>
          </cell>
          <cell r="OW90">
            <v>0</v>
          </cell>
          <cell r="OX90">
            <v>0</v>
          </cell>
          <cell r="OY90">
            <v>0</v>
          </cell>
          <cell r="OZ90">
            <v>0</v>
          </cell>
          <cell r="PA90">
            <v>0</v>
          </cell>
          <cell r="PB90">
            <v>0</v>
          </cell>
          <cell r="PC90">
            <v>0</v>
          </cell>
          <cell r="PD90">
            <v>0</v>
          </cell>
          <cell r="PE90">
            <v>0</v>
          </cell>
          <cell r="PF90">
            <v>0</v>
          </cell>
          <cell r="PG90">
            <v>0</v>
          </cell>
          <cell r="PH90">
            <v>0</v>
          </cell>
          <cell r="PI90">
            <v>0</v>
          </cell>
          <cell r="PJ90">
            <v>0</v>
          </cell>
          <cell r="PK90">
            <v>0</v>
          </cell>
          <cell r="PL90">
            <v>0</v>
          </cell>
          <cell r="PM90">
            <v>0</v>
          </cell>
          <cell r="PN90">
            <v>0</v>
          </cell>
          <cell r="PO90">
            <v>0</v>
          </cell>
          <cell r="PP90">
            <v>0</v>
          </cell>
          <cell r="PQ90">
            <v>0</v>
          </cell>
          <cell r="PR90">
            <v>0</v>
          </cell>
          <cell r="PS90">
            <v>0</v>
          </cell>
          <cell r="PT90">
            <v>0</v>
          </cell>
          <cell r="PU90">
            <v>0</v>
          </cell>
          <cell r="PV90">
            <v>0</v>
          </cell>
          <cell r="PW90">
            <v>0</v>
          </cell>
          <cell r="PX90">
            <v>0</v>
          </cell>
          <cell r="PY90">
            <v>0</v>
          </cell>
          <cell r="PZ90">
            <v>0</v>
          </cell>
          <cell r="QA90">
            <v>0</v>
          </cell>
          <cell r="QB90">
            <v>0</v>
          </cell>
          <cell r="QC90">
            <v>0</v>
          </cell>
          <cell r="QD90">
            <v>0</v>
          </cell>
          <cell r="QE90">
            <v>0</v>
          </cell>
          <cell r="QF90">
            <v>0</v>
          </cell>
          <cell r="QG90">
            <v>0</v>
          </cell>
          <cell r="QH90">
            <v>0</v>
          </cell>
          <cell r="QI90">
            <v>0</v>
          </cell>
          <cell r="QJ90">
            <v>0</v>
          </cell>
          <cell r="QK90">
            <v>0</v>
          </cell>
          <cell r="QL90">
            <v>0</v>
          </cell>
          <cell r="QM90">
            <v>0</v>
          </cell>
          <cell r="QN90">
            <v>0</v>
          </cell>
          <cell r="QO90">
            <v>0</v>
          </cell>
          <cell r="QP90">
            <v>0</v>
          </cell>
          <cell r="QQ90">
            <v>0</v>
          </cell>
          <cell r="QR90">
            <v>0</v>
          </cell>
          <cell r="QS90">
            <v>0</v>
          </cell>
          <cell r="QT90">
            <v>0</v>
          </cell>
          <cell r="QU90">
            <v>0</v>
          </cell>
          <cell r="QV90">
            <v>0</v>
          </cell>
          <cell r="QW90">
            <v>0</v>
          </cell>
          <cell r="QX90">
            <v>0</v>
          </cell>
          <cell r="QY90">
            <v>0</v>
          </cell>
          <cell r="QZ90">
            <v>0</v>
          </cell>
          <cell r="RA90">
            <v>0</v>
          </cell>
          <cell r="RB90">
            <v>0</v>
          </cell>
          <cell r="RC90">
            <v>0</v>
          </cell>
          <cell r="RD90">
            <v>0</v>
          </cell>
          <cell r="RE90">
            <v>0</v>
          </cell>
          <cell r="RF90">
            <v>0</v>
          </cell>
          <cell r="RG90">
            <v>0</v>
          </cell>
          <cell r="RH90">
            <v>0</v>
          </cell>
          <cell r="RI90">
            <v>0</v>
          </cell>
          <cell r="RJ90">
            <v>0</v>
          </cell>
          <cell r="RK90">
            <v>0</v>
          </cell>
          <cell r="RL90">
            <v>0</v>
          </cell>
          <cell r="RM90">
            <v>0</v>
          </cell>
          <cell r="RN90">
            <v>0</v>
          </cell>
          <cell r="RO90">
            <v>0</v>
          </cell>
          <cell r="RP90">
            <v>0</v>
          </cell>
          <cell r="RQ90">
            <v>0</v>
          </cell>
          <cell r="RR90">
            <v>0</v>
          </cell>
          <cell r="RS90">
            <v>0</v>
          </cell>
          <cell r="RT90">
            <v>0</v>
          </cell>
          <cell r="RU90">
            <v>0</v>
          </cell>
          <cell r="RV90">
            <v>0</v>
          </cell>
          <cell r="RW90">
            <v>0</v>
          </cell>
          <cell r="RX90">
            <v>0</v>
          </cell>
          <cell r="RY90">
            <v>0</v>
          </cell>
          <cell r="RZ90">
            <v>0</v>
          </cell>
          <cell r="SA90">
            <v>0</v>
          </cell>
          <cell r="SB90">
            <v>0</v>
          </cell>
          <cell r="SC90">
            <v>0</v>
          </cell>
          <cell r="SD90">
            <v>0</v>
          </cell>
          <cell r="SE90">
            <v>0</v>
          </cell>
          <cell r="SF90">
            <v>0</v>
          </cell>
          <cell r="SG90">
            <v>0</v>
          </cell>
          <cell r="SH90">
            <v>0</v>
          </cell>
          <cell r="SI90">
            <v>0</v>
          </cell>
          <cell r="SJ90">
            <v>0</v>
          </cell>
          <cell r="SK90">
            <v>0</v>
          </cell>
          <cell r="SL90">
            <v>0</v>
          </cell>
          <cell r="SM90">
            <v>0</v>
          </cell>
          <cell r="SN90">
            <v>0</v>
          </cell>
          <cell r="SO90">
            <v>0</v>
          </cell>
          <cell r="SP90">
            <v>0</v>
          </cell>
          <cell r="SQ90">
            <v>0</v>
          </cell>
          <cell r="SR90">
            <v>0</v>
          </cell>
          <cell r="SS90">
            <v>0</v>
          </cell>
          <cell r="ST90">
            <v>0</v>
          </cell>
          <cell r="SU90">
            <v>0</v>
          </cell>
          <cell r="SV90">
            <v>0</v>
          </cell>
          <cell r="SW90">
            <v>0</v>
          </cell>
          <cell r="SX90">
            <v>0</v>
          </cell>
          <cell r="SY90">
            <v>0</v>
          </cell>
          <cell r="SZ90">
            <v>0</v>
          </cell>
          <cell r="TA90">
            <v>0</v>
          </cell>
          <cell r="TB90">
            <v>0</v>
          </cell>
          <cell r="TC90">
            <v>0</v>
          </cell>
          <cell r="TD90">
            <v>0</v>
          </cell>
          <cell r="TE90">
            <v>0</v>
          </cell>
          <cell r="TF90">
            <v>0</v>
          </cell>
          <cell r="TG90">
            <v>0</v>
          </cell>
          <cell r="TH90">
            <v>0</v>
          </cell>
          <cell r="TI90">
            <v>0</v>
          </cell>
          <cell r="TJ90">
            <v>0</v>
          </cell>
          <cell r="TK90">
            <v>0</v>
          </cell>
          <cell r="TL90">
            <v>0</v>
          </cell>
          <cell r="TM90">
            <v>0</v>
          </cell>
          <cell r="TN90">
            <v>0</v>
          </cell>
          <cell r="TO90">
            <v>0</v>
          </cell>
          <cell r="TP90">
            <v>0</v>
          </cell>
          <cell r="TQ90">
            <v>0</v>
          </cell>
          <cell r="TR90">
            <v>0</v>
          </cell>
          <cell r="TS90">
            <v>0</v>
          </cell>
          <cell r="TT90">
            <v>0</v>
          </cell>
          <cell r="TU90">
            <v>0</v>
          </cell>
          <cell r="TV90">
            <v>0</v>
          </cell>
          <cell r="TW90">
            <v>0</v>
          </cell>
          <cell r="TX90">
            <v>0</v>
          </cell>
          <cell r="TY90">
            <v>0</v>
          </cell>
          <cell r="TZ90">
            <v>0</v>
          </cell>
          <cell r="UA90">
            <v>0</v>
          </cell>
          <cell r="UB90">
            <v>0</v>
          </cell>
          <cell r="UC90">
            <v>0</v>
          </cell>
          <cell r="UD90">
            <v>0</v>
          </cell>
          <cell r="UE90">
            <v>0</v>
          </cell>
          <cell r="UF90">
            <v>0</v>
          </cell>
          <cell r="UG90">
            <v>0</v>
          </cell>
          <cell r="UH90">
            <v>0</v>
          </cell>
          <cell r="UI90">
            <v>0</v>
          </cell>
          <cell r="UJ90">
            <v>0</v>
          </cell>
          <cell r="UK90">
            <v>0</v>
          </cell>
          <cell r="UL90">
            <v>0</v>
          </cell>
          <cell r="UM90">
            <v>0</v>
          </cell>
          <cell r="UN90">
            <v>0</v>
          </cell>
          <cell r="UO90">
            <v>0</v>
          </cell>
          <cell r="UP90">
            <v>0</v>
          </cell>
          <cell r="UQ90">
            <v>0</v>
          </cell>
          <cell r="UR90">
            <v>0</v>
          </cell>
          <cell r="US90">
            <v>0</v>
          </cell>
          <cell r="UT90">
            <v>0</v>
          </cell>
          <cell r="UU90">
            <v>0</v>
          </cell>
          <cell r="UV90">
            <v>0</v>
          </cell>
          <cell r="UW90">
            <v>0</v>
          </cell>
          <cell r="UX90">
            <v>0</v>
          </cell>
          <cell r="UY90">
            <v>0</v>
          </cell>
          <cell r="UZ90">
            <v>0</v>
          </cell>
          <cell r="VA90">
            <v>0</v>
          </cell>
          <cell r="VB90">
            <v>0</v>
          </cell>
          <cell r="VC90">
            <v>0</v>
          </cell>
          <cell r="VD90">
            <v>0</v>
          </cell>
          <cell r="VE90">
            <v>0</v>
          </cell>
          <cell r="VF90">
            <v>0</v>
          </cell>
          <cell r="VG90">
            <v>0</v>
          </cell>
          <cell r="VH90">
            <v>0</v>
          </cell>
          <cell r="VI90">
            <v>0</v>
          </cell>
          <cell r="VJ90">
            <v>0</v>
          </cell>
          <cell r="VK90">
            <v>0</v>
          </cell>
          <cell r="VL90">
            <v>0</v>
          </cell>
          <cell r="VM90">
            <v>0</v>
          </cell>
          <cell r="VN90">
            <v>0</v>
          </cell>
          <cell r="VO90">
            <v>0</v>
          </cell>
          <cell r="VP90">
            <v>0</v>
          </cell>
          <cell r="VQ90">
            <v>0</v>
          </cell>
          <cell r="VR90">
            <v>0</v>
          </cell>
          <cell r="VS90">
            <v>0</v>
          </cell>
          <cell r="VT90">
            <v>0</v>
          </cell>
          <cell r="VU90">
            <v>0</v>
          </cell>
          <cell r="VV90">
            <v>0</v>
          </cell>
          <cell r="VW90">
            <v>0</v>
          </cell>
          <cell r="VX90">
            <v>0</v>
          </cell>
          <cell r="VY90">
            <v>0</v>
          </cell>
          <cell r="VZ90">
            <v>0</v>
          </cell>
          <cell r="WA90">
            <v>0</v>
          </cell>
          <cell r="WB90">
            <v>0</v>
          </cell>
          <cell r="WC90">
            <v>0</v>
          </cell>
          <cell r="WD90">
            <v>0</v>
          </cell>
          <cell r="WE90">
            <v>0</v>
          </cell>
          <cell r="WF90">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cell r="LJ91">
            <v>0</v>
          </cell>
          <cell r="LK91">
            <v>0</v>
          </cell>
          <cell r="LL91">
            <v>0</v>
          </cell>
          <cell r="LM91">
            <v>0</v>
          </cell>
          <cell r="LN91">
            <v>0</v>
          </cell>
          <cell r="LO91">
            <v>0</v>
          </cell>
          <cell r="LP91">
            <v>0</v>
          </cell>
          <cell r="LQ91">
            <v>0</v>
          </cell>
          <cell r="LR91">
            <v>0</v>
          </cell>
          <cell r="LS91">
            <v>0</v>
          </cell>
          <cell r="LT91">
            <v>0</v>
          </cell>
          <cell r="LU91">
            <v>0</v>
          </cell>
          <cell r="LV91">
            <v>0</v>
          </cell>
          <cell r="LW91">
            <v>0</v>
          </cell>
          <cell r="LX91">
            <v>0</v>
          </cell>
          <cell r="LY91">
            <v>0</v>
          </cell>
          <cell r="LZ91">
            <v>0</v>
          </cell>
          <cell r="MA91">
            <v>0</v>
          </cell>
          <cell r="MB91">
            <v>0</v>
          </cell>
          <cell r="MC91">
            <v>0</v>
          </cell>
          <cell r="MD91">
            <v>0</v>
          </cell>
          <cell r="ME91">
            <v>0</v>
          </cell>
          <cell r="MF91">
            <v>0</v>
          </cell>
          <cell r="MG91">
            <v>0</v>
          </cell>
          <cell r="MH91">
            <v>0</v>
          </cell>
          <cell r="MI91">
            <v>0</v>
          </cell>
          <cell r="MJ91">
            <v>0</v>
          </cell>
          <cell r="MK91">
            <v>0</v>
          </cell>
          <cell r="ML91">
            <v>0</v>
          </cell>
          <cell r="MM91">
            <v>0</v>
          </cell>
          <cell r="MN91">
            <v>0</v>
          </cell>
          <cell r="MO91">
            <v>0</v>
          </cell>
          <cell r="MP91">
            <v>0</v>
          </cell>
          <cell r="MQ91">
            <v>0</v>
          </cell>
          <cell r="MR91">
            <v>0</v>
          </cell>
          <cell r="MS91">
            <v>0</v>
          </cell>
          <cell r="MT91">
            <v>0</v>
          </cell>
          <cell r="MU91">
            <v>0</v>
          </cell>
          <cell r="MV91">
            <v>0</v>
          </cell>
          <cell r="MW91">
            <v>0</v>
          </cell>
          <cell r="MX91">
            <v>0</v>
          </cell>
          <cell r="MY91">
            <v>0</v>
          </cell>
          <cell r="MZ91">
            <v>0</v>
          </cell>
          <cell r="NA91">
            <v>0</v>
          </cell>
          <cell r="NB91">
            <v>0</v>
          </cell>
          <cell r="NC91">
            <v>0</v>
          </cell>
          <cell r="ND91">
            <v>0</v>
          </cell>
          <cell r="NE91">
            <v>0</v>
          </cell>
          <cell r="NF91">
            <v>0</v>
          </cell>
          <cell r="NG91">
            <v>0</v>
          </cell>
          <cell r="NH91">
            <v>0</v>
          </cell>
          <cell r="NI91">
            <v>0</v>
          </cell>
          <cell r="NJ91">
            <v>0</v>
          </cell>
          <cell r="NK91">
            <v>0</v>
          </cell>
          <cell r="NL91">
            <v>0</v>
          </cell>
          <cell r="NM91">
            <v>0</v>
          </cell>
          <cell r="NN91">
            <v>0</v>
          </cell>
          <cell r="NO91">
            <v>0</v>
          </cell>
          <cell r="NP91">
            <v>0</v>
          </cell>
          <cell r="NQ91">
            <v>0</v>
          </cell>
          <cell r="NR91">
            <v>0</v>
          </cell>
          <cell r="NS91">
            <v>0</v>
          </cell>
          <cell r="NT91">
            <v>0</v>
          </cell>
          <cell r="NU91">
            <v>0</v>
          </cell>
          <cell r="NV91">
            <v>0</v>
          </cell>
          <cell r="NW91">
            <v>0</v>
          </cell>
          <cell r="NX91">
            <v>0</v>
          </cell>
          <cell r="NY91">
            <v>0</v>
          </cell>
          <cell r="NZ91">
            <v>0</v>
          </cell>
          <cell r="OA91">
            <v>0</v>
          </cell>
          <cell r="OB91">
            <v>0</v>
          </cell>
          <cell r="OC91">
            <v>0</v>
          </cell>
          <cell r="OD91">
            <v>0</v>
          </cell>
          <cell r="OE91">
            <v>0</v>
          </cell>
          <cell r="OF91">
            <v>0</v>
          </cell>
          <cell r="OG91">
            <v>0</v>
          </cell>
          <cell r="OH91">
            <v>0</v>
          </cell>
          <cell r="OI91">
            <v>0</v>
          </cell>
          <cell r="OJ91">
            <v>0</v>
          </cell>
          <cell r="OK91">
            <v>0</v>
          </cell>
          <cell r="OL91">
            <v>0</v>
          </cell>
          <cell r="OM91">
            <v>0</v>
          </cell>
          <cell r="ON91">
            <v>0</v>
          </cell>
          <cell r="OO91">
            <v>0</v>
          </cell>
          <cell r="OP91">
            <v>0</v>
          </cell>
          <cell r="OQ91">
            <v>0</v>
          </cell>
          <cell r="OR91">
            <v>0</v>
          </cell>
          <cell r="OS91">
            <v>0</v>
          </cell>
          <cell r="OT91">
            <v>0</v>
          </cell>
          <cell r="OU91">
            <v>0</v>
          </cell>
          <cell r="OV91">
            <v>0</v>
          </cell>
          <cell r="OW91">
            <v>0</v>
          </cell>
          <cell r="OX91">
            <v>0</v>
          </cell>
          <cell r="OY91">
            <v>0</v>
          </cell>
          <cell r="OZ91">
            <v>0</v>
          </cell>
          <cell r="PA91">
            <v>0</v>
          </cell>
          <cell r="PB91">
            <v>0</v>
          </cell>
          <cell r="PC91">
            <v>0</v>
          </cell>
          <cell r="PD91">
            <v>0</v>
          </cell>
          <cell r="PE91">
            <v>0</v>
          </cell>
          <cell r="PF91">
            <v>0</v>
          </cell>
          <cell r="PG91">
            <v>0</v>
          </cell>
          <cell r="PH91">
            <v>0</v>
          </cell>
          <cell r="PI91">
            <v>0</v>
          </cell>
          <cell r="PJ91">
            <v>0</v>
          </cell>
          <cell r="PK91">
            <v>0</v>
          </cell>
          <cell r="PL91">
            <v>0</v>
          </cell>
          <cell r="PM91">
            <v>0</v>
          </cell>
          <cell r="PN91">
            <v>0</v>
          </cell>
          <cell r="PO91">
            <v>0</v>
          </cell>
          <cell r="PP91">
            <v>0</v>
          </cell>
          <cell r="PQ91">
            <v>0</v>
          </cell>
          <cell r="PR91">
            <v>0</v>
          </cell>
          <cell r="PS91">
            <v>0</v>
          </cell>
          <cell r="PT91">
            <v>0</v>
          </cell>
          <cell r="PU91">
            <v>0</v>
          </cell>
          <cell r="PV91">
            <v>0</v>
          </cell>
          <cell r="PW91">
            <v>0</v>
          </cell>
          <cell r="PX91">
            <v>0</v>
          </cell>
          <cell r="PY91">
            <v>0</v>
          </cell>
          <cell r="PZ91">
            <v>0</v>
          </cell>
          <cell r="QA91">
            <v>0</v>
          </cell>
          <cell r="QB91">
            <v>0</v>
          </cell>
          <cell r="QC91">
            <v>0</v>
          </cell>
          <cell r="QD91">
            <v>0</v>
          </cell>
          <cell r="QE91">
            <v>0</v>
          </cell>
          <cell r="QF91">
            <v>0</v>
          </cell>
          <cell r="QG91">
            <v>0</v>
          </cell>
          <cell r="QH91">
            <v>0</v>
          </cell>
          <cell r="QI91">
            <v>0</v>
          </cell>
          <cell r="QJ91">
            <v>0</v>
          </cell>
          <cell r="QK91">
            <v>0</v>
          </cell>
          <cell r="QL91">
            <v>0</v>
          </cell>
          <cell r="QM91">
            <v>0</v>
          </cell>
          <cell r="QN91">
            <v>0</v>
          </cell>
          <cell r="QO91">
            <v>0</v>
          </cell>
          <cell r="QP91">
            <v>0</v>
          </cell>
          <cell r="QQ91">
            <v>0</v>
          </cell>
          <cell r="QR91">
            <v>0</v>
          </cell>
          <cell r="QS91">
            <v>0</v>
          </cell>
          <cell r="QT91">
            <v>0</v>
          </cell>
          <cell r="QU91">
            <v>0</v>
          </cell>
          <cell r="QV91">
            <v>0</v>
          </cell>
          <cell r="QW91">
            <v>0</v>
          </cell>
          <cell r="QX91">
            <v>0</v>
          </cell>
          <cell r="QY91">
            <v>0</v>
          </cell>
          <cell r="QZ91">
            <v>0</v>
          </cell>
          <cell r="RA91">
            <v>0</v>
          </cell>
          <cell r="RB91">
            <v>0</v>
          </cell>
          <cell r="RC91">
            <v>0</v>
          </cell>
          <cell r="RD91">
            <v>0</v>
          </cell>
          <cell r="RE91">
            <v>0</v>
          </cell>
          <cell r="RF91">
            <v>0</v>
          </cell>
          <cell r="RG91">
            <v>0</v>
          </cell>
          <cell r="RH91">
            <v>0</v>
          </cell>
          <cell r="RI91">
            <v>0</v>
          </cell>
          <cell r="RJ91">
            <v>0</v>
          </cell>
          <cell r="RK91">
            <v>0</v>
          </cell>
          <cell r="RL91">
            <v>0</v>
          </cell>
          <cell r="RM91">
            <v>0</v>
          </cell>
          <cell r="RN91">
            <v>0</v>
          </cell>
          <cell r="RO91">
            <v>0</v>
          </cell>
          <cell r="RP91">
            <v>0</v>
          </cell>
          <cell r="RQ91">
            <v>0</v>
          </cell>
          <cell r="RR91">
            <v>0</v>
          </cell>
          <cell r="RS91">
            <v>0</v>
          </cell>
          <cell r="RT91">
            <v>0</v>
          </cell>
          <cell r="RU91">
            <v>0</v>
          </cell>
          <cell r="RV91">
            <v>0</v>
          </cell>
          <cell r="RW91">
            <v>0</v>
          </cell>
          <cell r="RX91">
            <v>0</v>
          </cell>
          <cell r="RY91">
            <v>0</v>
          </cell>
          <cell r="RZ91">
            <v>0</v>
          </cell>
          <cell r="SA91">
            <v>0</v>
          </cell>
          <cell r="SB91">
            <v>0</v>
          </cell>
          <cell r="SC91">
            <v>0</v>
          </cell>
          <cell r="SD91">
            <v>0</v>
          </cell>
          <cell r="SE91">
            <v>0</v>
          </cell>
          <cell r="SF91">
            <v>0</v>
          </cell>
          <cell r="SG91">
            <v>0</v>
          </cell>
          <cell r="SH91">
            <v>0</v>
          </cell>
          <cell r="SI91">
            <v>0</v>
          </cell>
          <cell r="SJ91">
            <v>0</v>
          </cell>
          <cell r="SK91">
            <v>0</v>
          </cell>
          <cell r="SL91">
            <v>0</v>
          </cell>
          <cell r="SM91">
            <v>0</v>
          </cell>
          <cell r="SN91">
            <v>0</v>
          </cell>
          <cell r="SO91">
            <v>0</v>
          </cell>
          <cell r="SP91">
            <v>0</v>
          </cell>
          <cell r="SQ91">
            <v>0</v>
          </cell>
          <cell r="SR91">
            <v>0</v>
          </cell>
          <cell r="SS91">
            <v>0</v>
          </cell>
          <cell r="ST91">
            <v>0</v>
          </cell>
          <cell r="SU91">
            <v>0</v>
          </cell>
          <cell r="SV91">
            <v>0</v>
          </cell>
          <cell r="SW91">
            <v>0</v>
          </cell>
          <cell r="SX91">
            <v>0</v>
          </cell>
          <cell r="SY91">
            <v>0</v>
          </cell>
          <cell r="SZ91">
            <v>0</v>
          </cell>
          <cell r="TA91">
            <v>0</v>
          </cell>
          <cell r="TB91">
            <v>0</v>
          </cell>
          <cell r="TC91">
            <v>0</v>
          </cell>
          <cell r="TD91">
            <v>0</v>
          </cell>
          <cell r="TE91">
            <v>0</v>
          </cell>
          <cell r="TF91">
            <v>0</v>
          </cell>
          <cell r="TG91">
            <v>0</v>
          </cell>
          <cell r="TH91">
            <v>0</v>
          </cell>
          <cell r="TI91">
            <v>0</v>
          </cell>
          <cell r="TJ91">
            <v>0</v>
          </cell>
          <cell r="TK91">
            <v>0</v>
          </cell>
          <cell r="TL91">
            <v>0</v>
          </cell>
          <cell r="TM91">
            <v>0</v>
          </cell>
          <cell r="TN91">
            <v>0</v>
          </cell>
          <cell r="TO91">
            <v>0</v>
          </cell>
          <cell r="TP91">
            <v>0</v>
          </cell>
          <cell r="TQ91">
            <v>0</v>
          </cell>
          <cell r="TR91">
            <v>0</v>
          </cell>
          <cell r="TS91">
            <v>0</v>
          </cell>
          <cell r="TT91">
            <v>0</v>
          </cell>
          <cell r="TU91">
            <v>0</v>
          </cell>
          <cell r="TV91">
            <v>0</v>
          </cell>
          <cell r="TW91">
            <v>0</v>
          </cell>
          <cell r="TX91">
            <v>0</v>
          </cell>
          <cell r="TY91">
            <v>0</v>
          </cell>
          <cell r="TZ91">
            <v>0</v>
          </cell>
          <cell r="UA91">
            <v>0</v>
          </cell>
          <cell r="UB91">
            <v>0</v>
          </cell>
          <cell r="UC91">
            <v>0</v>
          </cell>
          <cell r="UD91">
            <v>0</v>
          </cell>
          <cell r="UE91">
            <v>0</v>
          </cell>
          <cell r="UF91">
            <v>0</v>
          </cell>
          <cell r="UG91">
            <v>0</v>
          </cell>
          <cell r="UH91">
            <v>0</v>
          </cell>
          <cell r="UI91">
            <v>0</v>
          </cell>
          <cell r="UJ91">
            <v>0</v>
          </cell>
          <cell r="UK91">
            <v>0</v>
          </cell>
          <cell r="UL91">
            <v>0</v>
          </cell>
          <cell r="UM91">
            <v>0</v>
          </cell>
          <cell r="UN91">
            <v>0</v>
          </cell>
          <cell r="UO91">
            <v>0</v>
          </cell>
          <cell r="UP91">
            <v>0</v>
          </cell>
          <cell r="UQ91">
            <v>0</v>
          </cell>
          <cell r="UR91">
            <v>0</v>
          </cell>
          <cell r="US91">
            <v>0</v>
          </cell>
          <cell r="UT91">
            <v>0</v>
          </cell>
          <cell r="UU91">
            <v>0</v>
          </cell>
          <cell r="UV91">
            <v>0</v>
          </cell>
          <cell r="UW91">
            <v>0</v>
          </cell>
          <cell r="UX91">
            <v>0</v>
          </cell>
          <cell r="UY91">
            <v>0</v>
          </cell>
          <cell r="UZ91">
            <v>0</v>
          </cell>
          <cell r="VA91">
            <v>0</v>
          </cell>
          <cell r="VB91">
            <v>0</v>
          </cell>
          <cell r="VC91">
            <v>0</v>
          </cell>
          <cell r="VD91">
            <v>0</v>
          </cell>
          <cell r="VE91">
            <v>0</v>
          </cell>
          <cell r="VF91">
            <v>0</v>
          </cell>
          <cell r="VG91">
            <v>0</v>
          </cell>
          <cell r="VH91">
            <v>0</v>
          </cell>
          <cell r="VI91">
            <v>0</v>
          </cell>
          <cell r="VJ91">
            <v>0</v>
          </cell>
          <cell r="VK91">
            <v>0</v>
          </cell>
          <cell r="VL91">
            <v>0</v>
          </cell>
          <cell r="VM91">
            <v>0</v>
          </cell>
          <cell r="VN91">
            <v>0</v>
          </cell>
          <cell r="VO91">
            <v>0</v>
          </cell>
          <cell r="VP91">
            <v>0</v>
          </cell>
          <cell r="VQ91">
            <v>0</v>
          </cell>
          <cell r="VR91">
            <v>0</v>
          </cell>
          <cell r="VS91">
            <v>0</v>
          </cell>
          <cell r="VT91">
            <v>0</v>
          </cell>
          <cell r="VU91">
            <v>0</v>
          </cell>
          <cell r="VV91">
            <v>0</v>
          </cell>
          <cell r="VW91">
            <v>0</v>
          </cell>
          <cell r="VX91">
            <v>0</v>
          </cell>
          <cell r="VY91">
            <v>0</v>
          </cell>
          <cell r="VZ91">
            <v>0</v>
          </cell>
          <cell r="WA91">
            <v>0</v>
          </cell>
          <cell r="WB91">
            <v>0</v>
          </cell>
          <cell r="WC91">
            <v>0</v>
          </cell>
          <cell r="WD91">
            <v>0</v>
          </cell>
          <cell r="WE91">
            <v>0</v>
          </cell>
          <cell r="WF91">
            <v>0</v>
          </cell>
        </row>
        <row r="92">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cell r="LJ92">
            <v>0</v>
          </cell>
          <cell r="LK92">
            <v>0</v>
          </cell>
          <cell r="LL92">
            <v>0</v>
          </cell>
          <cell r="LM92">
            <v>0</v>
          </cell>
          <cell r="LN92">
            <v>0</v>
          </cell>
          <cell r="LO92">
            <v>0</v>
          </cell>
          <cell r="LP92">
            <v>0</v>
          </cell>
          <cell r="LQ92">
            <v>0</v>
          </cell>
          <cell r="LR92">
            <v>0</v>
          </cell>
          <cell r="LS92">
            <v>0</v>
          </cell>
          <cell r="LT92">
            <v>0</v>
          </cell>
          <cell r="LU92">
            <v>0</v>
          </cell>
          <cell r="LV92">
            <v>0</v>
          </cell>
          <cell r="LW92">
            <v>0</v>
          </cell>
          <cell r="LX92">
            <v>0</v>
          </cell>
          <cell r="LY92">
            <v>0</v>
          </cell>
          <cell r="LZ92">
            <v>0</v>
          </cell>
          <cell r="MA92">
            <v>0</v>
          </cell>
          <cell r="MB92">
            <v>0</v>
          </cell>
          <cell r="MC92">
            <v>0</v>
          </cell>
          <cell r="MD92">
            <v>0</v>
          </cell>
          <cell r="ME92">
            <v>0</v>
          </cell>
          <cell r="MF92">
            <v>0</v>
          </cell>
          <cell r="MG92">
            <v>0</v>
          </cell>
          <cell r="MH92">
            <v>0</v>
          </cell>
          <cell r="MI92">
            <v>0</v>
          </cell>
          <cell r="MJ92">
            <v>0</v>
          </cell>
          <cell r="MK92">
            <v>0</v>
          </cell>
          <cell r="ML92">
            <v>0</v>
          </cell>
          <cell r="MM92">
            <v>0</v>
          </cell>
          <cell r="MN92">
            <v>0</v>
          </cell>
          <cell r="MO92">
            <v>0</v>
          </cell>
          <cell r="MP92">
            <v>0</v>
          </cell>
          <cell r="MQ92">
            <v>0</v>
          </cell>
          <cell r="MR92">
            <v>0</v>
          </cell>
          <cell r="MS92">
            <v>0</v>
          </cell>
          <cell r="MT92">
            <v>0</v>
          </cell>
          <cell r="MU92">
            <v>0</v>
          </cell>
          <cell r="MV92">
            <v>0</v>
          </cell>
          <cell r="MW92">
            <v>0</v>
          </cell>
          <cell r="MX92">
            <v>0</v>
          </cell>
          <cell r="MY92">
            <v>0</v>
          </cell>
          <cell r="MZ92">
            <v>0</v>
          </cell>
          <cell r="NA92">
            <v>0</v>
          </cell>
          <cell r="NB92">
            <v>0</v>
          </cell>
          <cell r="NC92">
            <v>0</v>
          </cell>
          <cell r="ND92">
            <v>0</v>
          </cell>
          <cell r="NE92">
            <v>0</v>
          </cell>
          <cell r="NF92">
            <v>0</v>
          </cell>
          <cell r="NG92">
            <v>0</v>
          </cell>
          <cell r="NH92">
            <v>0</v>
          </cell>
          <cell r="NI92">
            <v>0</v>
          </cell>
          <cell r="NJ92">
            <v>0</v>
          </cell>
          <cell r="NK92">
            <v>0</v>
          </cell>
          <cell r="NL92">
            <v>0</v>
          </cell>
          <cell r="NM92">
            <v>0</v>
          </cell>
          <cell r="NN92">
            <v>0</v>
          </cell>
          <cell r="NO92">
            <v>0</v>
          </cell>
          <cell r="NP92">
            <v>0</v>
          </cell>
          <cell r="NQ92">
            <v>0</v>
          </cell>
          <cell r="NR92">
            <v>0</v>
          </cell>
          <cell r="NS92">
            <v>0</v>
          </cell>
          <cell r="NT92">
            <v>0</v>
          </cell>
          <cell r="NU92">
            <v>0</v>
          </cell>
          <cell r="NV92">
            <v>0</v>
          </cell>
          <cell r="NW92">
            <v>0</v>
          </cell>
          <cell r="NX92">
            <v>0</v>
          </cell>
          <cell r="NY92">
            <v>0</v>
          </cell>
          <cell r="NZ92">
            <v>0</v>
          </cell>
          <cell r="OA92">
            <v>0</v>
          </cell>
          <cell r="OB92">
            <v>0</v>
          </cell>
          <cell r="OC92">
            <v>0</v>
          </cell>
          <cell r="OD92">
            <v>0</v>
          </cell>
          <cell r="OE92">
            <v>0</v>
          </cell>
          <cell r="OF92">
            <v>0</v>
          </cell>
          <cell r="OG92">
            <v>0</v>
          </cell>
          <cell r="OH92">
            <v>0</v>
          </cell>
          <cell r="OI92">
            <v>0</v>
          </cell>
          <cell r="OJ92">
            <v>0</v>
          </cell>
          <cell r="OK92">
            <v>0</v>
          </cell>
          <cell r="OL92">
            <v>0</v>
          </cell>
          <cell r="OM92">
            <v>0</v>
          </cell>
          <cell r="ON92">
            <v>0</v>
          </cell>
          <cell r="OO92">
            <v>0</v>
          </cell>
          <cell r="OP92">
            <v>0</v>
          </cell>
          <cell r="OQ92">
            <v>0</v>
          </cell>
          <cell r="OR92">
            <v>0</v>
          </cell>
          <cell r="OS92">
            <v>0</v>
          </cell>
          <cell r="OT92">
            <v>0</v>
          </cell>
          <cell r="OU92">
            <v>0</v>
          </cell>
          <cell r="OV92">
            <v>0</v>
          </cell>
          <cell r="OW92">
            <v>0</v>
          </cell>
          <cell r="OX92">
            <v>0</v>
          </cell>
          <cell r="OY92">
            <v>0</v>
          </cell>
          <cell r="OZ92">
            <v>0</v>
          </cell>
          <cell r="PA92">
            <v>0</v>
          </cell>
          <cell r="PB92">
            <v>0</v>
          </cell>
          <cell r="PC92">
            <v>0</v>
          </cell>
          <cell r="PD92">
            <v>0</v>
          </cell>
          <cell r="PE92">
            <v>0</v>
          </cell>
          <cell r="PF92">
            <v>0</v>
          </cell>
          <cell r="PG92">
            <v>0</v>
          </cell>
          <cell r="PH92">
            <v>0</v>
          </cell>
          <cell r="PI92">
            <v>0</v>
          </cell>
          <cell r="PJ92">
            <v>0</v>
          </cell>
          <cell r="PK92">
            <v>0</v>
          </cell>
          <cell r="PL92">
            <v>0</v>
          </cell>
          <cell r="PM92">
            <v>0</v>
          </cell>
          <cell r="PN92">
            <v>0</v>
          </cell>
          <cell r="PO92">
            <v>0</v>
          </cell>
          <cell r="PP92">
            <v>0</v>
          </cell>
          <cell r="PQ92">
            <v>0</v>
          </cell>
          <cell r="PR92">
            <v>0</v>
          </cell>
          <cell r="PS92">
            <v>0</v>
          </cell>
          <cell r="PT92">
            <v>0</v>
          </cell>
          <cell r="PU92">
            <v>0</v>
          </cell>
          <cell r="PV92">
            <v>0</v>
          </cell>
          <cell r="PW92">
            <v>0</v>
          </cell>
          <cell r="PX92">
            <v>0</v>
          </cell>
          <cell r="PY92">
            <v>0</v>
          </cell>
          <cell r="PZ92">
            <v>0</v>
          </cell>
          <cell r="QA92">
            <v>0</v>
          </cell>
          <cell r="QB92">
            <v>0</v>
          </cell>
          <cell r="QC92">
            <v>0</v>
          </cell>
          <cell r="QD92">
            <v>0</v>
          </cell>
          <cell r="QE92">
            <v>0</v>
          </cell>
          <cell r="QF92">
            <v>0</v>
          </cell>
          <cell r="QG92">
            <v>0</v>
          </cell>
          <cell r="QH92">
            <v>0</v>
          </cell>
          <cell r="QI92">
            <v>0</v>
          </cell>
          <cell r="QJ92">
            <v>0</v>
          </cell>
          <cell r="QK92">
            <v>0</v>
          </cell>
          <cell r="QL92">
            <v>0</v>
          </cell>
          <cell r="QM92">
            <v>0</v>
          </cell>
          <cell r="QN92">
            <v>0</v>
          </cell>
          <cell r="QO92">
            <v>0</v>
          </cell>
          <cell r="QP92">
            <v>0</v>
          </cell>
          <cell r="QQ92">
            <v>0</v>
          </cell>
          <cell r="QR92">
            <v>0</v>
          </cell>
          <cell r="QS92">
            <v>0</v>
          </cell>
          <cell r="QT92">
            <v>0</v>
          </cell>
          <cell r="QU92">
            <v>0</v>
          </cell>
          <cell r="QV92">
            <v>0</v>
          </cell>
          <cell r="QW92">
            <v>0</v>
          </cell>
          <cell r="QX92">
            <v>0</v>
          </cell>
          <cell r="QY92">
            <v>0</v>
          </cell>
          <cell r="QZ92">
            <v>0</v>
          </cell>
          <cell r="RA92">
            <v>0</v>
          </cell>
          <cell r="RB92">
            <v>0</v>
          </cell>
          <cell r="RC92">
            <v>0</v>
          </cell>
          <cell r="RD92">
            <v>0</v>
          </cell>
          <cell r="RE92">
            <v>0</v>
          </cell>
          <cell r="RF92">
            <v>0</v>
          </cell>
          <cell r="RG92">
            <v>0</v>
          </cell>
          <cell r="RH92">
            <v>0</v>
          </cell>
          <cell r="RI92">
            <v>0</v>
          </cell>
          <cell r="RJ92">
            <v>0</v>
          </cell>
          <cell r="RK92">
            <v>0</v>
          </cell>
          <cell r="RL92">
            <v>0</v>
          </cell>
          <cell r="RM92">
            <v>0</v>
          </cell>
          <cell r="RN92">
            <v>0</v>
          </cell>
          <cell r="RO92">
            <v>0</v>
          </cell>
          <cell r="RP92">
            <v>0</v>
          </cell>
          <cell r="RQ92">
            <v>0</v>
          </cell>
          <cell r="RR92">
            <v>0</v>
          </cell>
          <cell r="RS92">
            <v>0</v>
          </cell>
          <cell r="RT92">
            <v>0</v>
          </cell>
          <cell r="RU92">
            <v>0</v>
          </cell>
          <cell r="RV92">
            <v>0</v>
          </cell>
          <cell r="RW92">
            <v>0</v>
          </cell>
          <cell r="RX92">
            <v>0</v>
          </cell>
          <cell r="RY92">
            <v>0</v>
          </cell>
          <cell r="RZ92">
            <v>0</v>
          </cell>
          <cell r="SA92">
            <v>0</v>
          </cell>
          <cell r="SB92">
            <v>0</v>
          </cell>
          <cell r="SC92">
            <v>0</v>
          </cell>
          <cell r="SD92">
            <v>0</v>
          </cell>
          <cell r="SE92">
            <v>0</v>
          </cell>
          <cell r="SF92">
            <v>0</v>
          </cell>
          <cell r="SG92">
            <v>0</v>
          </cell>
          <cell r="SH92">
            <v>0</v>
          </cell>
          <cell r="SI92">
            <v>0</v>
          </cell>
          <cell r="SJ92">
            <v>0</v>
          </cell>
          <cell r="SK92">
            <v>0</v>
          </cell>
          <cell r="SL92">
            <v>0</v>
          </cell>
          <cell r="SM92">
            <v>0</v>
          </cell>
          <cell r="SN92">
            <v>0</v>
          </cell>
          <cell r="SO92">
            <v>0</v>
          </cell>
          <cell r="SP92">
            <v>0</v>
          </cell>
          <cell r="SQ92">
            <v>0</v>
          </cell>
          <cell r="SR92">
            <v>0</v>
          </cell>
          <cell r="SS92">
            <v>0</v>
          </cell>
          <cell r="ST92">
            <v>0</v>
          </cell>
          <cell r="SU92">
            <v>0</v>
          </cell>
          <cell r="SV92">
            <v>0</v>
          </cell>
          <cell r="SW92">
            <v>0</v>
          </cell>
          <cell r="SX92">
            <v>0</v>
          </cell>
          <cell r="SY92">
            <v>0</v>
          </cell>
          <cell r="SZ92">
            <v>0</v>
          </cell>
          <cell r="TA92">
            <v>0</v>
          </cell>
          <cell r="TB92">
            <v>0</v>
          </cell>
          <cell r="TC92">
            <v>0</v>
          </cell>
          <cell r="TD92">
            <v>0</v>
          </cell>
          <cell r="TE92">
            <v>0</v>
          </cell>
          <cell r="TF92">
            <v>0</v>
          </cell>
          <cell r="TG92">
            <v>0</v>
          </cell>
          <cell r="TH92">
            <v>0</v>
          </cell>
          <cell r="TI92">
            <v>0</v>
          </cell>
          <cell r="TJ92">
            <v>0</v>
          </cell>
          <cell r="TK92">
            <v>0</v>
          </cell>
          <cell r="TL92">
            <v>0</v>
          </cell>
          <cell r="TM92">
            <v>0</v>
          </cell>
          <cell r="TN92">
            <v>0</v>
          </cell>
          <cell r="TO92">
            <v>0</v>
          </cell>
          <cell r="TP92">
            <v>0</v>
          </cell>
          <cell r="TQ92">
            <v>0</v>
          </cell>
          <cell r="TR92">
            <v>0</v>
          </cell>
          <cell r="TS92">
            <v>0</v>
          </cell>
          <cell r="TT92">
            <v>0</v>
          </cell>
          <cell r="TU92">
            <v>0</v>
          </cell>
          <cell r="TV92">
            <v>0</v>
          </cell>
          <cell r="TW92">
            <v>0</v>
          </cell>
          <cell r="TX92">
            <v>0</v>
          </cell>
          <cell r="TY92">
            <v>0</v>
          </cell>
          <cell r="TZ92">
            <v>0</v>
          </cell>
          <cell r="UA92">
            <v>0</v>
          </cell>
          <cell r="UB92">
            <v>0</v>
          </cell>
          <cell r="UC92">
            <v>0</v>
          </cell>
          <cell r="UD92">
            <v>0</v>
          </cell>
          <cell r="UE92">
            <v>0</v>
          </cell>
          <cell r="UF92">
            <v>0</v>
          </cell>
          <cell r="UG92">
            <v>0</v>
          </cell>
          <cell r="UH92">
            <v>0</v>
          </cell>
          <cell r="UI92">
            <v>0</v>
          </cell>
          <cell r="UJ92">
            <v>0</v>
          </cell>
          <cell r="UK92">
            <v>0</v>
          </cell>
          <cell r="UL92">
            <v>0</v>
          </cell>
          <cell r="UM92">
            <v>0</v>
          </cell>
          <cell r="UN92">
            <v>0</v>
          </cell>
          <cell r="UO92">
            <v>0</v>
          </cell>
          <cell r="UP92">
            <v>0</v>
          </cell>
          <cell r="UQ92">
            <v>0</v>
          </cell>
          <cell r="UR92">
            <v>0</v>
          </cell>
          <cell r="US92">
            <v>0</v>
          </cell>
          <cell r="UT92">
            <v>0</v>
          </cell>
          <cell r="UU92">
            <v>0</v>
          </cell>
          <cell r="UV92">
            <v>0</v>
          </cell>
          <cell r="UW92">
            <v>0</v>
          </cell>
          <cell r="UX92">
            <v>0</v>
          </cell>
          <cell r="UY92">
            <v>0</v>
          </cell>
          <cell r="UZ92">
            <v>0</v>
          </cell>
          <cell r="VA92">
            <v>0</v>
          </cell>
          <cell r="VB92">
            <v>0</v>
          </cell>
          <cell r="VC92">
            <v>0</v>
          </cell>
          <cell r="VD92">
            <v>0</v>
          </cell>
          <cell r="VE92">
            <v>0</v>
          </cell>
          <cell r="VF92">
            <v>0</v>
          </cell>
          <cell r="VG92">
            <v>0</v>
          </cell>
          <cell r="VH92">
            <v>0</v>
          </cell>
          <cell r="VI92">
            <v>0</v>
          </cell>
          <cell r="VJ92">
            <v>0</v>
          </cell>
          <cell r="VK92">
            <v>0</v>
          </cell>
          <cell r="VL92">
            <v>0</v>
          </cell>
          <cell r="VM92">
            <v>0</v>
          </cell>
          <cell r="VN92">
            <v>0</v>
          </cell>
          <cell r="VO92">
            <v>0</v>
          </cell>
          <cell r="VP92">
            <v>0</v>
          </cell>
          <cell r="VQ92">
            <v>0</v>
          </cell>
          <cell r="VR92">
            <v>0</v>
          </cell>
          <cell r="VS92">
            <v>0</v>
          </cell>
          <cell r="VT92">
            <v>0</v>
          </cell>
          <cell r="VU92">
            <v>0</v>
          </cell>
          <cell r="VV92">
            <v>0</v>
          </cell>
          <cell r="VW92">
            <v>0</v>
          </cell>
          <cell r="VX92">
            <v>0</v>
          </cell>
          <cell r="VY92">
            <v>0</v>
          </cell>
          <cell r="VZ92">
            <v>0</v>
          </cell>
          <cell r="WA92">
            <v>0</v>
          </cell>
          <cell r="WB92">
            <v>0</v>
          </cell>
          <cell r="WC92">
            <v>0</v>
          </cell>
          <cell r="WD92">
            <v>0</v>
          </cell>
          <cell r="WE92">
            <v>0</v>
          </cell>
          <cell r="WF92">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v>0</v>
          </cell>
          <cell r="OE93">
            <v>0</v>
          </cell>
          <cell r="OF93">
            <v>0</v>
          </cell>
          <cell r="OG93">
            <v>0</v>
          </cell>
          <cell r="OH93">
            <v>0</v>
          </cell>
          <cell r="OI93">
            <v>0</v>
          </cell>
          <cell r="OJ93">
            <v>0</v>
          </cell>
          <cell r="OK93">
            <v>0</v>
          </cell>
          <cell r="OL93">
            <v>0</v>
          </cell>
          <cell r="OM93">
            <v>0</v>
          </cell>
          <cell r="ON93">
            <v>0</v>
          </cell>
          <cell r="OO93">
            <v>0</v>
          </cell>
          <cell r="OP93">
            <v>0</v>
          </cell>
          <cell r="OQ93">
            <v>0</v>
          </cell>
          <cell r="OR93">
            <v>0</v>
          </cell>
          <cell r="OS93">
            <v>0</v>
          </cell>
          <cell r="OT93">
            <v>0</v>
          </cell>
          <cell r="OU93">
            <v>0</v>
          </cell>
          <cell r="OV93">
            <v>0</v>
          </cell>
          <cell r="OW93">
            <v>0</v>
          </cell>
          <cell r="OX93">
            <v>0</v>
          </cell>
          <cell r="OY93">
            <v>0</v>
          </cell>
          <cell r="OZ93">
            <v>0</v>
          </cell>
          <cell r="PA93">
            <v>0</v>
          </cell>
          <cell r="PB93">
            <v>0</v>
          </cell>
          <cell r="PC93">
            <v>0</v>
          </cell>
          <cell r="PD93">
            <v>0</v>
          </cell>
          <cell r="PE93">
            <v>0</v>
          </cell>
          <cell r="PF93">
            <v>0</v>
          </cell>
          <cell r="PG93">
            <v>0</v>
          </cell>
          <cell r="PH93">
            <v>0</v>
          </cell>
          <cell r="PI93">
            <v>0</v>
          </cell>
          <cell r="PJ93">
            <v>0</v>
          </cell>
          <cell r="PK93">
            <v>0</v>
          </cell>
          <cell r="PL93">
            <v>0</v>
          </cell>
          <cell r="PM93">
            <v>0</v>
          </cell>
          <cell r="PN93">
            <v>0</v>
          </cell>
          <cell r="PO93">
            <v>0</v>
          </cell>
          <cell r="PP93">
            <v>0</v>
          </cell>
          <cell r="PQ93">
            <v>0</v>
          </cell>
          <cell r="PR93">
            <v>0</v>
          </cell>
          <cell r="PS93">
            <v>0</v>
          </cell>
          <cell r="PT93">
            <v>0</v>
          </cell>
          <cell r="PU93">
            <v>0</v>
          </cell>
          <cell r="PV93">
            <v>0</v>
          </cell>
          <cell r="PW93">
            <v>0</v>
          </cell>
          <cell r="PX93">
            <v>0</v>
          </cell>
          <cell r="PY93">
            <v>0</v>
          </cell>
          <cell r="PZ93">
            <v>0</v>
          </cell>
          <cell r="QA93">
            <v>0</v>
          </cell>
          <cell r="QB93">
            <v>0</v>
          </cell>
          <cell r="QC93">
            <v>0</v>
          </cell>
          <cell r="QD93">
            <v>0</v>
          </cell>
          <cell r="QE93">
            <v>0</v>
          </cell>
          <cell r="QF93">
            <v>0</v>
          </cell>
          <cell r="QG93">
            <v>0</v>
          </cell>
          <cell r="QH93">
            <v>0</v>
          </cell>
          <cell r="QI93">
            <v>0</v>
          </cell>
          <cell r="QJ93">
            <v>0</v>
          </cell>
          <cell r="QK93">
            <v>0</v>
          </cell>
          <cell r="QL93">
            <v>0</v>
          </cell>
          <cell r="QM93">
            <v>0</v>
          </cell>
          <cell r="QN93">
            <v>0</v>
          </cell>
          <cell r="QO93">
            <v>0</v>
          </cell>
          <cell r="QP93">
            <v>0</v>
          </cell>
          <cell r="QQ93">
            <v>0</v>
          </cell>
          <cell r="QR93">
            <v>0</v>
          </cell>
          <cell r="QS93">
            <v>0</v>
          </cell>
          <cell r="QT93">
            <v>0</v>
          </cell>
          <cell r="QU93">
            <v>0</v>
          </cell>
          <cell r="QV93">
            <v>0</v>
          </cell>
          <cell r="QW93">
            <v>0</v>
          </cell>
          <cell r="QX93">
            <v>0</v>
          </cell>
          <cell r="QY93">
            <v>0</v>
          </cell>
          <cell r="QZ93">
            <v>0</v>
          </cell>
          <cell r="RA93">
            <v>0</v>
          </cell>
          <cell r="RB93">
            <v>0</v>
          </cell>
          <cell r="RC93">
            <v>0</v>
          </cell>
          <cell r="RD93">
            <v>0</v>
          </cell>
          <cell r="RE93">
            <v>0</v>
          </cell>
          <cell r="RF93">
            <v>0</v>
          </cell>
          <cell r="RG93">
            <v>0</v>
          </cell>
          <cell r="RH93">
            <v>0</v>
          </cell>
          <cell r="RI93">
            <v>0</v>
          </cell>
          <cell r="RJ93">
            <v>0</v>
          </cell>
          <cell r="RK93">
            <v>0</v>
          </cell>
          <cell r="RL93">
            <v>0</v>
          </cell>
          <cell r="RM93">
            <v>0</v>
          </cell>
          <cell r="RN93">
            <v>0</v>
          </cell>
          <cell r="RO93">
            <v>0</v>
          </cell>
          <cell r="RP93">
            <v>0</v>
          </cell>
          <cell r="RQ93">
            <v>0</v>
          </cell>
          <cell r="RR93">
            <v>0</v>
          </cell>
          <cell r="RS93">
            <v>0</v>
          </cell>
          <cell r="RT93">
            <v>0</v>
          </cell>
          <cell r="RU93">
            <v>0</v>
          </cell>
          <cell r="RV93">
            <v>0</v>
          </cell>
          <cell r="RW93">
            <v>0</v>
          </cell>
          <cell r="RX93">
            <v>0</v>
          </cell>
          <cell r="RY93">
            <v>0</v>
          </cell>
          <cell r="RZ93">
            <v>0</v>
          </cell>
          <cell r="SA93">
            <v>0</v>
          </cell>
          <cell r="SB93">
            <v>0</v>
          </cell>
          <cell r="SC93">
            <v>0</v>
          </cell>
          <cell r="SD93">
            <v>0</v>
          </cell>
          <cell r="SE93">
            <v>0</v>
          </cell>
          <cell r="SF93">
            <v>0</v>
          </cell>
          <cell r="SG93">
            <v>0</v>
          </cell>
          <cell r="SH93">
            <v>0</v>
          </cell>
          <cell r="SI93">
            <v>0</v>
          </cell>
          <cell r="SJ93">
            <v>0</v>
          </cell>
          <cell r="SK93">
            <v>0</v>
          </cell>
          <cell r="SL93">
            <v>0</v>
          </cell>
          <cell r="SM93">
            <v>0</v>
          </cell>
          <cell r="SN93">
            <v>0</v>
          </cell>
          <cell r="SO93">
            <v>0</v>
          </cell>
          <cell r="SP93">
            <v>0</v>
          </cell>
          <cell r="SQ93">
            <v>0</v>
          </cell>
          <cell r="SR93">
            <v>0</v>
          </cell>
          <cell r="SS93">
            <v>0</v>
          </cell>
          <cell r="ST93">
            <v>0</v>
          </cell>
          <cell r="SU93">
            <v>0</v>
          </cell>
          <cell r="SV93">
            <v>0</v>
          </cell>
          <cell r="SW93">
            <v>0</v>
          </cell>
          <cell r="SX93">
            <v>0</v>
          </cell>
          <cell r="SY93">
            <v>0</v>
          </cell>
          <cell r="SZ93">
            <v>0</v>
          </cell>
          <cell r="TA93">
            <v>0</v>
          </cell>
          <cell r="TB93">
            <v>0</v>
          </cell>
          <cell r="TC93">
            <v>0</v>
          </cell>
          <cell r="TD93">
            <v>0</v>
          </cell>
          <cell r="TE93">
            <v>0</v>
          </cell>
          <cell r="TF93">
            <v>0</v>
          </cell>
          <cell r="TG93">
            <v>0</v>
          </cell>
          <cell r="TH93">
            <v>0</v>
          </cell>
          <cell r="TI93">
            <v>0</v>
          </cell>
          <cell r="TJ93">
            <v>0</v>
          </cell>
          <cell r="TK93">
            <v>0</v>
          </cell>
          <cell r="TL93">
            <v>0</v>
          </cell>
          <cell r="TM93">
            <v>0</v>
          </cell>
          <cell r="TN93">
            <v>0</v>
          </cell>
          <cell r="TO93">
            <v>0</v>
          </cell>
          <cell r="TP93">
            <v>0</v>
          </cell>
          <cell r="TQ93">
            <v>0</v>
          </cell>
          <cell r="TR93">
            <v>0</v>
          </cell>
          <cell r="TS93">
            <v>0</v>
          </cell>
          <cell r="TT93">
            <v>0</v>
          </cell>
          <cell r="TU93">
            <v>0</v>
          </cell>
          <cell r="TV93">
            <v>0</v>
          </cell>
          <cell r="TW93">
            <v>0</v>
          </cell>
          <cell r="TX93">
            <v>0</v>
          </cell>
          <cell r="TY93">
            <v>0</v>
          </cell>
          <cell r="TZ93">
            <v>0</v>
          </cell>
          <cell r="UA93">
            <v>0</v>
          </cell>
          <cell r="UB93">
            <v>0</v>
          </cell>
          <cell r="UC93">
            <v>0</v>
          </cell>
          <cell r="UD93">
            <v>0</v>
          </cell>
          <cell r="UE93">
            <v>0</v>
          </cell>
          <cell r="UF93">
            <v>0</v>
          </cell>
          <cell r="UG93">
            <v>0</v>
          </cell>
          <cell r="UH93">
            <v>0</v>
          </cell>
          <cell r="UI93">
            <v>0</v>
          </cell>
          <cell r="UJ93">
            <v>0</v>
          </cell>
          <cell r="UK93">
            <v>0</v>
          </cell>
          <cell r="UL93">
            <v>0</v>
          </cell>
          <cell r="UM93">
            <v>0</v>
          </cell>
          <cell r="UN93">
            <v>0</v>
          </cell>
          <cell r="UO93">
            <v>0</v>
          </cell>
          <cell r="UP93">
            <v>0</v>
          </cell>
          <cell r="UQ93">
            <v>0</v>
          </cell>
          <cell r="UR93">
            <v>0</v>
          </cell>
          <cell r="US93">
            <v>0</v>
          </cell>
          <cell r="UT93">
            <v>0</v>
          </cell>
          <cell r="UU93">
            <v>0</v>
          </cell>
          <cell r="UV93">
            <v>0</v>
          </cell>
          <cell r="UW93">
            <v>0</v>
          </cell>
          <cell r="UX93">
            <v>0</v>
          </cell>
          <cell r="UY93">
            <v>0</v>
          </cell>
          <cell r="UZ93">
            <v>0</v>
          </cell>
          <cell r="VA93">
            <v>0</v>
          </cell>
          <cell r="VB93">
            <v>0</v>
          </cell>
          <cell r="VC93">
            <v>0</v>
          </cell>
          <cell r="VD93">
            <v>0</v>
          </cell>
          <cell r="VE93">
            <v>0</v>
          </cell>
          <cell r="VF93">
            <v>0</v>
          </cell>
          <cell r="VG93">
            <v>0</v>
          </cell>
          <cell r="VH93">
            <v>0</v>
          </cell>
          <cell r="VI93">
            <v>0</v>
          </cell>
          <cell r="VJ93">
            <v>0</v>
          </cell>
          <cell r="VK93">
            <v>0</v>
          </cell>
          <cell r="VL93">
            <v>0</v>
          </cell>
          <cell r="VM93">
            <v>0</v>
          </cell>
          <cell r="VN93">
            <v>0</v>
          </cell>
          <cell r="VO93">
            <v>0</v>
          </cell>
          <cell r="VP93">
            <v>0</v>
          </cell>
          <cell r="VQ93">
            <v>0</v>
          </cell>
          <cell r="VR93">
            <v>0</v>
          </cell>
          <cell r="VS93">
            <v>0</v>
          </cell>
          <cell r="VT93">
            <v>0</v>
          </cell>
          <cell r="VU93">
            <v>0</v>
          </cell>
          <cell r="VV93">
            <v>0</v>
          </cell>
          <cell r="VW93">
            <v>0</v>
          </cell>
          <cell r="VX93">
            <v>0</v>
          </cell>
          <cell r="VY93">
            <v>0</v>
          </cell>
          <cell r="VZ93">
            <v>0</v>
          </cell>
          <cell r="WA93">
            <v>0</v>
          </cell>
          <cell r="WB93">
            <v>0</v>
          </cell>
          <cell r="WC93">
            <v>0</v>
          </cell>
          <cell r="WD93">
            <v>0</v>
          </cell>
          <cell r="WE93">
            <v>0</v>
          </cell>
          <cell r="WF93">
            <v>0</v>
          </cell>
        </row>
        <row r="94">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v>
          </cell>
          <cell r="LU94">
            <v>0</v>
          </cell>
          <cell r="LV94">
            <v>0</v>
          </cell>
          <cell r="LW94">
            <v>0</v>
          </cell>
          <cell r="LX94">
            <v>0</v>
          </cell>
          <cell r="LY94">
            <v>0</v>
          </cell>
          <cell r="LZ94">
            <v>0</v>
          </cell>
          <cell r="MA94">
            <v>0</v>
          </cell>
          <cell r="MB94">
            <v>0</v>
          </cell>
          <cell r="MC94">
            <v>0</v>
          </cell>
          <cell r="MD94">
            <v>0</v>
          </cell>
          <cell r="ME94">
            <v>0</v>
          </cell>
          <cell r="MF94">
            <v>0</v>
          </cell>
          <cell r="MG94">
            <v>0</v>
          </cell>
          <cell r="MH94">
            <v>0</v>
          </cell>
          <cell r="MI94">
            <v>0</v>
          </cell>
          <cell r="MJ94">
            <v>0</v>
          </cell>
          <cell r="MK94">
            <v>0</v>
          </cell>
          <cell r="ML94">
            <v>0</v>
          </cell>
          <cell r="MM94">
            <v>0</v>
          </cell>
          <cell r="MN94">
            <v>0</v>
          </cell>
          <cell r="MO94">
            <v>0</v>
          </cell>
          <cell r="MP94">
            <v>0</v>
          </cell>
          <cell r="MQ94">
            <v>0</v>
          </cell>
          <cell r="MR94">
            <v>0</v>
          </cell>
          <cell r="MS94">
            <v>0</v>
          </cell>
          <cell r="MT94">
            <v>0</v>
          </cell>
          <cell r="MU94">
            <v>0</v>
          </cell>
          <cell r="MV94">
            <v>0</v>
          </cell>
          <cell r="MW94">
            <v>0</v>
          </cell>
          <cell r="MX94">
            <v>0</v>
          </cell>
          <cell r="MY94">
            <v>0</v>
          </cell>
          <cell r="MZ94">
            <v>0</v>
          </cell>
          <cell r="NA94">
            <v>0</v>
          </cell>
          <cell r="NB94">
            <v>0</v>
          </cell>
          <cell r="NC94">
            <v>0</v>
          </cell>
          <cell r="ND94">
            <v>0</v>
          </cell>
          <cell r="NE94">
            <v>0</v>
          </cell>
          <cell r="NF94">
            <v>0</v>
          </cell>
          <cell r="NG94">
            <v>0</v>
          </cell>
          <cell r="NH94">
            <v>0</v>
          </cell>
          <cell r="NI94">
            <v>0</v>
          </cell>
          <cell r="NJ94">
            <v>0</v>
          </cell>
          <cell r="NK94">
            <v>0</v>
          </cell>
          <cell r="NL94">
            <v>0</v>
          </cell>
          <cell r="NM94">
            <v>0</v>
          </cell>
          <cell r="NN94">
            <v>0</v>
          </cell>
          <cell r="NO94">
            <v>0</v>
          </cell>
          <cell r="NP94">
            <v>0</v>
          </cell>
          <cell r="NQ94">
            <v>0</v>
          </cell>
          <cell r="NR94">
            <v>0</v>
          </cell>
          <cell r="NS94">
            <v>0</v>
          </cell>
          <cell r="NT94">
            <v>0</v>
          </cell>
          <cell r="NU94">
            <v>0</v>
          </cell>
          <cell r="NV94">
            <v>0</v>
          </cell>
          <cell r="NW94">
            <v>0</v>
          </cell>
          <cell r="NX94">
            <v>0</v>
          </cell>
          <cell r="NY94">
            <v>0</v>
          </cell>
          <cell r="NZ94">
            <v>0</v>
          </cell>
          <cell r="OA94">
            <v>0</v>
          </cell>
          <cell r="OB94">
            <v>0</v>
          </cell>
          <cell r="OC94">
            <v>0</v>
          </cell>
          <cell r="OD94">
            <v>0</v>
          </cell>
          <cell r="OE94">
            <v>0</v>
          </cell>
          <cell r="OF94">
            <v>0</v>
          </cell>
          <cell r="OG94">
            <v>0</v>
          </cell>
          <cell r="OH94">
            <v>0</v>
          </cell>
          <cell r="OI94">
            <v>0</v>
          </cell>
          <cell r="OJ94">
            <v>0</v>
          </cell>
          <cell r="OK94">
            <v>0</v>
          </cell>
          <cell r="OL94">
            <v>0</v>
          </cell>
          <cell r="OM94">
            <v>0</v>
          </cell>
          <cell r="ON94">
            <v>0</v>
          </cell>
          <cell r="OO94">
            <v>0</v>
          </cell>
          <cell r="OP94">
            <v>0</v>
          </cell>
          <cell r="OQ94">
            <v>0</v>
          </cell>
          <cell r="OR94">
            <v>0</v>
          </cell>
          <cell r="OS94">
            <v>0</v>
          </cell>
          <cell r="OT94">
            <v>0</v>
          </cell>
          <cell r="OU94">
            <v>0</v>
          </cell>
          <cell r="OV94">
            <v>0</v>
          </cell>
          <cell r="OW94">
            <v>0</v>
          </cell>
          <cell r="OX94">
            <v>0</v>
          </cell>
          <cell r="OY94">
            <v>0</v>
          </cell>
          <cell r="OZ94">
            <v>0</v>
          </cell>
          <cell r="PA94">
            <v>0</v>
          </cell>
          <cell r="PB94">
            <v>0</v>
          </cell>
          <cell r="PC94">
            <v>0</v>
          </cell>
          <cell r="PD94">
            <v>0</v>
          </cell>
          <cell r="PE94">
            <v>0</v>
          </cell>
          <cell r="PF94">
            <v>0</v>
          </cell>
          <cell r="PG94">
            <v>0</v>
          </cell>
          <cell r="PH94">
            <v>0</v>
          </cell>
          <cell r="PI94">
            <v>0</v>
          </cell>
          <cell r="PJ94">
            <v>0</v>
          </cell>
          <cell r="PK94">
            <v>0</v>
          </cell>
          <cell r="PL94">
            <v>0</v>
          </cell>
          <cell r="PM94">
            <v>0</v>
          </cell>
          <cell r="PN94">
            <v>0</v>
          </cell>
          <cell r="PO94">
            <v>0</v>
          </cell>
          <cell r="PP94">
            <v>0</v>
          </cell>
          <cell r="PQ94">
            <v>0</v>
          </cell>
          <cell r="PR94">
            <v>0</v>
          </cell>
          <cell r="PS94">
            <v>0</v>
          </cell>
          <cell r="PT94">
            <v>0</v>
          </cell>
          <cell r="PU94">
            <v>0</v>
          </cell>
          <cell r="PV94">
            <v>0</v>
          </cell>
          <cell r="PW94">
            <v>0</v>
          </cell>
          <cell r="PX94">
            <v>0</v>
          </cell>
          <cell r="PY94">
            <v>0</v>
          </cell>
          <cell r="PZ94">
            <v>0</v>
          </cell>
          <cell r="QA94">
            <v>0</v>
          </cell>
          <cell r="QB94">
            <v>0</v>
          </cell>
          <cell r="QC94">
            <v>0</v>
          </cell>
          <cell r="QD94">
            <v>0</v>
          </cell>
          <cell r="QE94">
            <v>0</v>
          </cell>
          <cell r="QF94">
            <v>0</v>
          </cell>
          <cell r="QG94">
            <v>0</v>
          </cell>
          <cell r="QH94">
            <v>0</v>
          </cell>
          <cell r="QI94">
            <v>0</v>
          </cell>
          <cell r="QJ94">
            <v>0</v>
          </cell>
          <cell r="QK94">
            <v>0</v>
          </cell>
          <cell r="QL94">
            <v>0</v>
          </cell>
          <cell r="QM94">
            <v>0</v>
          </cell>
          <cell r="QN94">
            <v>0</v>
          </cell>
          <cell r="QO94">
            <v>0</v>
          </cell>
          <cell r="QP94">
            <v>0</v>
          </cell>
          <cell r="QQ94">
            <v>0</v>
          </cell>
          <cell r="QR94">
            <v>0</v>
          </cell>
          <cell r="QS94">
            <v>0</v>
          </cell>
          <cell r="QT94">
            <v>0</v>
          </cell>
          <cell r="QU94">
            <v>0</v>
          </cell>
          <cell r="QV94">
            <v>0</v>
          </cell>
          <cell r="QW94">
            <v>0</v>
          </cell>
          <cell r="QX94">
            <v>0</v>
          </cell>
          <cell r="QY94">
            <v>0</v>
          </cell>
          <cell r="QZ94">
            <v>0</v>
          </cell>
          <cell r="RA94">
            <v>0</v>
          </cell>
          <cell r="RB94">
            <v>0</v>
          </cell>
          <cell r="RC94">
            <v>0</v>
          </cell>
          <cell r="RD94">
            <v>0</v>
          </cell>
          <cell r="RE94">
            <v>0</v>
          </cell>
          <cell r="RF94">
            <v>0</v>
          </cell>
          <cell r="RG94">
            <v>0</v>
          </cell>
          <cell r="RH94">
            <v>0</v>
          </cell>
          <cell r="RI94">
            <v>0</v>
          </cell>
          <cell r="RJ94">
            <v>0</v>
          </cell>
          <cell r="RK94">
            <v>0</v>
          </cell>
          <cell r="RL94">
            <v>0</v>
          </cell>
          <cell r="RM94">
            <v>0</v>
          </cell>
          <cell r="RN94">
            <v>0</v>
          </cell>
          <cell r="RO94">
            <v>0</v>
          </cell>
          <cell r="RP94">
            <v>0</v>
          </cell>
          <cell r="RQ94">
            <v>0</v>
          </cell>
          <cell r="RR94">
            <v>0</v>
          </cell>
          <cell r="RS94">
            <v>0</v>
          </cell>
          <cell r="RT94">
            <v>0</v>
          </cell>
          <cell r="RU94">
            <v>0</v>
          </cell>
          <cell r="RV94">
            <v>0</v>
          </cell>
          <cell r="RW94">
            <v>0</v>
          </cell>
          <cell r="RX94">
            <v>0</v>
          </cell>
          <cell r="RY94">
            <v>0</v>
          </cell>
          <cell r="RZ94">
            <v>0</v>
          </cell>
          <cell r="SA94">
            <v>0</v>
          </cell>
          <cell r="SB94">
            <v>0</v>
          </cell>
          <cell r="SC94">
            <v>0</v>
          </cell>
          <cell r="SD94">
            <v>0</v>
          </cell>
          <cell r="SE94">
            <v>0</v>
          </cell>
          <cell r="SF94">
            <v>0</v>
          </cell>
          <cell r="SG94">
            <v>0</v>
          </cell>
          <cell r="SH94">
            <v>0</v>
          </cell>
          <cell r="SI94">
            <v>0</v>
          </cell>
          <cell r="SJ94">
            <v>0</v>
          </cell>
          <cell r="SK94">
            <v>0</v>
          </cell>
          <cell r="SL94">
            <v>0</v>
          </cell>
          <cell r="SM94">
            <v>0</v>
          </cell>
          <cell r="SN94">
            <v>0</v>
          </cell>
          <cell r="SO94">
            <v>0</v>
          </cell>
          <cell r="SP94">
            <v>0</v>
          </cell>
          <cell r="SQ94">
            <v>0</v>
          </cell>
          <cell r="SR94">
            <v>0</v>
          </cell>
          <cell r="SS94">
            <v>0</v>
          </cell>
          <cell r="ST94">
            <v>0</v>
          </cell>
          <cell r="SU94">
            <v>0</v>
          </cell>
          <cell r="SV94">
            <v>0</v>
          </cell>
          <cell r="SW94">
            <v>0</v>
          </cell>
          <cell r="SX94">
            <v>0</v>
          </cell>
          <cell r="SY94">
            <v>0</v>
          </cell>
          <cell r="SZ94">
            <v>0</v>
          </cell>
          <cell r="TA94">
            <v>0</v>
          </cell>
          <cell r="TB94">
            <v>0</v>
          </cell>
          <cell r="TC94">
            <v>0</v>
          </cell>
          <cell r="TD94">
            <v>0</v>
          </cell>
          <cell r="TE94">
            <v>0</v>
          </cell>
          <cell r="TF94">
            <v>0</v>
          </cell>
          <cell r="TG94">
            <v>0</v>
          </cell>
          <cell r="TH94">
            <v>0</v>
          </cell>
          <cell r="TI94">
            <v>0</v>
          </cell>
          <cell r="TJ94">
            <v>0</v>
          </cell>
          <cell r="TK94">
            <v>0</v>
          </cell>
          <cell r="TL94">
            <v>0</v>
          </cell>
          <cell r="TM94">
            <v>0</v>
          </cell>
          <cell r="TN94">
            <v>0</v>
          </cell>
          <cell r="TO94">
            <v>0</v>
          </cell>
          <cell r="TP94">
            <v>0</v>
          </cell>
          <cell r="TQ94">
            <v>0</v>
          </cell>
          <cell r="TR94">
            <v>0</v>
          </cell>
          <cell r="TS94">
            <v>0</v>
          </cell>
          <cell r="TT94">
            <v>0</v>
          </cell>
          <cell r="TU94">
            <v>0</v>
          </cell>
          <cell r="TV94">
            <v>0</v>
          </cell>
          <cell r="TW94">
            <v>0</v>
          </cell>
          <cell r="TX94">
            <v>0</v>
          </cell>
          <cell r="TY94">
            <v>0</v>
          </cell>
          <cell r="TZ94">
            <v>0</v>
          </cell>
          <cell r="UA94">
            <v>0</v>
          </cell>
          <cell r="UB94">
            <v>0</v>
          </cell>
          <cell r="UC94">
            <v>0</v>
          </cell>
          <cell r="UD94">
            <v>0</v>
          </cell>
          <cell r="UE94">
            <v>0</v>
          </cell>
          <cell r="UF94">
            <v>0</v>
          </cell>
          <cell r="UG94">
            <v>0</v>
          </cell>
          <cell r="UH94">
            <v>0</v>
          </cell>
          <cell r="UI94">
            <v>0</v>
          </cell>
          <cell r="UJ94">
            <v>0</v>
          </cell>
          <cell r="UK94">
            <v>0</v>
          </cell>
          <cell r="UL94">
            <v>0</v>
          </cell>
          <cell r="UM94">
            <v>0</v>
          </cell>
          <cell r="UN94">
            <v>0</v>
          </cell>
          <cell r="UO94">
            <v>0</v>
          </cell>
          <cell r="UP94">
            <v>0</v>
          </cell>
          <cell r="UQ94">
            <v>0</v>
          </cell>
          <cell r="UR94">
            <v>0</v>
          </cell>
          <cell r="US94">
            <v>0</v>
          </cell>
          <cell r="UT94">
            <v>0</v>
          </cell>
          <cell r="UU94">
            <v>0</v>
          </cell>
          <cell r="UV94">
            <v>0</v>
          </cell>
          <cell r="UW94">
            <v>0</v>
          </cell>
          <cell r="UX94">
            <v>0</v>
          </cell>
          <cell r="UY94">
            <v>0</v>
          </cell>
          <cell r="UZ94">
            <v>0</v>
          </cell>
          <cell r="VA94">
            <v>0</v>
          </cell>
          <cell r="VB94">
            <v>0</v>
          </cell>
          <cell r="VC94">
            <v>0</v>
          </cell>
          <cell r="VD94">
            <v>0</v>
          </cell>
          <cell r="VE94">
            <v>0</v>
          </cell>
          <cell r="VF94">
            <v>0</v>
          </cell>
          <cell r="VG94">
            <v>0</v>
          </cell>
          <cell r="VH94">
            <v>0</v>
          </cell>
          <cell r="VI94">
            <v>0</v>
          </cell>
          <cell r="VJ94">
            <v>0</v>
          </cell>
          <cell r="VK94">
            <v>0</v>
          </cell>
          <cell r="VL94">
            <v>0</v>
          </cell>
          <cell r="VM94">
            <v>0</v>
          </cell>
          <cell r="VN94">
            <v>0</v>
          </cell>
          <cell r="VO94">
            <v>0</v>
          </cell>
          <cell r="VP94">
            <v>0</v>
          </cell>
          <cell r="VQ94">
            <v>0</v>
          </cell>
          <cell r="VR94">
            <v>0</v>
          </cell>
          <cell r="VS94">
            <v>0</v>
          </cell>
          <cell r="VT94">
            <v>0</v>
          </cell>
          <cell r="VU94">
            <v>0</v>
          </cell>
          <cell r="VV94">
            <v>0</v>
          </cell>
          <cell r="VW94">
            <v>0</v>
          </cell>
          <cell r="VX94">
            <v>0</v>
          </cell>
          <cell r="VY94">
            <v>0</v>
          </cell>
          <cell r="VZ94">
            <v>0</v>
          </cell>
          <cell r="WA94">
            <v>0</v>
          </cell>
          <cell r="WB94">
            <v>0</v>
          </cell>
          <cell r="WC94">
            <v>0</v>
          </cell>
          <cell r="WD94">
            <v>0</v>
          </cell>
          <cell r="WE94">
            <v>0</v>
          </cell>
          <cell r="WF94">
            <v>0</v>
          </cell>
        </row>
        <row r="95">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v>
          </cell>
          <cell r="LU95">
            <v>0</v>
          </cell>
          <cell r="LV95">
            <v>0</v>
          </cell>
          <cell r="LW95">
            <v>0</v>
          </cell>
          <cell r="LX95">
            <v>0</v>
          </cell>
          <cell r="LY95">
            <v>0</v>
          </cell>
          <cell r="LZ95">
            <v>0</v>
          </cell>
          <cell r="MA95">
            <v>0</v>
          </cell>
          <cell r="MB95">
            <v>0</v>
          </cell>
          <cell r="MC95">
            <v>0</v>
          </cell>
          <cell r="MD95">
            <v>0</v>
          </cell>
          <cell r="ME95">
            <v>0</v>
          </cell>
          <cell r="MF95">
            <v>0</v>
          </cell>
          <cell r="MG95">
            <v>0</v>
          </cell>
          <cell r="MH95">
            <v>0</v>
          </cell>
          <cell r="MI95">
            <v>0</v>
          </cell>
          <cell r="MJ95">
            <v>0</v>
          </cell>
          <cell r="MK95">
            <v>0</v>
          </cell>
          <cell r="ML95">
            <v>0</v>
          </cell>
          <cell r="MM95">
            <v>0</v>
          </cell>
          <cell r="MN95">
            <v>0</v>
          </cell>
          <cell r="MO95">
            <v>0</v>
          </cell>
          <cell r="MP95">
            <v>0</v>
          </cell>
          <cell r="MQ95">
            <v>0</v>
          </cell>
          <cell r="MR95">
            <v>0</v>
          </cell>
          <cell r="MS95">
            <v>0</v>
          </cell>
          <cell r="MT95">
            <v>0</v>
          </cell>
          <cell r="MU95">
            <v>0</v>
          </cell>
          <cell r="MV95">
            <v>0</v>
          </cell>
          <cell r="MW95">
            <v>0</v>
          </cell>
          <cell r="MX95">
            <v>0</v>
          </cell>
          <cell r="MY95">
            <v>0</v>
          </cell>
          <cell r="MZ95">
            <v>0</v>
          </cell>
          <cell r="NA95">
            <v>0</v>
          </cell>
          <cell r="NB95">
            <v>0</v>
          </cell>
          <cell r="NC95">
            <v>0</v>
          </cell>
          <cell r="ND95">
            <v>0</v>
          </cell>
          <cell r="NE95">
            <v>0</v>
          </cell>
          <cell r="NF95">
            <v>0</v>
          </cell>
          <cell r="NG95">
            <v>0</v>
          </cell>
          <cell r="NH95">
            <v>0</v>
          </cell>
          <cell r="NI95">
            <v>0</v>
          </cell>
          <cell r="NJ95">
            <v>0</v>
          </cell>
          <cell r="NK95">
            <v>0</v>
          </cell>
          <cell r="NL95">
            <v>0</v>
          </cell>
          <cell r="NM95">
            <v>0</v>
          </cell>
          <cell r="NN95">
            <v>0</v>
          </cell>
          <cell r="NO95">
            <v>0</v>
          </cell>
          <cell r="NP95">
            <v>0</v>
          </cell>
          <cell r="NQ95">
            <v>0</v>
          </cell>
          <cell r="NR95">
            <v>0</v>
          </cell>
          <cell r="NS95">
            <v>0</v>
          </cell>
          <cell r="NT95">
            <v>0</v>
          </cell>
          <cell r="NU95">
            <v>0</v>
          </cell>
          <cell r="NV95">
            <v>0</v>
          </cell>
          <cell r="NW95">
            <v>0</v>
          </cell>
          <cell r="NX95">
            <v>0</v>
          </cell>
          <cell r="NY95">
            <v>0</v>
          </cell>
          <cell r="NZ95">
            <v>0</v>
          </cell>
          <cell r="OA95">
            <v>0</v>
          </cell>
          <cell r="OB95">
            <v>0</v>
          </cell>
          <cell r="OC95">
            <v>0</v>
          </cell>
          <cell r="OD95">
            <v>0</v>
          </cell>
          <cell r="OE95">
            <v>0</v>
          </cell>
          <cell r="OF95">
            <v>0</v>
          </cell>
          <cell r="OG95">
            <v>0</v>
          </cell>
          <cell r="OH95">
            <v>0</v>
          </cell>
          <cell r="OI95">
            <v>0</v>
          </cell>
          <cell r="OJ95">
            <v>0</v>
          </cell>
          <cell r="OK95">
            <v>0</v>
          </cell>
          <cell r="OL95">
            <v>0</v>
          </cell>
          <cell r="OM95">
            <v>0</v>
          </cell>
          <cell r="ON95">
            <v>0</v>
          </cell>
          <cell r="OO95">
            <v>0</v>
          </cell>
          <cell r="OP95">
            <v>0</v>
          </cell>
          <cell r="OQ95">
            <v>0</v>
          </cell>
          <cell r="OR95">
            <v>0</v>
          </cell>
          <cell r="OS95">
            <v>0</v>
          </cell>
          <cell r="OT95">
            <v>0</v>
          </cell>
          <cell r="OU95">
            <v>0</v>
          </cell>
          <cell r="OV95">
            <v>0</v>
          </cell>
          <cell r="OW95">
            <v>0</v>
          </cell>
          <cell r="OX95">
            <v>0</v>
          </cell>
          <cell r="OY95">
            <v>0</v>
          </cell>
          <cell r="OZ95">
            <v>0</v>
          </cell>
          <cell r="PA95">
            <v>0</v>
          </cell>
          <cell r="PB95">
            <v>0</v>
          </cell>
          <cell r="PC95">
            <v>0</v>
          </cell>
          <cell r="PD95">
            <v>0</v>
          </cell>
          <cell r="PE95">
            <v>0</v>
          </cell>
          <cell r="PF95">
            <v>0</v>
          </cell>
          <cell r="PG95">
            <v>0</v>
          </cell>
          <cell r="PH95">
            <v>0</v>
          </cell>
          <cell r="PI95">
            <v>0</v>
          </cell>
          <cell r="PJ95">
            <v>0</v>
          </cell>
          <cell r="PK95">
            <v>0</v>
          </cell>
          <cell r="PL95">
            <v>0</v>
          </cell>
          <cell r="PM95">
            <v>0</v>
          </cell>
          <cell r="PN95">
            <v>0</v>
          </cell>
          <cell r="PO95">
            <v>0</v>
          </cell>
          <cell r="PP95">
            <v>0</v>
          </cell>
          <cell r="PQ95">
            <v>0</v>
          </cell>
          <cell r="PR95">
            <v>0</v>
          </cell>
          <cell r="PS95">
            <v>0</v>
          </cell>
          <cell r="PT95">
            <v>0</v>
          </cell>
          <cell r="PU95">
            <v>0</v>
          </cell>
          <cell r="PV95">
            <v>0</v>
          </cell>
          <cell r="PW95">
            <v>0</v>
          </cell>
          <cell r="PX95">
            <v>0</v>
          </cell>
          <cell r="PY95">
            <v>0</v>
          </cell>
          <cell r="PZ95">
            <v>0</v>
          </cell>
          <cell r="QA95">
            <v>0</v>
          </cell>
          <cell r="QB95">
            <v>0</v>
          </cell>
          <cell r="QC95">
            <v>0</v>
          </cell>
          <cell r="QD95">
            <v>0</v>
          </cell>
          <cell r="QE95">
            <v>0</v>
          </cell>
          <cell r="QF95">
            <v>0</v>
          </cell>
          <cell r="QG95">
            <v>0</v>
          </cell>
          <cell r="QH95">
            <v>0</v>
          </cell>
          <cell r="QI95">
            <v>0</v>
          </cell>
          <cell r="QJ95">
            <v>0</v>
          </cell>
          <cell r="QK95">
            <v>0</v>
          </cell>
          <cell r="QL95">
            <v>0</v>
          </cell>
          <cell r="QM95">
            <v>0</v>
          </cell>
          <cell r="QN95">
            <v>0</v>
          </cell>
          <cell r="QO95">
            <v>0</v>
          </cell>
          <cell r="QP95">
            <v>0</v>
          </cell>
          <cell r="QQ95">
            <v>0</v>
          </cell>
          <cell r="QR95">
            <v>0</v>
          </cell>
          <cell r="QS95">
            <v>0</v>
          </cell>
          <cell r="QT95">
            <v>0</v>
          </cell>
          <cell r="QU95">
            <v>0</v>
          </cell>
          <cell r="QV95">
            <v>0</v>
          </cell>
          <cell r="QW95">
            <v>0</v>
          </cell>
          <cell r="QX95">
            <v>0</v>
          </cell>
          <cell r="QY95">
            <v>0</v>
          </cell>
          <cell r="QZ95">
            <v>0</v>
          </cell>
          <cell r="RA95">
            <v>0</v>
          </cell>
          <cell r="RB95">
            <v>0</v>
          </cell>
          <cell r="RC95">
            <v>0</v>
          </cell>
          <cell r="RD95">
            <v>0</v>
          </cell>
          <cell r="RE95">
            <v>0</v>
          </cell>
          <cell r="RF95">
            <v>0</v>
          </cell>
          <cell r="RG95">
            <v>0</v>
          </cell>
          <cell r="RH95">
            <v>0</v>
          </cell>
          <cell r="RI95">
            <v>0</v>
          </cell>
          <cell r="RJ95">
            <v>0</v>
          </cell>
          <cell r="RK95">
            <v>0</v>
          </cell>
          <cell r="RL95">
            <v>0</v>
          </cell>
          <cell r="RM95">
            <v>0</v>
          </cell>
          <cell r="RN95">
            <v>0</v>
          </cell>
          <cell r="RO95">
            <v>0</v>
          </cell>
          <cell r="RP95">
            <v>0</v>
          </cell>
          <cell r="RQ95">
            <v>0</v>
          </cell>
          <cell r="RR95">
            <v>0</v>
          </cell>
          <cell r="RS95">
            <v>0</v>
          </cell>
          <cell r="RT95">
            <v>0</v>
          </cell>
          <cell r="RU95">
            <v>0</v>
          </cell>
          <cell r="RV95">
            <v>0</v>
          </cell>
          <cell r="RW95">
            <v>0</v>
          </cell>
          <cell r="RX95">
            <v>0</v>
          </cell>
          <cell r="RY95">
            <v>0</v>
          </cell>
          <cell r="RZ95">
            <v>0</v>
          </cell>
          <cell r="SA95">
            <v>0</v>
          </cell>
          <cell r="SB95">
            <v>0</v>
          </cell>
          <cell r="SC95">
            <v>0</v>
          </cell>
          <cell r="SD95">
            <v>0</v>
          </cell>
          <cell r="SE95">
            <v>0</v>
          </cell>
          <cell r="SF95">
            <v>0</v>
          </cell>
          <cell r="SG95">
            <v>0</v>
          </cell>
          <cell r="SH95">
            <v>0</v>
          </cell>
          <cell r="SI95">
            <v>0</v>
          </cell>
          <cell r="SJ95">
            <v>0</v>
          </cell>
          <cell r="SK95">
            <v>0</v>
          </cell>
          <cell r="SL95">
            <v>0</v>
          </cell>
          <cell r="SM95">
            <v>0</v>
          </cell>
          <cell r="SN95">
            <v>0</v>
          </cell>
          <cell r="SO95">
            <v>0</v>
          </cell>
          <cell r="SP95">
            <v>0</v>
          </cell>
          <cell r="SQ95">
            <v>0</v>
          </cell>
          <cell r="SR95">
            <v>0</v>
          </cell>
          <cell r="SS95">
            <v>0</v>
          </cell>
          <cell r="ST95">
            <v>0</v>
          </cell>
          <cell r="SU95">
            <v>0</v>
          </cell>
          <cell r="SV95">
            <v>0</v>
          </cell>
          <cell r="SW95">
            <v>0</v>
          </cell>
          <cell r="SX95">
            <v>0</v>
          </cell>
          <cell r="SY95">
            <v>0</v>
          </cell>
          <cell r="SZ95">
            <v>0</v>
          </cell>
          <cell r="TA95">
            <v>0</v>
          </cell>
          <cell r="TB95">
            <v>0</v>
          </cell>
          <cell r="TC95">
            <v>0</v>
          </cell>
          <cell r="TD95">
            <v>0</v>
          </cell>
          <cell r="TE95">
            <v>0</v>
          </cell>
          <cell r="TF95">
            <v>0</v>
          </cell>
          <cell r="TG95">
            <v>0</v>
          </cell>
          <cell r="TH95">
            <v>0</v>
          </cell>
          <cell r="TI95">
            <v>0</v>
          </cell>
          <cell r="TJ95">
            <v>0</v>
          </cell>
          <cell r="TK95">
            <v>0</v>
          </cell>
          <cell r="TL95">
            <v>0</v>
          </cell>
          <cell r="TM95">
            <v>0</v>
          </cell>
          <cell r="TN95">
            <v>0</v>
          </cell>
          <cell r="TO95">
            <v>0</v>
          </cell>
          <cell r="TP95">
            <v>0</v>
          </cell>
          <cell r="TQ95">
            <v>0</v>
          </cell>
          <cell r="TR95">
            <v>0</v>
          </cell>
          <cell r="TS95">
            <v>0</v>
          </cell>
          <cell r="TT95">
            <v>0</v>
          </cell>
          <cell r="TU95">
            <v>0</v>
          </cell>
          <cell r="TV95">
            <v>0</v>
          </cell>
          <cell r="TW95">
            <v>0</v>
          </cell>
          <cell r="TX95">
            <v>0</v>
          </cell>
          <cell r="TY95">
            <v>0</v>
          </cell>
          <cell r="TZ95">
            <v>0</v>
          </cell>
          <cell r="UA95">
            <v>0</v>
          </cell>
          <cell r="UB95">
            <v>0</v>
          </cell>
          <cell r="UC95">
            <v>0</v>
          </cell>
          <cell r="UD95">
            <v>0</v>
          </cell>
          <cell r="UE95">
            <v>0</v>
          </cell>
          <cell r="UF95">
            <v>0</v>
          </cell>
          <cell r="UG95">
            <v>0</v>
          </cell>
          <cell r="UH95">
            <v>0</v>
          </cell>
          <cell r="UI95">
            <v>0</v>
          </cell>
          <cell r="UJ95">
            <v>0</v>
          </cell>
          <cell r="UK95">
            <v>0</v>
          </cell>
          <cell r="UL95">
            <v>0</v>
          </cell>
          <cell r="UM95">
            <v>0</v>
          </cell>
          <cell r="UN95">
            <v>0</v>
          </cell>
          <cell r="UO95">
            <v>0</v>
          </cell>
          <cell r="UP95">
            <v>0</v>
          </cell>
          <cell r="UQ95">
            <v>0</v>
          </cell>
          <cell r="UR95">
            <v>0</v>
          </cell>
          <cell r="US95">
            <v>0</v>
          </cell>
          <cell r="UT95">
            <v>0</v>
          </cell>
          <cell r="UU95">
            <v>0</v>
          </cell>
          <cell r="UV95">
            <v>0</v>
          </cell>
          <cell r="UW95">
            <v>0</v>
          </cell>
          <cell r="UX95">
            <v>0</v>
          </cell>
          <cell r="UY95">
            <v>0</v>
          </cell>
          <cell r="UZ95">
            <v>0</v>
          </cell>
          <cell r="VA95">
            <v>0</v>
          </cell>
          <cell r="VB95">
            <v>0</v>
          </cell>
          <cell r="VC95">
            <v>0</v>
          </cell>
          <cell r="VD95">
            <v>0</v>
          </cell>
          <cell r="VE95">
            <v>0</v>
          </cell>
          <cell r="VF95">
            <v>0</v>
          </cell>
          <cell r="VG95">
            <v>0</v>
          </cell>
          <cell r="VH95">
            <v>0</v>
          </cell>
          <cell r="VI95">
            <v>0</v>
          </cell>
          <cell r="VJ95">
            <v>0</v>
          </cell>
          <cell r="VK95">
            <v>0</v>
          </cell>
          <cell r="VL95">
            <v>0</v>
          </cell>
          <cell r="VM95">
            <v>0</v>
          </cell>
          <cell r="VN95">
            <v>0</v>
          </cell>
          <cell r="VO95">
            <v>0</v>
          </cell>
          <cell r="VP95">
            <v>0</v>
          </cell>
          <cell r="VQ95">
            <v>0</v>
          </cell>
          <cell r="VR95">
            <v>0</v>
          </cell>
          <cell r="VS95">
            <v>0</v>
          </cell>
          <cell r="VT95">
            <v>0</v>
          </cell>
          <cell r="VU95">
            <v>0</v>
          </cell>
          <cell r="VV95">
            <v>0</v>
          </cell>
          <cell r="VW95">
            <v>0</v>
          </cell>
          <cell r="VX95">
            <v>0</v>
          </cell>
          <cell r="VY95">
            <v>0</v>
          </cell>
          <cell r="VZ95">
            <v>0</v>
          </cell>
          <cell r="WA95">
            <v>0</v>
          </cell>
          <cell r="WB95">
            <v>0</v>
          </cell>
          <cell r="WC95">
            <v>0</v>
          </cell>
          <cell r="WD95">
            <v>0</v>
          </cell>
          <cell r="WE95">
            <v>0</v>
          </cell>
          <cell r="WF95">
            <v>0</v>
          </cell>
        </row>
        <row r="96">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cell r="LJ96">
            <v>0</v>
          </cell>
          <cell r="LK96">
            <v>0</v>
          </cell>
          <cell r="LL96">
            <v>0</v>
          </cell>
          <cell r="LM96">
            <v>0</v>
          </cell>
          <cell r="LN96">
            <v>0</v>
          </cell>
          <cell r="LO96">
            <v>0</v>
          </cell>
          <cell r="LP96">
            <v>0</v>
          </cell>
          <cell r="LQ96">
            <v>0</v>
          </cell>
          <cell r="LR96">
            <v>0</v>
          </cell>
          <cell r="LS96">
            <v>0</v>
          </cell>
          <cell r="LT96">
            <v>0</v>
          </cell>
          <cell r="LU96">
            <v>0</v>
          </cell>
          <cell r="LV96">
            <v>0</v>
          </cell>
          <cell r="LW96">
            <v>0</v>
          </cell>
          <cell r="LX96">
            <v>0</v>
          </cell>
          <cell r="LY96">
            <v>0</v>
          </cell>
          <cell r="LZ96">
            <v>0</v>
          </cell>
          <cell r="MA96">
            <v>0</v>
          </cell>
          <cell r="MB96">
            <v>0</v>
          </cell>
          <cell r="MC96">
            <v>0</v>
          </cell>
          <cell r="MD96">
            <v>0</v>
          </cell>
          <cell r="ME96">
            <v>0</v>
          </cell>
          <cell r="MF96">
            <v>0</v>
          </cell>
          <cell r="MG96">
            <v>0</v>
          </cell>
          <cell r="MH96">
            <v>0</v>
          </cell>
          <cell r="MI96">
            <v>0</v>
          </cell>
          <cell r="MJ96">
            <v>0</v>
          </cell>
          <cell r="MK96">
            <v>0</v>
          </cell>
          <cell r="ML96">
            <v>0</v>
          </cell>
          <cell r="MM96">
            <v>0</v>
          </cell>
          <cell r="MN96">
            <v>0</v>
          </cell>
          <cell r="MO96">
            <v>0</v>
          </cell>
          <cell r="MP96">
            <v>0</v>
          </cell>
          <cell r="MQ96">
            <v>0</v>
          </cell>
          <cell r="MR96">
            <v>0</v>
          </cell>
          <cell r="MS96">
            <v>0</v>
          </cell>
          <cell r="MT96">
            <v>0</v>
          </cell>
          <cell r="MU96">
            <v>0</v>
          </cell>
          <cell r="MV96">
            <v>0</v>
          </cell>
          <cell r="MW96">
            <v>0</v>
          </cell>
          <cell r="MX96">
            <v>0</v>
          </cell>
          <cell r="MY96">
            <v>0</v>
          </cell>
          <cell r="MZ96">
            <v>0</v>
          </cell>
          <cell r="NA96">
            <v>0</v>
          </cell>
          <cell r="NB96">
            <v>0</v>
          </cell>
          <cell r="NC96">
            <v>0</v>
          </cell>
          <cell r="ND96">
            <v>0</v>
          </cell>
          <cell r="NE96">
            <v>0</v>
          </cell>
          <cell r="NF96">
            <v>0</v>
          </cell>
          <cell r="NG96">
            <v>0</v>
          </cell>
          <cell r="NH96">
            <v>0</v>
          </cell>
          <cell r="NI96">
            <v>0</v>
          </cell>
          <cell r="NJ96">
            <v>0</v>
          </cell>
          <cell r="NK96">
            <v>0</v>
          </cell>
          <cell r="NL96">
            <v>0</v>
          </cell>
          <cell r="NM96">
            <v>0</v>
          </cell>
          <cell r="NN96">
            <v>0</v>
          </cell>
          <cell r="NO96">
            <v>0</v>
          </cell>
          <cell r="NP96">
            <v>0</v>
          </cell>
          <cell r="NQ96">
            <v>0</v>
          </cell>
          <cell r="NR96">
            <v>0</v>
          </cell>
          <cell r="NS96">
            <v>0</v>
          </cell>
          <cell r="NT96">
            <v>0</v>
          </cell>
          <cell r="NU96">
            <v>0</v>
          </cell>
          <cell r="NV96">
            <v>0</v>
          </cell>
          <cell r="NW96">
            <v>0</v>
          </cell>
          <cell r="NX96">
            <v>0</v>
          </cell>
          <cell r="NY96">
            <v>0</v>
          </cell>
          <cell r="NZ96">
            <v>0</v>
          </cell>
          <cell r="OA96">
            <v>0</v>
          </cell>
          <cell r="OB96">
            <v>0</v>
          </cell>
          <cell r="OC96">
            <v>0</v>
          </cell>
          <cell r="OD96">
            <v>0</v>
          </cell>
          <cell r="OE96">
            <v>0</v>
          </cell>
          <cell r="OF96">
            <v>0</v>
          </cell>
          <cell r="OG96">
            <v>0</v>
          </cell>
          <cell r="OH96">
            <v>0</v>
          </cell>
          <cell r="OI96">
            <v>0</v>
          </cell>
          <cell r="OJ96">
            <v>0</v>
          </cell>
          <cell r="OK96">
            <v>0</v>
          </cell>
          <cell r="OL96">
            <v>0</v>
          </cell>
          <cell r="OM96">
            <v>0</v>
          </cell>
          <cell r="ON96">
            <v>0</v>
          </cell>
          <cell r="OO96">
            <v>0</v>
          </cell>
          <cell r="OP96">
            <v>0</v>
          </cell>
          <cell r="OQ96">
            <v>0</v>
          </cell>
          <cell r="OR96">
            <v>0</v>
          </cell>
          <cell r="OS96">
            <v>0</v>
          </cell>
          <cell r="OT96">
            <v>0</v>
          </cell>
          <cell r="OU96">
            <v>0</v>
          </cell>
          <cell r="OV96">
            <v>0</v>
          </cell>
          <cell r="OW96">
            <v>0</v>
          </cell>
          <cell r="OX96">
            <v>0</v>
          </cell>
          <cell r="OY96">
            <v>0</v>
          </cell>
          <cell r="OZ96">
            <v>0</v>
          </cell>
          <cell r="PA96">
            <v>0</v>
          </cell>
          <cell r="PB96">
            <v>0</v>
          </cell>
          <cell r="PC96">
            <v>0</v>
          </cell>
          <cell r="PD96">
            <v>0</v>
          </cell>
          <cell r="PE96">
            <v>0</v>
          </cell>
          <cell r="PF96">
            <v>0</v>
          </cell>
          <cell r="PG96">
            <v>0</v>
          </cell>
          <cell r="PH96">
            <v>0</v>
          </cell>
          <cell r="PI96">
            <v>0</v>
          </cell>
          <cell r="PJ96">
            <v>0</v>
          </cell>
          <cell r="PK96">
            <v>0</v>
          </cell>
          <cell r="PL96">
            <v>0</v>
          </cell>
          <cell r="PM96">
            <v>0</v>
          </cell>
          <cell r="PN96">
            <v>0</v>
          </cell>
          <cell r="PO96">
            <v>0</v>
          </cell>
          <cell r="PP96">
            <v>0</v>
          </cell>
          <cell r="PQ96">
            <v>0</v>
          </cell>
          <cell r="PR96">
            <v>0</v>
          </cell>
          <cell r="PS96">
            <v>0</v>
          </cell>
          <cell r="PT96">
            <v>0</v>
          </cell>
          <cell r="PU96">
            <v>0</v>
          </cell>
          <cell r="PV96">
            <v>0</v>
          </cell>
          <cell r="PW96">
            <v>0</v>
          </cell>
          <cell r="PX96">
            <v>0</v>
          </cell>
          <cell r="PY96">
            <v>0</v>
          </cell>
          <cell r="PZ96">
            <v>0</v>
          </cell>
          <cell r="QA96">
            <v>0</v>
          </cell>
          <cell r="QB96">
            <v>0</v>
          </cell>
          <cell r="QC96">
            <v>0</v>
          </cell>
          <cell r="QD96">
            <v>0</v>
          </cell>
          <cell r="QE96">
            <v>0</v>
          </cell>
          <cell r="QF96">
            <v>0</v>
          </cell>
          <cell r="QG96">
            <v>0</v>
          </cell>
          <cell r="QH96">
            <v>0</v>
          </cell>
          <cell r="QI96">
            <v>0</v>
          </cell>
          <cell r="QJ96">
            <v>0</v>
          </cell>
          <cell r="QK96">
            <v>0</v>
          </cell>
          <cell r="QL96">
            <v>0</v>
          </cell>
          <cell r="QM96">
            <v>0</v>
          </cell>
          <cell r="QN96">
            <v>0</v>
          </cell>
          <cell r="QO96">
            <v>0</v>
          </cell>
          <cell r="QP96">
            <v>0</v>
          </cell>
          <cell r="QQ96">
            <v>0</v>
          </cell>
          <cell r="QR96">
            <v>0</v>
          </cell>
          <cell r="QS96">
            <v>0</v>
          </cell>
          <cell r="QT96">
            <v>0</v>
          </cell>
          <cell r="QU96">
            <v>0</v>
          </cell>
          <cell r="QV96">
            <v>0</v>
          </cell>
          <cell r="QW96">
            <v>0</v>
          </cell>
          <cell r="QX96">
            <v>0</v>
          </cell>
          <cell r="QY96">
            <v>0</v>
          </cell>
          <cell r="QZ96">
            <v>0</v>
          </cell>
          <cell r="RA96">
            <v>0</v>
          </cell>
          <cell r="RB96">
            <v>0</v>
          </cell>
          <cell r="RC96">
            <v>0</v>
          </cell>
          <cell r="RD96">
            <v>0</v>
          </cell>
          <cell r="RE96">
            <v>0</v>
          </cell>
          <cell r="RF96">
            <v>0</v>
          </cell>
          <cell r="RG96">
            <v>0</v>
          </cell>
          <cell r="RH96">
            <v>0</v>
          </cell>
          <cell r="RI96">
            <v>0</v>
          </cell>
          <cell r="RJ96">
            <v>0</v>
          </cell>
          <cell r="RK96">
            <v>0</v>
          </cell>
          <cell r="RL96">
            <v>0</v>
          </cell>
          <cell r="RM96">
            <v>0</v>
          </cell>
          <cell r="RN96">
            <v>0</v>
          </cell>
          <cell r="RO96">
            <v>0</v>
          </cell>
          <cell r="RP96">
            <v>0</v>
          </cell>
          <cell r="RQ96">
            <v>0</v>
          </cell>
          <cell r="RR96">
            <v>0</v>
          </cell>
          <cell r="RS96">
            <v>0</v>
          </cell>
          <cell r="RT96">
            <v>0</v>
          </cell>
          <cell r="RU96">
            <v>0</v>
          </cell>
          <cell r="RV96">
            <v>0</v>
          </cell>
          <cell r="RW96">
            <v>0</v>
          </cell>
          <cell r="RX96">
            <v>0</v>
          </cell>
          <cell r="RY96">
            <v>0</v>
          </cell>
          <cell r="RZ96">
            <v>0</v>
          </cell>
          <cell r="SA96">
            <v>0</v>
          </cell>
          <cell r="SB96">
            <v>0</v>
          </cell>
          <cell r="SC96">
            <v>0</v>
          </cell>
          <cell r="SD96">
            <v>0</v>
          </cell>
          <cell r="SE96">
            <v>0</v>
          </cell>
          <cell r="SF96">
            <v>0</v>
          </cell>
          <cell r="SG96">
            <v>0</v>
          </cell>
          <cell r="SH96">
            <v>0</v>
          </cell>
          <cell r="SI96">
            <v>0</v>
          </cell>
          <cell r="SJ96">
            <v>0</v>
          </cell>
          <cell r="SK96">
            <v>0</v>
          </cell>
          <cell r="SL96">
            <v>0</v>
          </cell>
          <cell r="SM96">
            <v>0</v>
          </cell>
          <cell r="SN96">
            <v>0</v>
          </cell>
          <cell r="SO96">
            <v>0</v>
          </cell>
          <cell r="SP96">
            <v>0</v>
          </cell>
          <cell r="SQ96">
            <v>0</v>
          </cell>
          <cell r="SR96">
            <v>0</v>
          </cell>
          <cell r="SS96">
            <v>0</v>
          </cell>
          <cell r="ST96">
            <v>0</v>
          </cell>
          <cell r="SU96">
            <v>0</v>
          </cell>
          <cell r="SV96">
            <v>0</v>
          </cell>
          <cell r="SW96">
            <v>0</v>
          </cell>
          <cell r="SX96">
            <v>0</v>
          </cell>
          <cell r="SY96">
            <v>0</v>
          </cell>
          <cell r="SZ96">
            <v>0</v>
          </cell>
          <cell r="TA96">
            <v>0</v>
          </cell>
          <cell r="TB96">
            <v>0</v>
          </cell>
          <cell r="TC96">
            <v>0</v>
          </cell>
          <cell r="TD96">
            <v>0</v>
          </cell>
          <cell r="TE96">
            <v>0</v>
          </cell>
          <cell r="TF96">
            <v>0</v>
          </cell>
          <cell r="TG96">
            <v>0</v>
          </cell>
          <cell r="TH96">
            <v>0</v>
          </cell>
          <cell r="TI96">
            <v>0</v>
          </cell>
          <cell r="TJ96">
            <v>0</v>
          </cell>
          <cell r="TK96">
            <v>0</v>
          </cell>
          <cell r="TL96">
            <v>0</v>
          </cell>
          <cell r="TM96">
            <v>0</v>
          </cell>
          <cell r="TN96">
            <v>0</v>
          </cell>
          <cell r="TO96">
            <v>0</v>
          </cell>
          <cell r="TP96">
            <v>0</v>
          </cell>
          <cell r="TQ96">
            <v>0</v>
          </cell>
          <cell r="TR96">
            <v>0</v>
          </cell>
          <cell r="TS96">
            <v>0</v>
          </cell>
          <cell r="TT96">
            <v>0</v>
          </cell>
          <cell r="TU96">
            <v>0</v>
          </cell>
          <cell r="TV96">
            <v>0</v>
          </cell>
          <cell r="TW96">
            <v>0</v>
          </cell>
          <cell r="TX96">
            <v>0</v>
          </cell>
          <cell r="TY96">
            <v>0</v>
          </cell>
          <cell r="TZ96">
            <v>0</v>
          </cell>
          <cell r="UA96">
            <v>0</v>
          </cell>
          <cell r="UB96">
            <v>0</v>
          </cell>
          <cell r="UC96">
            <v>0</v>
          </cell>
          <cell r="UD96">
            <v>0</v>
          </cell>
          <cell r="UE96">
            <v>0</v>
          </cell>
          <cell r="UF96">
            <v>0</v>
          </cell>
          <cell r="UG96">
            <v>0</v>
          </cell>
          <cell r="UH96">
            <v>0</v>
          </cell>
          <cell r="UI96">
            <v>0</v>
          </cell>
          <cell r="UJ96">
            <v>0</v>
          </cell>
          <cell r="UK96">
            <v>0</v>
          </cell>
          <cell r="UL96">
            <v>0</v>
          </cell>
          <cell r="UM96">
            <v>0</v>
          </cell>
          <cell r="UN96">
            <v>0</v>
          </cell>
          <cell r="UO96">
            <v>0</v>
          </cell>
          <cell r="UP96">
            <v>0</v>
          </cell>
          <cell r="UQ96">
            <v>0</v>
          </cell>
          <cell r="UR96">
            <v>0</v>
          </cell>
          <cell r="US96">
            <v>0</v>
          </cell>
          <cell r="UT96">
            <v>0</v>
          </cell>
          <cell r="UU96">
            <v>0</v>
          </cell>
          <cell r="UV96">
            <v>0</v>
          </cell>
          <cell r="UW96">
            <v>0</v>
          </cell>
          <cell r="UX96">
            <v>0</v>
          </cell>
          <cell r="UY96">
            <v>0</v>
          </cell>
          <cell r="UZ96">
            <v>0</v>
          </cell>
          <cell r="VA96">
            <v>0</v>
          </cell>
          <cell r="VB96">
            <v>0</v>
          </cell>
          <cell r="VC96">
            <v>0</v>
          </cell>
          <cell r="VD96">
            <v>0</v>
          </cell>
          <cell r="VE96">
            <v>0</v>
          </cell>
          <cell r="VF96">
            <v>0</v>
          </cell>
          <cell r="VG96">
            <v>0</v>
          </cell>
          <cell r="VH96">
            <v>0</v>
          </cell>
          <cell r="VI96">
            <v>0</v>
          </cell>
          <cell r="VJ96">
            <v>0</v>
          </cell>
          <cell r="VK96">
            <v>0</v>
          </cell>
          <cell r="VL96">
            <v>0</v>
          </cell>
          <cell r="VM96">
            <v>0</v>
          </cell>
          <cell r="VN96">
            <v>0</v>
          </cell>
          <cell r="VO96">
            <v>0</v>
          </cell>
          <cell r="VP96">
            <v>0</v>
          </cell>
          <cell r="VQ96">
            <v>0</v>
          </cell>
          <cell r="VR96">
            <v>0</v>
          </cell>
          <cell r="VS96">
            <v>0</v>
          </cell>
          <cell r="VT96">
            <v>0</v>
          </cell>
          <cell r="VU96">
            <v>0</v>
          </cell>
          <cell r="VV96">
            <v>0</v>
          </cell>
          <cell r="VW96">
            <v>0</v>
          </cell>
          <cell r="VX96">
            <v>0</v>
          </cell>
          <cell r="VY96">
            <v>0</v>
          </cell>
          <cell r="VZ96">
            <v>0</v>
          </cell>
          <cell r="WA96">
            <v>0</v>
          </cell>
          <cell r="WB96">
            <v>0</v>
          </cell>
          <cell r="WC96">
            <v>0</v>
          </cell>
          <cell r="WD96">
            <v>0</v>
          </cell>
          <cell r="WE96">
            <v>0</v>
          </cell>
          <cell r="WF96">
            <v>0</v>
          </cell>
        </row>
        <row r="97">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0</v>
          </cell>
          <cell r="MU97">
            <v>0</v>
          </cell>
          <cell r="MV97">
            <v>0</v>
          </cell>
          <cell r="MW97">
            <v>0</v>
          </cell>
          <cell r="MX97">
            <v>0</v>
          </cell>
          <cell r="MY97">
            <v>0</v>
          </cell>
          <cell r="MZ97">
            <v>0</v>
          </cell>
          <cell r="NA97">
            <v>0</v>
          </cell>
          <cell r="NB97">
            <v>0</v>
          </cell>
          <cell r="NC97">
            <v>0</v>
          </cell>
          <cell r="ND97">
            <v>0</v>
          </cell>
          <cell r="NE97">
            <v>0</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v>0</v>
          </cell>
          <cell r="OE97">
            <v>0</v>
          </cell>
          <cell r="OF97">
            <v>0</v>
          </cell>
          <cell r="OG97">
            <v>0</v>
          </cell>
          <cell r="OH97">
            <v>0</v>
          </cell>
          <cell r="OI97">
            <v>0</v>
          </cell>
          <cell r="OJ97">
            <v>0</v>
          </cell>
          <cell r="OK97">
            <v>0</v>
          </cell>
          <cell r="OL97">
            <v>0</v>
          </cell>
          <cell r="OM97">
            <v>0</v>
          </cell>
          <cell r="ON97">
            <v>0</v>
          </cell>
          <cell r="OO97">
            <v>0</v>
          </cell>
          <cell r="OP97">
            <v>0</v>
          </cell>
          <cell r="OQ97">
            <v>0</v>
          </cell>
          <cell r="OR97">
            <v>0</v>
          </cell>
          <cell r="OS97">
            <v>0</v>
          </cell>
          <cell r="OT97">
            <v>0</v>
          </cell>
          <cell r="OU97">
            <v>0</v>
          </cell>
          <cell r="OV97">
            <v>0</v>
          </cell>
          <cell r="OW97">
            <v>0</v>
          </cell>
          <cell r="OX97">
            <v>0</v>
          </cell>
          <cell r="OY97">
            <v>0</v>
          </cell>
          <cell r="OZ97">
            <v>0</v>
          </cell>
          <cell r="PA97">
            <v>0</v>
          </cell>
          <cell r="PB97">
            <v>0</v>
          </cell>
          <cell r="PC97">
            <v>0</v>
          </cell>
          <cell r="PD97">
            <v>0</v>
          </cell>
          <cell r="PE97">
            <v>0</v>
          </cell>
          <cell r="PF97">
            <v>0</v>
          </cell>
          <cell r="PG97">
            <v>0</v>
          </cell>
          <cell r="PH97">
            <v>0</v>
          </cell>
          <cell r="PI97">
            <v>0</v>
          </cell>
          <cell r="PJ97">
            <v>0</v>
          </cell>
          <cell r="PK97">
            <v>0</v>
          </cell>
          <cell r="PL97">
            <v>0</v>
          </cell>
          <cell r="PM97">
            <v>0</v>
          </cell>
          <cell r="PN97">
            <v>0</v>
          </cell>
          <cell r="PO97">
            <v>0</v>
          </cell>
          <cell r="PP97">
            <v>0</v>
          </cell>
          <cell r="PQ97">
            <v>0</v>
          </cell>
          <cell r="PR97">
            <v>0</v>
          </cell>
          <cell r="PS97">
            <v>0</v>
          </cell>
          <cell r="PT97">
            <v>0</v>
          </cell>
          <cell r="PU97">
            <v>0</v>
          </cell>
          <cell r="PV97">
            <v>0</v>
          </cell>
          <cell r="PW97">
            <v>0</v>
          </cell>
          <cell r="PX97">
            <v>0</v>
          </cell>
          <cell r="PY97">
            <v>0</v>
          </cell>
          <cell r="PZ97">
            <v>0</v>
          </cell>
          <cell r="QA97">
            <v>0</v>
          </cell>
          <cell r="QB97">
            <v>0</v>
          </cell>
          <cell r="QC97">
            <v>0</v>
          </cell>
          <cell r="QD97">
            <v>0</v>
          </cell>
          <cell r="QE97">
            <v>0</v>
          </cell>
          <cell r="QF97">
            <v>0</v>
          </cell>
          <cell r="QG97">
            <v>0</v>
          </cell>
          <cell r="QH97">
            <v>0</v>
          </cell>
          <cell r="QI97">
            <v>0</v>
          </cell>
          <cell r="QJ97">
            <v>0</v>
          </cell>
          <cell r="QK97">
            <v>0</v>
          </cell>
          <cell r="QL97">
            <v>0</v>
          </cell>
          <cell r="QM97">
            <v>0</v>
          </cell>
          <cell r="QN97">
            <v>0</v>
          </cell>
          <cell r="QO97">
            <v>0</v>
          </cell>
          <cell r="QP97">
            <v>0</v>
          </cell>
          <cell r="QQ97">
            <v>0</v>
          </cell>
          <cell r="QR97">
            <v>0</v>
          </cell>
          <cell r="QS97">
            <v>0</v>
          </cell>
          <cell r="QT97">
            <v>0</v>
          </cell>
          <cell r="QU97">
            <v>0</v>
          </cell>
          <cell r="QV97">
            <v>0</v>
          </cell>
          <cell r="QW97">
            <v>0</v>
          </cell>
          <cell r="QX97">
            <v>0</v>
          </cell>
          <cell r="QY97">
            <v>0</v>
          </cell>
          <cell r="QZ97">
            <v>0</v>
          </cell>
          <cell r="RA97">
            <v>0</v>
          </cell>
          <cell r="RB97">
            <v>0</v>
          </cell>
          <cell r="RC97">
            <v>0</v>
          </cell>
          <cell r="RD97">
            <v>0</v>
          </cell>
          <cell r="RE97">
            <v>0</v>
          </cell>
          <cell r="RF97">
            <v>0</v>
          </cell>
          <cell r="RG97">
            <v>0</v>
          </cell>
          <cell r="RH97">
            <v>0</v>
          </cell>
          <cell r="RI97">
            <v>0</v>
          </cell>
          <cell r="RJ97">
            <v>0</v>
          </cell>
          <cell r="RK97">
            <v>0</v>
          </cell>
          <cell r="RL97">
            <v>0</v>
          </cell>
          <cell r="RM97">
            <v>0</v>
          </cell>
          <cell r="RN97">
            <v>0</v>
          </cell>
          <cell r="RO97">
            <v>0</v>
          </cell>
          <cell r="RP97">
            <v>0</v>
          </cell>
          <cell r="RQ97">
            <v>0</v>
          </cell>
          <cell r="RR97">
            <v>0</v>
          </cell>
          <cell r="RS97">
            <v>0</v>
          </cell>
          <cell r="RT97">
            <v>0</v>
          </cell>
          <cell r="RU97">
            <v>0</v>
          </cell>
          <cell r="RV97">
            <v>0</v>
          </cell>
          <cell r="RW97">
            <v>0</v>
          </cell>
          <cell r="RX97">
            <v>0</v>
          </cell>
          <cell r="RY97">
            <v>0</v>
          </cell>
          <cell r="RZ97">
            <v>0</v>
          </cell>
          <cell r="SA97">
            <v>0</v>
          </cell>
          <cell r="SB97">
            <v>0</v>
          </cell>
          <cell r="SC97">
            <v>0</v>
          </cell>
          <cell r="SD97">
            <v>0</v>
          </cell>
          <cell r="SE97">
            <v>0</v>
          </cell>
          <cell r="SF97">
            <v>0</v>
          </cell>
          <cell r="SG97">
            <v>0</v>
          </cell>
          <cell r="SH97">
            <v>0</v>
          </cell>
          <cell r="SI97">
            <v>0</v>
          </cell>
          <cell r="SJ97">
            <v>0</v>
          </cell>
          <cell r="SK97">
            <v>0</v>
          </cell>
          <cell r="SL97">
            <v>0</v>
          </cell>
          <cell r="SM97">
            <v>0</v>
          </cell>
          <cell r="SN97">
            <v>0</v>
          </cell>
          <cell r="SO97">
            <v>0</v>
          </cell>
          <cell r="SP97">
            <v>0</v>
          </cell>
          <cell r="SQ97">
            <v>0</v>
          </cell>
          <cell r="SR97">
            <v>0</v>
          </cell>
          <cell r="SS97">
            <v>0</v>
          </cell>
          <cell r="ST97">
            <v>0</v>
          </cell>
          <cell r="SU97">
            <v>0</v>
          </cell>
          <cell r="SV97">
            <v>0</v>
          </cell>
          <cell r="SW97">
            <v>0</v>
          </cell>
          <cell r="SX97">
            <v>0</v>
          </cell>
          <cell r="SY97">
            <v>0</v>
          </cell>
          <cell r="SZ97">
            <v>0</v>
          </cell>
          <cell r="TA97">
            <v>0</v>
          </cell>
          <cell r="TB97">
            <v>0</v>
          </cell>
          <cell r="TC97">
            <v>0</v>
          </cell>
          <cell r="TD97">
            <v>0</v>
          </cell>
          <cell r="TE97">
            <v>0</v>
          </cell>
          <cell r="TF97">
            <v>0</v>
          </cell>
          <cell r="TG97">
            <v>0</v>
          </cell>
          <cell r="TH97">
            <v>0</v>
          </cell>
          <cell r="TI97">
            <v>0</v>
          </cell>
          <cell r="TJ97">
            <v>0</v>
          </cell>
          <cell r="TK97">
            <v>0</v>
          </cell>
          <cell r="TL97">
            <v>0</v>
          </cell>
          <cell r="TM97">
            <v>0</v>
          </cell>
          <cell r="TN97">
            <v>0</v>
          </cell>
          <cell r="TO97">
            <v>0</v>
          </cell>
          <cell r="TP97">
            <v>0</v>
          </cell>
          <cell r="TQ97">
            <v>0</v>
          </cell>
          <cell r="TR97">
            <v>0</v>
          </cell>
          <cell r="TS97">
            <v>0</v>
          </cell>
          <cell r="TT97">
            <v>0</v>
          </cell>
          <cell r="TU97">
            <v>0</v>
          </cell>
          <cell r="TV97">
            <v>0</v>
          </cell>
          <cell r="TW97">
            <v>0</v>
          </cell>
          <cell r="TX97">
            <v>0</v>
          </cell>
          <cell r="TY97">
            <v>0</v>
          </cell>
          <cell r="TZ97">
            <v>0</v>
          </cell>
          <cell r="UA97">
            <v>0</v>
          </cell>
          <cell r="UB97">
            <v>0</v>
          </cell>
          <cell r="UC97">
            <v>0</v>
          </cell>
          <cell r="UD97">
            <v>0</v>
          </cell>
          <cell r="UE97">
            <v>0</v>
          </cell>
          <cell r="UF97">
            <v>0</v>
          </cell>
          <cell r="UG97">
            <v>0</v>
          </cell>
          <cell r="UH97">
            <v>0</v>
          </cell>
          <cell r="UI97">
            <v>0</v>
          </cell>
          <cell r="UJ97">
            <v>0</v>
          </cell>
          <cell r="UK97">
            <v>0</v>
          </cell>
          <cell r="UL97">
            <v>0</v>
          </cell>
          <cell r="UM97">
            <v>0</v>
          </cell>
          <cell r="UN97">
            <v>0</v>
          </cell>
          <cell r="UO97">
            <v>0</v>
          </cell>
          <cell r="UP97">
            <v>0</v>
          </cell>
          <cell r="UQ97">
            <v>0</v>
          </cell>
          <cell r="UR97">
            <v>0</v>
          </cell>
          <cell r="US97">
            <v>0</v>
          </cell>
          <cell r="UT97">
            <v>0</v>
          </cell>
          <cell r="UU97">
            <v>0</v>
          </cell>
          <cell r="UV97">
            <v>0</v>
          </cell>
          <cell r="UW97">
            <v>0</v>
          </cell>
          <cell r="UX97">
            <v>0</v>
          </cell>
          <cell r="UY97">
            <v>0</v>
          </cell>
          <cell r="UZ97">
            <v>0</v>
          </cell>
          <cell r="VA97">
            <v>0</v>
          </cell>
          <cell r="VB97">
            <v>0</v>
          </cell>
          <cell r="VC97">
            <v>0</v>
          </cell>
          <cell r="VD97">
            <v>0</v>
          </cell>
          <cell r="VE97">
            <v>0</v>
          </cell>
          <cell r="VF97">
            <v>0</v>
          </cell>
          <cell r="VG97">
            <v>0</v>
          </cell>
          <cell r="VH97">
            <v>0</v>
          </cell>
          <cell r="VI97">
            <v>0</v>
          </cell>
          <cell r="VJ97">
            <v>0</v>
          </cell>
          <cell r="VK97">
            <v>0</v>
          </cell>
          <cell r="VL97">
            <v>0</v>
          </cell>
          <cell r="VM97">
            <v>0</v>
          </cell>
          <cell r="VN97">
            <v>0</v>
          </cell>
          <cell r="VO97">
            <v>0</v>
          </cell>
          <cell r="VP97">
            <v>0</v>
          </cell>
          <cell r="VQ97">
            <v>0</v>
          </cell>
          <cell r="VR97">
            <v>0</v>
          </cell>
          <cell r="VS97">
            <v>0</v>
          </cell>
          <cell r="VT97">
            <v>0</v>
          </cell>
          <cell r="VU97">
            <v>0</v>
          </cell>
          <cell r="VV97">
            <v>0</v>
          </cell>
          <cell r="VW97">
            <v>0</v>
          </cell>
          <cell r="VX97">
            <v>0</v>
          </cell>
          <cell r="VY97">
            <v>0</v>
          </cell>
          <cell r="VZ97">
            <v>0</v>
          </cell>
          <cell r="WA97">
            <v>0</v>
          </cell>
          <cell r="WB97">
            <v>0</v>
          </cell>
          <cell r="WC97">
            <v>0</v>
          </cell>
          <cell r="WD97">
            <v>0</v>
          </cell>
          <cell r="WE97">
            <v>0</v>
          </cell>
          <cell r="WF97">
            <v>0</v>
          </cell>
        </row>
        <row r="98">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cell r="LJ98">
            <v>0</v>
          </cell>
          <cell r="LK98">
            <v>0</v>
          </cell>
          <cell r="LL98">
            <v>0</v>
          </cell>
          <cell r="LM98">
            <v>0</v>
          </cell>
          <cell r="LN98">
            <v>0</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v>
          </cell>
          <cell r="MC98">
            <v>0</v>
          </cell>
          <cell r="MD98">
            <v>0</v>
          </cell>
          <cell r="ME98">
            <v>0</v>
          </cell>
          <cell r="MF98">
            <v>0</v>
          </cell>
          <cell r="MG98">
            <v>0</v>
          </cell>
          <cell r="MH98">
            <v>0</v>
          </cell>
          <cell r="MI98">
            <v>0</v>
          </cell>
          <cell r="MJ98">
            <v>0</v>
          </cell>
          <cell r="MK98">
            <v>0</v>
          </cell>
          <cell r="ML98">
            <v>0</v>
          </cell>
          <cell r="MM98">
            <v>0</v>
          </cell>
          <cell r="MN98">
            <v>0</v>
          </cell>
          <cell r="MO98">
            <v>0</v>
          </cell>
          <cell r="MP98">
            <v>0</v>
          </cell>
          <cell r="MQ98">
            <v>0</v>
          </cell>
          <cell r="MR98">
            <v>0</v>
          </cell>
          <cell r="MS98">
            <v>0</v>
          </cell>
          <cell r="MT98">
            <v>0</v>
          </cell>
          <cell r="MU98">
            <v>0</v>
          </cell>
          <cell r="MV98">
            <v>0</v>
          </cell>
          <cell r="MW98">
            <v>0</v>
          </cell>
          <cell r="MX98">
            <v>0</v>
          </cell>
          <cell r="MY98">
            <v>0</v>
          </cell>
          <cell r="MZ98">
            <v>0</v>
          </cell>
          <cell r="NA98">
            <v>0</v>
          </cell>
          <cell r="NB98">
            <v>0</v>
          </cell>
          <cell r="NC98">
            <v>0</v>
          </cell>
          <cell r="ND98">
            <v>0</v>
          </cell>
          <cell r="NE98">
            <v>0</v>
          </cell>
          <cell r="NF98">
            <v>0</v>
          </cell>
          <cell r="NG98">
            <v>0</v>
          </cell>
          <cell r="NH98">
            <v>0</v>
          </cell>
          <cell r="NI98">
            <v>0</v>
          </cell>
          <cell r="NJ98">
            <v>0</v>
          </cell>
          <cell r="NK98">
            <v>0</v>
          </cell>
          <cell r="NL98">
            <v>0</v>
          </cell>
          <cell r="NM98">
            <v>0</v>
          </cell>
          <cell r="NN98">
            <v>0</v>
          </cell>
          <cell r="NO98">
            <v>0</v>
          </cell>
          <cell r="NP98">
            <v>0</v>
          </cell>
          <cell r="NQ98">
            <v>0</v>
          </cell>
          <cell r="NR98">
            <v>0</v>
          </cell>
          <cell r="NS98">
            <v>0</v>
          </cell>
          <cell r="NT98">
            <v>0</v>
          </cell>
          <cell r="NU98">
            <v>0</v>
          </cell>
          <cell r="NV98">
            <v>0</v>
          </cell>
          <cell r="NW98">
            <v>0</v>
          </cell>
          <cell r="NX98">
            <v>0</v>
          </cell>
          <cell r="NY98">
            <v>0</v>
          </cell>
          <cell r="NZ98">
            <v>0</v>
          </cell>
          <cell r="OA98">
            <v>0</v>
          </cell>
          <cell r="OB98">
            <v>0</v>
          </cell>
          <cell r="OC98">
            <v>0</v>
          </cell>
          <cell r="OD98">
            <v>0</v>
          </cell>
          <cell r="OE98">
            <v>0</v>
          </cell>
          <cell r="OF98">
            <v>0</v>
          </cell>
          <cell r="OG98">
            <v>0</v>
          </cell>
          <cell r="OH98">
            <v>0</v>
          </cell>
          <cell r="OI98">
            <v>0</v>
          </cell>
          <cell r="OJ98">
            <v>0</v>
          </cell>
          <cell r="OK98">
            <v>0</v>
          </cell>
          <cell r="OL98">
            <v>0</v>
          </cell>
          <cell r="OM98">
            <v>0</v>
          </cell>
          <cell r="ON98">
            <v>0</v>
          </cell>
          <cell r="OO98">
            <v>0</v>
          </cell>
          <cell r="OP98">
            <v>0</v>
          </cell>
          <cell r="OQ98">
            <v>0</v>
          </cell>
          <cell r="OR98">
            <v>0</v>
          </cell>
          <cell r="OS98">
            <v>0</v>
          </cell>
          <cell r="OT98">
            <v>0</v>
          </cell>
          <cell r="OU98">
            <v>0</v>
          </cell>
          <cell r="OV98">
            <v>0</v>
          </cell>
          <cell r="OW98">
            <v>0</v>
          </cell>
          <cell r="OX98">
            <v>0</v>
          </cell>
          <cell r="OY98">
            <v>0</v>
          </cell>
          <cell r="OZ98">
            <v>0</v>
          </cell>
          <cell r="PA98">
            <v>0</v>
          </cell>
          <cell r="PB98">
            <v>0</v>
          </cell>
          <cell r="PC98">
            <v>0</v>
          </cell>
          <cell r="PD98">
            <v>0</v>
          </cell>
          <cell r="PE98">
            <v>0</v>
          </cell>
          <cell r="PF98">
            <v>0</v>
          </cell>
          <cell r="PG98">
            <v>0</v>
          </cell>
          <cell r="PH98">
            <v>0</v>
          </cell>
          <cell r="PI98">
            <v>0</v>
          </cell>
          <cell r="PJ98">
            <v>0</v>
          </cell>
          <cell r="PK98">
            <v>0</v>
          </cell>
          <cell r="PL98">
            <v>0</v>
          </cell>
          <cell r="PM98">
            <v>0</v>
          </cell>
          <cell r="PN98">
            <v>0</v>
          </cell>
          <cell r="PO98">
            <v>0</v>
          </cell>
          <cell r="PP98">
            <v>0</v>
          </cell>
          <cell r="PQ98">
            <v>0</v>
          </cell>
          <cell r="PR98">
            <v>0</v>
          </cell>
          <cell r="PS98">
            <v>0</v>
          </cell>
          <cell r="PT98">
            <v>0</v>
          </cell>
          <cell r="PU98">
            <v>0</v>
          </cell>
          <cell r="PV98">
            <v>0</v>
          </cell>
          <cell r="PW98">
            <v>0</v>
          </cell>
          <cell r="PX98">
            <v>0</v>
          </cell>
          <cell r="PY98">
            <v>0</v>
          </cell>
          <cell r="PZ98">
            <v>0</v>
          </cell>
          <cell r="QA98">
            <v>0</v>
          </cell>
          <cell r="QB98">
            <v>0</v>
          </cell>
          <cell r="QC98">
            <v>0</v>
          </cell>
          <cell r="QD98">
            <v>0</v>
          </cell>
          <cell r="QE98">
            <v>0</v>
          </cell>
          <cell r="QF98">
            <v>0</v>
          </cell>
          <cell r="QG98">
            <v>0</v>
          </cell>
          <cell r="QH98">
            <v>0</v>
          </cell>
          <cell r="QI98">
            <v>0</v>
          </cell>
          <cell r="QJ98">
            <v>0</v>
          </cell>
          <cell r="QK98">
            <v>0</v>
          </cell>
          <cell r="QL98">
            <v>0</v>
          </cell>
          <cell r="QM98">
            <v>0</v>
          </cell>
          <cell r="QN98">
            <v>0</v>
          </cell>
          <cell r="QO98">
            <v>0</v>
          </cell>
          <cell r="QP98">
            <v>0</v>
          </cell>
          <cell r="QQ98">
            <v>0</v>
          </cell>
          <cell r="QR98">
            <v>0</v>
          </cell>
          <cell r="QS98">
            <v>0</v>
          </cell>
          <cell r="QT98">
            <v>0</v>
          </cell>
          <cell r="QU98">
            <v>0</v>
          </cell>
          <cell r="QV98">
            <v>0</v>
          </cell>
          <cell r="QW98">
            <v>0</v>
          </cell>
          <cell r="QX98">
            <v>0</v>
          </cell>
          <cell r="QY98">
            <v>0</v>
          </cell>
          <cell r="QZ98">
            <v>0</v>
          </cell>
          <cell r="RA98">
            <v>0</v>
          </cell>
          <cell r="RB98">
            <v>0</v>
          </cell>
          <cell r="RC98">
            <v>0</v>
          </cell>
          <cell r="RD98">
            <v>0</v>
          </cell>
          <cell r="RE98">
            <v>0</v>
          </cell>
          <cell r="RF98">
            <v>0</v>
          </cell>
          <cell r="RG98">
            <v>0</v>
          </cell>
          <cell r="RH98">
            <v>0</v>
          </cell>
          <cell r="RI98">
            <v>0</v>
          </cell>
          <cell r="RJ98">
            <v>0</v>
          </cell>
          <cell r="RK98">
            <v>0</v>
          </cell>
          <cell r="RL98">
            <v>0</v>
          </cell>
          <cell r="RM98">
            <v>0</v>
          </cell>
          <cell r="RN98">
            <v>0</v>
          </cell>
          <cell r="RO98">
            <v>0</v>
          </cell>
          <cell r="RP98">
            <v>0</v>
          </cell>
          <cell r="RQ98">
            <v>0</v>
          </cell>
          <cell r="RR98">
            <v>0</v>
          </cell>
          <cell r="RS98">
            <v>0</v>
          </cell>
          <cell r="RT98">
            <v>0</v>
          </cell>
          <cell r="RU98">
            <v>0</v>
          </cell>
          <cell r="RV98">
            <v>0</v>
          </cell>
          <cell r="RW98">
            <v>0</v>
          </cell>
          <cell r="RX98">
            <v>0</v>
          </cell>
          <cell r="RY98">
            <v>0</v>
          </cell>
          <cell r="RZ98">
            <v>0</v>
          </cell>
          <cell r="SA98">
            <v>0</v>
          </cell>
          <cell r="SB98">
            <v>0</v>
          </cell>
          <cell r="SC98">
            <v>0</v>
          </cell>
          <cell r="SD98">
            <v>0</v>
          </cell>
          <cell r="SE98">
            <v>0</v>
          </cell>
          <cell r="SF98">
            <v>0</v>
          </cell>
          <cell r="SG98">
            <v>0</v>
          </cell>
          <cell r="SH98">
            <v>0</v>
          </cell>
          <cell r="SI98">
            <v>0</v>
          </cell>
          <cell r="SJ98">
            <v>0</v>
          </cell>
          <cell r="SK98">
            <v>0</v>
          </cell>
          <cell r="SL98">
            <v>0</v>
          </cell>
          <cell r="SM98">
            <v>0</v>
          </cell>
          <cell r="SN98">
            <v>0</v>
          </cell>
          <cell r="SO98">
            <v>0</v>
          </cell>
          <cell r="SP98">
            <v>0</v>
          </cell>
          <cell r="SQ98">
            <v>0</v>
          </cell>
          <cell r="SR98">
            <v>0</v>
          </cell>
          <cell r="SS98">
            <v>0</v>
          </cell>
          <cell r="ST98">
            <v>0</v>
          </cell>
          <cell r="SU98">
            <v>0</v>
          </cell>
          <cell r="SV98">
            <v>0</v>
          </cell>
          <cell r="SW98">
            <v>0</v>
          </cell>
          <cell r="SX98">
            <v>0</v>
          </cell>
          <cell r="SY98">
            <v>0</v>
          </cell>
          <cell r="SZ98">
            <v>0</v>
          </cell>
          <cell r="TA98">
            <v>0</v>
          </cell>
          <cell r="TB98">
            <v>0</v>
          </cell>
          <cell r="TC98">
            <v>0</v>
          </cell>
          <cell r="TD98">
            <v>0</v>
          </cell>
          <cell r="TE98">
            <v>0</v>
          </cell>
          <cell r="TF98">
            <v>0</v>
          </cell>
          <cell r="TG98">
            <v>0</v>
          </cell>
          <cell r="TH98">
            <v>0</v>
          </cell>
          <cell r="TI98">
            <v>0</v>
          </cell>
          <cell r="TJ98">
            <v>0</v>
          </cell>
          <cell r="TK98">
            <v>0</v>
          </cell>
          <cell r="TL98">
            <v>0</v>
          </cell>
          <cell r="TM98">
            <v>0</v>
          </cell>
          <cell r="TN98">
            <v>0</v>
          </cell>
          <cell r="TO98">
            <v>0</v>
          </cell>
          <cell r="TP98">
            <v>0</v>
          </cell>
          <cell r="TQ98">
            <v>0</v>
          </cell>
          <cell r="TR98">
            <v>0</v>
          </cell>
          <cell r="TS98">
            <v>0</v>
          </cell>
          <cell r="TT98">
            <v>0</v>
          </cell>
          <cell r="TU98">
            <v>0</v>
          </cell>
          <cell r="TV98">
            <v>0</v>
          </cell>
          <cell r="TW98">
            <v>0</v>
          </cell>
          <cell r="TX98">
            <v>0</v>
          </cell>
          <cell r="TY98">
            <v>0</v>
          </cell>
          <cell r="TZ98">
            <v>0</v>
          </cell>
          <cell r="UA98">
            <v>0</v>
          </cell>
          <cell r="UB98">
            <v>0</v>
          </cell>
          <cell r="UC98">
            <v>0</v>
          </cell>
          <cell r="UD98">
            <v>0</v>
          </cell>
          <cell r="UE98">
            <v>0</v>
          </cell>
          <cell r="UF98">
            <v>0</v>
          </cell>
          <cell r="UG98">
            <v>0</v>
          </cell>
          <cell r="UH98">
            <v>0</v>
          </cell>
          <cell r="UI98">
            <v>0</v>
          </cell>
          <cell r="UJ98">
            <v>0</v>
          </cell>
          <cell r="UK98">
            <v>0</v>
          </cell>
          <cell r="UL98">
            <v>0</v>
          </cell>
          <cell r="UM98">
            <v>0</v>
          </cell>
          <cell r="UN98">
            <v>0</v>
          </cell>
          <cell r="UO98">
            <v>0</v>
          </cell>
          <cell r="UP98">
            <v>0</v>
          </cell>
          <cell r="UQ98">
            <v>0</v>
          </cell>
          <cell r="UR98">
            <v>0</v>
          </cell>
          <cell r="US98">
            <v>0</v>
          </cell>
          <cell r="UT98">
            <v>0</v>
          </cell>
          <cell r="UU98">
            <v>0</v>
          </cell>
          <cell r="UV98">
            <v>0</v>
          </cell>
          <cell r="UW98">
            <v>0</v>
          </cell>
          <cell r="UX98">
            <v>0</v>
          </cell>
          <cell r="UY98">
            <v>0</v>
          </cell>
          <cell r="UZ98">
            <v>0</v>
          </cell>
          <cell r="VA98">
            <v>0</v>
          </cell>
          <cell r="VB98">
            <v>0</v>
          </cell>
          <cell r="VC98">
            <v>0</v>
          </cell>
          <cell r="VD98">
            <v>0</v>
          </cell>
          <cell r="VE98">
            <v>0</v>
          </cell>
          <cell r="VF98">
            <v>0</v>
          </cell>
          <cell r="VG98">
            <v>0</v>
          </cell>
          <cell r="VH98">
            <v>0</v>
          </cell>
          <cell r="VI98">
            <v>0</v>
          </cell>
          <cell r="VJ98">
            <v>0</v>
          </cell>
          <cell r="VK98">
            <v>0</v>
          </cell>
          <cell r="VL98">
            <v>0</v>
          </cell>
          <cell r="VM98">
            <v>0</v>
          </cell>
          <cell r="VN98">
            <v>0</v>
          </cell>
          <cell r="VO98">
            <v>0</v>
          </cell>
          <cell r="VP98">
            <v>0</v>
          </cell>
          <cell r="VQ98">
            <v>0</v>
          </cell>
          <cell r="VR98">
            <v>0</v>
          </cell>
          <cell r="VS98">
            <v>0</v>
          </cell>
          <cell r="VT98">
            <v>0</v>
          </cell>
          <cell r="VU98">
            <v>0</v>
          </cell>
          <cell r="VV98">
            <v>0</v>
          </cell>
          <cell r="VW98">
            <v>0</v>
          </cell>
          <cell r="VX98">
            <v>0</v>
          </cell>
          <cell r="VY98">
            <v>0</v>
          </cell>
          <cell r="VZ98">
            <v>0</v>
          </cell>
          <cell r="WA98">
            <v>0</v>
          </cell>
          <cell r="WB98">
            <v>0</v>
          </cell>
          <cell r="WC98">
            <v>0</v>
          </cell>
          <cell r="WD98">
            <v>0</v>
          </cell>
          <cell r="WE98">
            <v>0</v>
          </cell>
          <cell r="WF98">
            <v>0</v>
          </cell>
        </row>
        <row r="99">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cell r="LJ99">
            <v>0</v>
          </cell>
          <cell r="LK99">
            <v>0</v>
          </cell>
          <cell r="LL99">
            <v>0</v>
          </cell>
          <cell r="LM99">
            <v>0</v>
          </cell>
          <cell r="LN99">
            <v>0</v>
          </cell>
          <cell r="LO99">
            <v>0</v>
          </cell>
          <cell r="LP99">
            <v>0</v>
          </cell>
          <cell r="LQ99">
            <v>0</v>
          </cell>
          <cell r="LR99">
            <v>0</v>
          </cell>
          <cell r="LS99">
            <v>0</v>
          </cell>
          <cell r="LT99">
            <v>0</v>
          </cell>
          <cell r="LU99">
            <v>0</v>
          </cell>
          <cell r="LV99">
            <v>0</v>
          </cell>
          <cell r="LW99">
            <v>0</v>
          </cell>
          <cell r="LX99">
            <v>0</v>
          </cell>
          <cell r="LY99">
            <v>0</v>
          </cell>
          <cell r="LZ99">
            <v>0</v>
          </cell>
          <cell r="MA99">
            <v>0</v>
          </cell>
          <cell r="MB99">
            <v>0</v>
          </cell>
          <cell r="MC99">
            <v>0</v>
          </cell>
          <cell r="MD99">
            <v>0</v>
          </cell>
          <cell r="ME99">
            <v>0</v>
          </cell>
          <cell r="MF99">
            <v>0</v>
          </cell>
          <cell r="MG99">
            <v>0</v>
          </cell>
          <cell r="MH99">
            <v>0</v>
          </cell>
          <cell r="MI99">
            <v>0</v>
          </cell>
          <cell r="MJ99">
            <v>0</v>
          </cell>
          <cell r="MK99">
            <v>0</v>
          </cell>
          <cell r="ML99">
            <v>0</v>
          </cell>
          <cell r="MM99">
            <v>0</v>
          </cell>
          <cell r="MN99">
            <v>0</v>
          </cell>
          <cell r="MO99">
            <v>0</v>
          </cell>
          <cell r="MP99">
            <v>0</v>
          </cell>
          <cell r="MQ99">
            <v>0</v>
          </cell>
          <cell r="MR99">
            <v>0</v>
          </cell>
          <cell r="MS99">
            <v>0</v>
          </cell>
          <cell r="MT99">
            <v>0</v>
          </cell>
          <cell r="MU99">
            <v>0</v>
          </cell>
          <cell r="MV99">
            <v>0</v>
          </cell>
          <cell r="MW99">
            <v>0</v>
          </cell>
          <cell r="MX99">
            <v>0</v>
          </cell>
          <cell r="MY99">
            <v>0</v>
          </cell>
          <cell r="MZ99">
            <v>0</v>
          </cell>
          <cell r="NA99">
            <v>0</v>
          </cell>
          <cell r="NB99">
            <v>0</v>
          </cell>
          <cell r="NC99">
            <v>0</v>
          </cell>
          <cell r="ND99">
            <v>0</v>
          </cell>
          <cell r="NE99">
            <v>0</v>
          </cell>
          <cell r="NF99">
            <v>0</v>
          </cell>
          <cell r="NG99">
            <v>0</v>
          </cell>
          <cell r="NH99">
            <v>0</v>
          </cell>
          <cell r="NI99">
            <v>0</v>
          </cell>
          <cell r="NJ99">
            <v>0</v>
          </cell>
          <cell r="NK99">
            <v>0</v>
          </cell>
          <cell r="NL99">
            <v>0</v>
          </cell>
          <cell r="NM99">
            <v>0</v>
          </cell>
          <cell r="NN99">
            <v>0</v>
          </cell>
          <cell r="NO99">
            <v>0</v>
          </cell>
          <cell r="NP99">
            <v>0</v>
          </cell>
          <cell r="NQ99">
            <v>0</v>
          </cell>
          <cell r="NR99">
            <v>0</v>
          </cell>
          <cell r="NS99">
            <v>0</v>
          </cell>
          <cell r="NT99">
            <v>0</v>
          </cell>
          <cell r="NU99">
            <v>0</v>
          </cell>
          <cell r="NV99">
            <v>0</v>
          </cell>
          <cell r="NW99">
            <v>0</v>
          </cell>
          <cell r="NX99">
            <v>0</v>
          </cell>
          <cell r="NY99">
            <v>0</v>
          </cell>
          <cell r="NZ99">
            <v>0</v>
          </cell>
          <cell r="OA99">
            <v>0</v>
          </cell>
          <cell r="OB99">
            <v>0</v>
          </cell>
          <cell r="OC99">
            <v>0</v>
          </cell>
          <cell r="OD99">
            <v>0</v>
          </cell>
          <cell r="OE99">
            <v>0</v>
          </cell>
          <cell r="OF99">
            <v>0</v>
          </cell>
          <cell r="OG99">
            <v>0</v>
          </cell>
          <cell r="OH99">
            <v>0</v>
          </cell>
          <cell r="OI99">
            <v>0</v>
          </cell>
          <cell r="OJ99">
            <v>0</v>
          </cell>
          <cell r="OK99">
            <v>0</v>
          </cell>
          <cell r="OL99">
            <v>0</v>
          </cell>
          <cell r="OM99">
            <v>0</v>
          </cell>
          <cell r="ON99">
            <v>0</v>
          </cell>
          <cell r="OO99">
            <v>0</v>
          </cell>
          <cell r="OP99">
            <v>0</v>
          </cell>
          <cell r="OQ99">
            <v>0</v>
          </cell>
          <cell r="OR99">
            <v>0</v>
          </cell>
          <cell r="OS99">
            <v>0</v>
          </cell>
          <cell r="OT99">
            <v>0</v>
          </cell>
          <cell r="OU99">
            <v>0</v>
          </cell>
          <cell r="OV99">
            <v>0</v>
          </cell>
          <cell r="OW99">
            <v>0</v>
          </cell>
          <cell r="OX99">
            <v>0</v>
          </cell>
          <cell r="OY99">
            <v>0</v>
          </cell>
          <cell r="OZ99">
            <v>0</v>
          </cell>
          <cell r="PA99">
            <v>0</v>
          </cell>
          <cell r="PB99">
            <v>0</v>
          </cell>
          <cell r="PC99">
            <v>0</v>
          </cell>
          <cell r="PD99">
            <v>0</v>
          </cell>
          <cell r="PE99">
            <v>0</v>
          </cell>
          <cell r="PF99">
            <v>0</v>
          </cell>
          <cell r="PG99">
            <v>0</v>
          </cell>
          <cell r="PH99">
            <v>0</v>
          </cell>
          <cell r="PI99">
            <v>0</v>
          </cell>
          <cell r="PJ99">
            <v>0</v>
          </cell>
          <cell r="PK99">
            <v>0</v>
          </cell>
          <cell r="PL99">
            <v>0</v>
          </cell>
          <cell r="PM99">
            <v>0</v>
          </cell>
          <cell r="PN99">
            <v>0</v>
          </cell>
          <cell r="PO99">
            <v>0</v>
          </cell>
          <cell r="PP99">
            <v>0</v>
          </cell>
          <cell r="PQ99">
            <v>0</v>
          </cell>
          <cell r="PR99">
            <v>0</v>
          </cell>
          <cell r="PS99">
            <v>0</v>
          </cell>
          <cell r="PT99">
            <v>0</v>
          </cell>
          <cell r="PU99">
            <v>0</v>
          </cell>
          <cell r="PV99">
            <v>0</v>
          </cell>
          <cell r="PW99">
            <v>0</v>
          </cell>
          <cell r="PX99">
            <v>0</v>
          </cell>
          <cell r="PY99">
            <v>0</v>
          </cell>
          <cell r="PZ99">
            <v>0</v>
          </cell>
          <cell r="QA99">
            <v>0</v>
          </cell>
          <cell r="QB99">
            <v>0</v>
          </cell>
          <cell r="QC99">
            <v>0</v>
          </cell>
          <cell r="QD99">
            <v>0</v>
          </cell>
          <cell r="QE99">
            <v>0</v>
          </cell>
          <cell r="QF99">
            <v>0</v>
          </cell>
          <cell r="QG99">
            <v>0</v>
          </cell>
          <cell r="QH99">
            <v>0</v>
          </cell>
          <cell r="QI99">
            <v>0</v>
          </cell>
          <cell r="QJ99">
            <v>0</v>
          </cell>
          <cell r="QK99">
            <v>0</v>
          </cell>
          <cell r="QL99">
            <v>0</v>
          </cell>
          <cell r="QM99">
            <v>0</v>
          </cell>
          <cell r="QN99">
            <v>0</v>
          </cell>
          <cell r="QO99">
            <v>0</v>
          </cell>
          <cell r="QP99">
            <v>0</v>
          </cell>
          <cell r="QQ99">
            <v>0</v>
          </cell>
          <cell r="QR99">
            <v>0</v>
          </cell>
          <cell r="QS99">
            <v>0</v>
          </cell>
          <cell r="QT99">
            <v>0</v>
          </cell>
          <cell r="QU99">
            <v>0</v>
          </cell>
          <cell r="QV99">
            <v>0</v>
          </cell>
          <cell r="QW99">
            <v>0</v>
          </cell>
          <cell r="QX99">
            <v>0</v>
          </cell>
          <cell r="QY99">
            <v>0</v>
          </cell>
          <cell r="QZ99">
            <v>0</v>
          </cell>
          <cell r="RA99">
            <v>0</v>
          </cell>
          <cell r="RB99">
            <v>0</v>
          </cell>
          <cell r="RC99">
            <v>0</v>
          </cell>
          <cell r="RD99">
            <v>0</v>
          </cell>
          <cell r="RE99">
            <v>0</v>
          </cell>
          <cell r="RF99">
            <v>0</v>
          </cell>
          <cell r="RG99">
            <v>0</v>
          </cell>
          <cell r="RH99">
            <v>0</v>
          </cell>
          <cell r="RI99">
            <v>0</v>
          </cell>
          <cell r="RJ99">
            <v>0</v>
          </cell>
          <cell r="RK99">
            <v>0</v>
          </cell>
          <cell r="RL99">
            <v>0</v>
          </cell>
          <cell r="RM99">
            <v>0</v>
          </cell>
          <cell r="RN99">
            <v>0</v>
          </cell>
          <cell r="RO99">
            <v>0</v>
          </cell>
          <cell r="RP99">
            <v>0</v>
          </cell>
          <cell r="RQ99">
            <v>0</v>
          </cell>
          <cell r="RR99">
            <v>0</v>
          </cell>
          <cell r="RS99">
            <v>0</v>
          </cell>
          <cell r="RT99">
            <v>0</v>
          </cell>
          <cell r="RU99">
            <v>0</v>
          </cell>
          <cell r="RV99">
            <v>0</v>
          </cell>
          <cell r="RW99">
            <v>0</v>
          </cell>
          <cell r="RX99">
            <v>0</v>
          </cell>
          <cell r="RY99">
            <v>0</v>
          </cell>
          <cell r="RZ99">
            <v>0</v>
          </cell>
          <cell r="SA99">
            <v>0</v>
          </cell>
          <cell r="SB99">
            <v>0</v>
          </cell>
          <cell r="SC99">
            <v>0</v>
          </cell>
          <cell r="SD99">
            <v>0</v>
          </cell>
          <cell r="SE99">
            <v>0</v>
          </cell>
          <cell r="SF99">
            <v>0</v>
          </cell>
          <cell r="SG99">
            <v>0</v>
          </cell>
          <cell r="SH99">
            <v>0</v>
          </cell>
          <cell r="SI99">
            <v>0</v>
          </cell>
          <cell r="SJ99">
            <v>0</v>
          </cell>
          <cell r="SK99">
            <v>0</v>
          </cell>
          <cell r="SL99">
            <v>0</v>
          </cell>
          <cell r="SM99">
            <v>0</v>
          </cell>
          <cell r="SN99">
            <v>0</v>
          </cell>
          <cell r="SO99">
            <v>0</v>
          </cell>
          <cell r="SP99">
            <v>0</v>
          </cell>
          <cell r="SQ99">
            <v>0</v>
          </cell>
          <cell r="SR99">
            <v>0</v>
          </cell>
          <cell r="SS99">
            <v>0</v>
          </cell>
          <cell r="ST99">
            <v>0</v>
          </cell>
          <cell r="SU99">
            <v>0</v>
          </cell>
          <cell r="SV99">
            <v>0</v>
          </cell>
          <cell r="SW99">
            <v>0</v>
          </cell>
          <cell r="SX99">
            <v>0</v>
          </cell>
          <cell r="SY99">
            <v>0</v>
          </cell>
          <cell r="SZ99">
            <v>0</v>
          </cell>
          <cell r="TA99">
            <v>0</v>
          </cell>
          <cell r="TB99">
            <v>0</v>
          </cell>
          <cell r="TC99">
            <v>0</v>
          </cell>
          <cell r="TD99">
            <v>0</v>
          </cell>
          <cell r="TE99">
            <v>0</v>
          </cell>
          <cell r="TF99">
            <v>0</v>
          </cell>
          <cell r="TG99">
            <v>0</v>
          </cell>
          <cell r="TH99">
            <v>0</v>
          </cell>
          <cell r="TI99">
            <v>0</v>
          </cell>
          <cell r="TJ99">
            <v>0</v>
          </cell>
          <cell r="TK99">
            <v>0</v>
          </cell>
          <cell r="TL99">
            <v>0</v>
          </cell>
          <cell r="TM99">
            <v>0</v>
          </cell>
          <cell r="TN99">
            <v>0</v>
          </cell>
          <cell r="TO99">
            <v>0</v>
          </cell>
          <cell r="TP99">
            <v>0</v>
          </cell>
          <cell r="TQ99">
            <v>0</v>
          </cell>
          <cell r="TR99">
            <v>0</v>
          </cell>
          <cell r="TS99">
            <v>0</v>
          </cell>
          <cell r="TT99">
            <v>0</v>
          </cell>
          <cell r="TU99">
            <v>0</v>
          </cell>
          <cell r="TV99">
            <v>0</v>
          </cell>
          <cell r="TW99">
            <v>0</v>
          </cell>
          <cell r="TX99">
            <v>0</v>
          </cell>
          <cell r="TY99">
            <v>0</v>
          </cell>
          <cell r="TZ99">
            <v>0</v>
          </cell>
          <cell r="UA99">
            <v>0</v>
          </cell>
          <cell r="UB99">
            <v>0</v>
          </cell>
          <cell r="UC99">
            <v>0</v>
          </cell>
          <cell r="UD99">
            <v>0</v>
          </cell>
          <cell r="UE99">
            <v>0</v>
          </cell>
          <cell r="UF99">
            <v>0</v>
          </cell>
          <cell r="UG99">
            <v>0</v>
          </cell>
          <cell r="UH99">
            <v>0</v>
          </cell>
          <cell r="UI99">
            <v>0</v>
          </cell>
          <cell r="UJ99">
            <v>0</v>
          </cell>
          <cell r="UK99">
            <v>0</v>
          </cell>
          <cell r="UL99">
            <v>0</v>
          </cell>
          <cell r="UM99">
            <v>0</v>
          </cell>
          <cell r="UN99">
            <v>0</v>
          </cell>
          <cell r="UO99">
            <v>0</v>
          </cell>
          <cell r="UP99">
            <v>0</v>
          </cell>
          <cell r="UQ99">
            <v>0</v>
          </cell>
          <cell r="UR99">
            <v>0</v>
          </cell>
          <cell r="US99">
            <v>0</v>
          </cell>
          <cell r="UT99">
            <v>0</v>
          </cell>
          <cell r="UU99">
            <v>0</v>
          </cell>
          <cell r="UV99">
            <v>0</v>
          </cell>
          <cell r="UW99">
            <v>0</v>
          </cell>
          <cell r="UX99">
            <v>0</v>
          </cell>
          <cell r="UY99">
            <v>0</v>
          </cell>
          <cell r="UZ99">
            <v>0</v>
          </cell>
          <cell r="VA99">
            <v>0</v>
          </cell>
          <cell r="VB99">
            <v>0</v>
          </cell>
          <cell r="VC99">
            <v>0</v>
          </cell>
          <cell r="VD99">
            <v>0</v>
          </cell>
          <cell r="VE99">
            <v>0</v>
          </cell>
          <cell r="VF99">
            <v>0</v>
          </cell>
          <cell r="VG99">
            <v>0</v>
          </cell>
          <cell r="VH99">
            <v>0</v>
          </cell>
          <cell r="VI99">
            <v>0</v>
          </cell>
          <cell r="VJ99">
            <v>0</v>
          </cell>
          <cell r="VK99">
            <v>0</v>
          </cell>
          <cell r="VL99">
            <v>0</v>
          </cell>
          <cell r="VM99">
            <v>0</v>
          </cell>
          <cell r="VN99">
            <v>0</v>
          </cell>
          <cell r="VO99">
            <v>0</v>
          </cell>
          <cell r="VP99">
            <v>0</v>
          </cell>
          <cell r="VQ99">
            <v>0</v>
          </cell>
          <cell r="VR99">
            <v>0</v>
          </cell>
          <cell r="VS99">
            <v>0</v>
          </cell>
          <cell r="VT99">
            <v>0</v>
          </cell>
          <cell r="VU99">
            <v>0</v>
          </cell>
          <cell r="VV99">
            <v>0</v>
          </cell>
          <cell r="VW99">
            <v>0</v>
          </cell>
          <cell r="VX99">
            <v>0</v>
          </cell>
          <cell r="VY99">
            <v>0</v>
          </cell>
          <cell r="VZ99">
            <v>0</v>
          </cell>
          <cell r="WA99">
            <v>0</v>
          </cell>
          <cell r="WB99">
            <v>0</v>
          </cell>
          <cell r="WC99">
            <v>0</v>
          </cell>
          <cell r="WD99">
            <v>0</v>
          </cell>
          <cell r="WE99">
            <v>0</v>
          </cell>
          <cell r="WF99">
            <v>0</v>
          </cell>
        </row>
        <row r="100">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0</v>
          </cell>
          <cell r="MU100">
            <v>0</v>
          </cell>
          <cell r="MV100">
            <v>0</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v>0</v>
          </cell>
          <cell r="OE100">
            <v>0</v>
          </cell>
          <cell r="OF100">
            <v>0</v>
          </cell>
          <cell r="OG100">
            <v>0</v>
          </cell>
          <cell r="OH100">
            <v>0</v>
          </cell>
          <cell r="OI100">
            <v>0</v>
          </cell>
          <cell r="OJ100">
            <v>0</v>
          </cell>
          <cell r="OK100">
            <v>0</v>
          </cell>
          <cell r="OL100">
            <v>0</v>
          </cell>
          <cell r="OM100">
            <v>0</v>
          </cell>
          <cell r="ON100">
            <v>0</v>
          </cell>
          <cell r="OO100">
            <v>0</v>
          </cell>
          <cell r="OP100">
            <v>0</v>
          </cell>
          <cell r="OQ100">
            <v>0</v>
          </cell>
          <cell r="OR100">
            <v>0</v>
          </cell>
          <cell r="OS100">
            <v>0</v>
          </cell>
          <cell r="OT100">
            <v>0</v>
          </cell>
          <cell r="OU100">
            <v>0</v>
          </cell>
          <cell r="OV100">
            <v>0</v>
          </cell>
          <cell r="OW100">
            <v>0</v>
          </cell>
          <cell r="OX100">
            <v>0</v>
          </cell>
          <cell r="OY100">
            <v>0</v>
          </cell>
          <cell r="OZ100">
            <v>0</v>
          </cell>
          <cell r="PA100">
            <v>0</v>
          </cell>
          <cell r="PB100">
            <v>0</v>
          </cell>
          <cell r="PC100">
            <v>0</v>
          </cell>
          <cell r="PD100">
            <v>0</v>
          </cell>
          <cell r="PE100">
            <v>0</v>
          </cell>
          <cell r="PF100">
            <v>0</v>
          </cell>
          <cell r="PG100">
            <v>0</v>
          </cell>
          <cell r="PH100">
            <v>0</v>
          </cell>
          <cell r="PI100">
            <v>0</v>
          </cell>
          <cell r="PJ100">
            <v>0</v>
          </cell>
          <cell r="PK100">
            <v>0</v>
          </cell>
          <cell r="PL100">
            <v>0</v>
          </cell>
          <cell r="PM100">
            <v>0</v>
          </cell>
          <cell r="PN100">
            <v>0</v>
          </cell>
          <cell r="PO100">
            <v>0</v>
          </cell>
          <cell r="PP100">
            <v>0</v>
          </cell>
          <cell r="PQ100">
            <v>0</v>
          </cell>
          <cell r="PR100">
            <v>0</v>
          </cell>
          <cell r="PS100">
            <v>0</v>
          </cell>
          <cell r="PT100">
            <v>0</v>
          </cell>
          <cell r="PU100">
            <v>0</v>
          </cell>
          <cell r="PV100">
            <v>0</v>
          </cell>
          <cell r="PW100">
            <v>0</v>
          </cell>
          <cell r="PX100">
            <v>0</v>
          </cell>
          <cell r="PY100">
            <v>0</v>
          </cell>
          <cell r="PZ100">
            <v>0</v>
          </cell>
          <cell r="QA100">
            <v>0</v>
          </cell>
          <cell r="QB100">
            <v>0</v>
          </cell>
          <cell r="QC100">
            <v>0</v>
          </cell>
          <cell r="QD100">
            <v>0</v>
          </cell>
          <cell r="QE100">
            <v>0</v>
          </cell>
          <cell r="QF100">
            <v>0</v>
          </cell>
          <cell r="QG100">
            <v>0</v>
          </cell>
          <cell r="QH100">
            <v>0</v>
          </cell>
          <cell r="QI100">
            <v>0</v>
          </cell>
          <cell r="QJ100">
            <v>0</v>
          </cell>
          <cell r="QK100">
            <v>0</v>
          </cell>
          <cell r="QL100">
            <v>0</v>
          </cell>
          <cell r="QM100">
            <v>0</v>
          </cell>
          <cell r="QN100">
            <v>0</v>
          </cell>
          <cell r="QO100">
            <v>0</v>
          </cell>
          <cell r="QP100">
            <v>0</v>
          </cell>
          <cell r="QQ100">
            <v>0</v>
          </cell>
          <cell r="QR100">
            <v>0</v>
          </cell>
          <cell r="QS100">
            <v>0</v>
          </cell>
          <cell r="QT100">
            <v>0</v>
          </cell>
          <cell r="QU100">
            <v>0</v>
          </cell>
          <cell r="QV100">
            <v>0</v>
          </cell>
          <cell r="QW100">
            <v>0</v>
          </cell>
          <cell r="QX100">
            <v>0</v>
          </cell>
          <cell r="QY100">
            <v>0</v>
          </cell>
          <cell r="QZ100">
            <v>0</v>
          </cell>
          <cell r="RA100">
            <v>0</v>
          </cell>
          <cell r="RB100">
            <v>0</v>
          </cell>
          <cell r="RC100">
            <v>0</v>
          </cell>
          <cell r="RD100">
            <v>0</v>
          </cell>
          <cell r="RE100">
            <v>0</v>
          </cell>
          <cell r="RF100">
            <v>0</v>
          </cell>
          <cell r="RG100">
            <v>0</v>
          </cell>
          <cell r="RH100">
            <v>0</v>
          </cell>
          <cell r="RI100">
            <v>0</v>
          </cell>
          <cell r="RJ100">
            <v>0</v>
          </cell>
          <cell r="RK100">
            <v>0</v>
          </cell>
          <cell r="RL100">
            <v>0</v>
          </cell>
          <cell r="RM100">
            <v>0</v>
          </cell>
          <cell r="RN100">
            <v>0</v>
          </cell>
          <cell r="RO100">
            <v>0</v>
          </cell>
          <cell r="RP100">
            <v>0</v>
          </cell>
          <cell r="RQ100">
            <v>0</v>
          </cell>
          <cell r="RR100">
            <v>0</v>
          </cell>
          <cell r="RS100">
            <v>0</v>
          </cell>
          <cell r="RT100">
            <v>0</v>
          </cell>
          <cell r="RU100">
            <v>0</v>
          </cell>
          <cell r="RV100">
            <v>0</v>
          </cell>
          <cell r="RW100">
            <v>0</v>
          </cell>
          <cell r="RX100">
            <v>0</v>
          </cell>
          <cell r="RY100">
            <v>0</v>
          </cell>
          <cell r="RZ100">
            <v>0</v>
          </cell>
          <cell r="SA100">
            <v>0</v>
          </cell>
          <cell r="SB100">
            <v>0</v>
          </cell>
          <cell r="SC100">
            <v>0</v>
          </cell>
          <cell r="SD100">
            <v>0</v>
          </cell>
          <cell r="SE100">
            <v>0</v>
          </cell>
          <cell r="SF100">
            <v>0</v>
          </cell>
          <cell r="SG100">
            <v>0</v>
          </cell>
          <cell r="SH100">
            <v>0</v>
          </cell>
          <cell r="SI100">
            <v>0</v>
          </cell>
          <cell r="SJ100">
            <v>0</v>
          </cell>
          <cell r="SK100">
            <v>0</v>
          </cell>
          <cell r="SL100">
            <v>0</v>
          </cell>
          <cell r="SM100">
            <v>0</v>
          </cell>
          <cell r="SN100">
            <v>0</v>
          </cell>
          <cell r="SO100">
            <v>0</v>
          </cell>
          <cell r="SP100">
            <v>0</v>
          </cell>
          <cell r="SQ100">
            <v>0</v>
          </cell>
          <cell r="SR100">
            <v>0</v>
          </cell>
          <cell r="SS100">
            <v>0</v>
          </cell>
          <cell r="ST100">
            <v>0</v>
          </cell>
          <cell r="SU100">
            <v>0</v>
          </cell>
          <cell r="SV100">
            <v>0</v>
          </cell>
          <cell r="SW100">
            <v>0</v>
          </cell>
          <cell r="SX100">
            <v>0</v>
          </cell>
          <cell r="SY100">
            <v>0</v>
          </cell>
          <cell r="SZ100">
            <v>0</v>
          </cell>
          <cell r="TA100">
            <v>0</v>
          </cell>
          <cell r="TB100">
            <v>0</v>
          </cell>
          <cell r="TC100">
            <v>0</v>
          </cell>
          <cell r="TD100">
            <v>0</v>
          </cell>
          <cell r="TE100">
            <v>0</v>
          </cell>
          <cell r="TF100">
            <v>0</v>
          </cell>
          <cell r="TG100">
            <v>0</v>
          </cell>
          <cell r="TH100">
            <v>0</v>
          </cell>
          <cell r="TI100">
            <v>0</v>
          </cell>
          <cell r="TJ100">
            <v>0</v>
          </cell>
          <cell r="TK100">
            <v>0</v>
          </cell>
          <cell r="TL100">
            <v>0</v>
          </cell>
          <cell r="TM100">
            <v>0</v>
          </cell>
          <cell r="TN100">
            <v>0</v>
          </cell>
          <cell r="TO100">
            <v>0</v>
          </cell>
          <cell r="TP100">
            <v>0</v>
          </cell>
          <cell r="TQ100">
            <v>0</v>
          </cell>
          <cell r="TR100">
            <v>0</v>
          </cell>
          <cell r="TS100">
            <v>0</v>
          </cell>
          <cell r="TT100">
            <v>0</v>
          </cell>
          <cell r="TU100">
            <v>0</v>
          </cell>
          <cell r="TV100">
            <v>0</v>
          </cell>
          <cell r="TW100">
            <v>0</v>
          </cell>
          <cell r="TX100">
            <v>0</v>
          </cell>
          <cell r="TY100">
            <v>0</v>
          </cell>
          <cell r="TZ100">
            <v>0</v>
          </cell>
          <cell r="UA100">
            <v>0</v>
          </cell>
          <cell r="UB100">
            <v>0</v>
          </cell>
          <cell r="UC100">
            <v>0</v>
          </cell>
          <cell r="UD100">
            <v>0</v>
          </cell>
          <cell r="UE100">
            <v>0</v>
          </cell>
          <cell r="UF100">
            <v>0</v>
          </cell>
          <cell r="UG100">
            <v>0</v>
          </cell>
          <cell r="UH100">
            <v>0</v>
          </cell>
          <cell r="UI100">
            <v>0</v>
          </cell>
          <cell r="UJ100">
            <v>0</v>
          </cell>
          <cell r="UK100">
            <v>0</v>
          </cell>
          <cell r="UL100">
            <v>0</v>
          </cell>
          <cell r="UM100">
            <v>0</v>
          </cell>
          <cell r="UN100">
            <v>0</v>
          </cell>
          <cell r="UO100">
            <v>0</v>
          </cell>
          <cell r="UP100">
            <v>0</v>
          </cell>
          <cell r="UQ100">
            <v>0</v>
          </cell>
          <cell r="UR100">
            <v>0</v>
          </cell>
          <cell r="US100">
            <v>0</v>
          </cell>
          <cell r="UT100">
            <v>0</v>
          </cell>
          <cell r="UU100">
            <v>0</v>
          </cell>
          <cell r="UV100">
            <v>0</v>
          </cell>
          <cell r="UW100">
            <v>0</v>
          </cell>
          <cell r="UX100">
            <v>0</v>
          </cell>
          <cell r="UY100">
            <v>0</v>
          </cell>
          <cell r="UZ100">
            <v>0</v>
          </cell>
          <cell r="VA100">
            <v>0</v>
          </cell>
          <cell r="VB100">
            <v>0</v>
          </cell>
          <cell r="VC100">
            <v>0</v>
          </cell>
          <cell r="VD100">
            <v>0</v>
          </cell>
          <cell r="VE100">
            <v>0</v>
          </cell>
          <cell r="VF100">
            <v>0</v>
          </cell>
          <cell r="VG100">
            <v>0</v>
          </cell>
          <cell r="VH100">
            <v>0</v>
          </cell>
          <cell r="VI100">
            <v>0</v>
          </cell>
          <cell r="VJ100">
            <v>0</v>
          </cell>
          <cell r="VK100">
            <v>0</v>
          </cell>
          <cell r="VL100">
            <v>0</v>
          </cell>
          <cell r="VM100">
            <v>0</v>
          </cell>
          <cell r="VN100">
            <v>0</v>
          </cell>
          <cell r="VO100">
            <v>0</v>
          </cell>
          <cell r="VP100">
            <v>0</v>
          </cell>
          <cell r="VQ100">
            <v>0</v>
          </cell>
          <cell r="VR100">
            <v>0</v>
          </cell>
          <cell r="VS100">
            <v>0</v>
          </cell>
          <cell r="VT100">
            <v>0</v>
          </cell>
          <cell r="VU100">
            <v>0</v>
          </cell>
          <cell r="VV100">
            <v>0</v>
          </cell>
          <cell r="VW100">
            <v>0</v>
          </cell>
          <cell r="VX100">
            <v>0</v>
          </cell>
          <cell r="VY100">
            <v>0</v>
          </cell>
          <cell r="VZ100">
            <v>0</v>
          </cell>
          <cell r="WA100">
            <v>0</v>
          </cell>
          <cell r="WB100">
            <v>0</v>
          </cell>
          <cell r="WC100">
            <v>0</v>
          </cell>
          <cell r="WD100">
            <v>0</v>
          </cell>
          <cell r="WE100">
            <v>0</v>
          </cell>
          <cell r="WF100">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cell r="LJ101">
            <v>0</v>
          </cell>
          <cell r="LK101">
            <v>0</v>
          </cell>
          <cell r="LL101">
            <v>0</v>
          </cell>
          <cell r="LM101">
            <v>0</v>
          </cell>
          <cell r="LN101">
            <v>0</v>
          </cell>
          <cell r="LO101">
            <v>0</v>
          </cell>
          <cell r="LP101">
            <v>0</v>
          </cell>
          <cell r="LQ101">
            <v>0</v>
          </cell>
          <cell r="LR101">
            <v>0</v>
          </cell>
          <cell r="LS101">
            <v>0</v>
          </cell>
          <cell r="LT101">
            <v>0</v>
          </cell>
          <cell r="LU101">
            <v>0</v>
          </cell>
          <cell r="LV101">
            <v>0</v>
          </cell>
          <cell r="LW101">
            <v>0</v>
          </cell>
          <cell r="LX101">
            <v>0</v>
          </cell>
          <cell r="LY101">
            <v>0</v>
          </cell>
          <cell r="LZ101">
            <v>0</v>
          </cell>
          <cell r="MA101">
            <v>0</v>
          </cell>
          <cell r="MB101">
            <v>0</v>
          </cell>
          <cell r="MC101">
            <v>0</v>
          </cell>
          <cell r="MD101">
            <v>0</v>
          </cell>
          <cell r="ME101">
            <v>0</v>
          </cell>
          <cell r="MF101">
            <v>0</v>
          </cell>
          <cell r="MG101">
            <v>0</v>
          </cell>
          <cell r="MH101">
            <v>0</v>
          </cell>
          <cell r="MI101">
            <v>0</v>
          </cell>
          <cell r="MJ101">
            <v>0</v>
          </cell>
          <cell r="MK101">
            <v>0</v>
          </cell>
          <cell r="ML101">
            <v>0</v>
          </cell>
          <cell r="MM101">
            <v>0</v>
          </cell>
          <cell r="MN101">
            <v>0</v>
          </cell>
          <cell r="MO101">
            <v>0</v>
          </cell>
          <cell r="MP101">
            <v>0</v>
          </cell>
          <cell r="MQ101">
            <v>0</v>
          </cell>
          <cell r="MR101">
            <v>0</v>
          </cell>
          <cell r="MS101">
            <v>0</v>
          </cell>
          <cell r="MT101">
            <v>0</v>
          </cell>
          <cell r="MU101">
            <v>0</v>
          </cell>
          <cell r="MV101">
            <v>0</v>
          </cell>
          <cell r="MW101">
            <v>0</v>
          </cell>
          <cell r="MX101">
            <v>0</v>
          </cell>
          <cell r="MY101">
            <v>0</v>
          </cell>
          <cell r="MZ101">
            <v>0</v>
          </cell>
          <cell r="NA101">
            <v>0</v>
          </cell>
          <cell r="NB101">
            <v>0</v>
          </cell>
          <cell r="NC101">
            <v>0</v>
          </cell>
          <cell r="ND101">
            <v>0</v>
          </cell>
          <cell r="NE101">
            <v>0</v>
          </cell>
          <cell r="NF101">
            <v>0</v>
          </cell>
          <cell r="NG101">
            <v>0</v>
          </cell>
          <cell r="NH101">
            <v>0</v>
          </cell>
          <cell r="NI101">
            <v>0</v>
          </cell>
          <cell r="NJ101">
            <v>0</v>
          </cell>
          <cell r="NK101">
            <v>0</v>
          </cell>
          <cell r="NL101">
            <v>0</v>
          </cell>
          <cell r="NM101">
            <v>0</v>
          </cell>
          <cell r="NN101">
            <v>0</v>
          </cell>
          <cell r="NO101">
            <v>0</v>
          </cell>
          <cell r="NP101">
            <v>0</v>
          </cell>
          <cell r="NQ101">
            <v>0</v>
          </cell>
          <cell r="NR101">
            <v>0</v>
          </cell>
          <cell r="NS101">
            <v>0</v>
          </cell>
          <cell r="NT101">
            <v>0</v>
          </cell>
          <cell r="NU101">
            <v>0</v>
          </cell>
          <cell r="NV101">
            <v>0</v>
          </cell>
          <cell r="NW101">
            <v>0</v>
          </cell>
          <cell r="NX101">
            <v>0</v>
          </cell>
          <cell r="NY101">
            <v>0</v>
          </cell>
          <cell r="NZ101">
            <v>0</v>
          </cell>
          <cell r="OA101">
            <v>0</v>
          </cell>
          <cell r="OB101">
            <v>0</v>
          </cell>
          <cell r="OC101">
            <v>0</v>
          </cell>
          <cell r="OD101">
            <v>0</v>
          </cell>
          <cell r="OE101">
            <v>0</v>
          </cell>
          <cell r="OF101">
            <v>0</v>
          </cell>
          <cell r="OG101">
            <v>0</v>
          </cell>
          <cell r="OH101">
            <v>0</v>
          </cell>
          <cell r="OI101">
            <v>0</v>
          </cell>
          <cell r="OJ101">
            <v>0</v>
          </cell>
          <cell r="OK101">
            <v>0</v>
          </cell>
          <cell r="OL101">
            <v>0</v>
          </cell>
          <cell r="OM101">
            <v>0</v>
          </cell>
          <cell r="ON101">
            <v>0</v>
          </cell>
          <cell r="OO101">
            <v>0</v>
          </cell>
          <cell r="OP101">
            <v>0</v>
          </cell>
          <cell r="OQ101">
            <v>0</v>
          </cell>
          <cell r="OR101">
            <v>0</v>
          </cell>
          <cell r="OS101">
            <v>0</v>
          </cell>
          <cell r="OT101">
            <v>0</v>
          </cell>
          <cell r="OU101">
            <v>0</v>
          </cell>
          <cell r="OV101">
            <v>0</v>
          </cell>
          <cell r="OW101">
            <v>0</v>
          </cell>
          <cell r="OX101">
            <v>0</v>
          </cell>
          <cell r="OY101">
            <v>0</v>
          </cell>
          <cell r="OZ101">
            <v>0</v>
          </cell>
          <cell r="PA101">
            <v>0</v>
          </cell>
          <cell r="PB101">
            <v>0</v>
          </cell>
          <cell r="PC101">
            <v>0</v>
          </cell>
          <cell r="PD101">
            <v>0</v>
          </cell>
          <cell r="PE101">
            <v>0</v>
          </cell>
          <cell r="PF101">
            <v>0</v>
          </cell>
          <cell r="PG101">
            <v>0</v>
          </cell>
          <cell r="PH101">
            <v>0</v>
          </cell>
          <cell r="PI101">
            <v>0</v>
          </cell>
          <cell r="PJ101">
            <v>0</v>
          </cell>
          <cell r="PK101">
            <v>0</v>
          </cell>
          <cell r="PL101">
            <v>0</v>
          </cell>
          <cell r="PM101">
            <v>0</v>
          </cell>
          <cell r="PN101">
            <v>0</v>
          </cell>
          <cell r="PO101">
            <v>0</v>
          </cell>
          <cell r="PP101">
            <v>0</v>
          </cell>
          <cell r="PQ101">
            <v>0</v>
          </cell>
          <cell r="PR101">
            <v>0</v>
          </cell>
          <cell r="PS101">
            <v>0</v>
          </cell>
          <cell r="PT101">
            <v>0</v>
          </cell>
          <cell r="PU101">
            <v>0</v>
          </cell>
          <cell r="PV101">
            <v>0</v>
          </cell>
          <cell r="PW101">
            <v>0</v>
          </cell>
          <cell r="PX101">
            <v>0</v>
          </cell>
          <cell r="PY101">
            <v>0</v>
          </cell>
          <cell r="PZ101">
            <v>0</v>
          </cell>
          <cell r="QA101">
            <v>0</v>
          </cell>
          <cell r="QB101">
            <v>0</v>
          </cell>
          <cell r="QC101">
            <v>0</v>
          </cell>
          <cell r="QD101">
            <v>0</v>
          </cell>
          <cell r="QE101">
            <v>0</v>
          </cell>
          <cell r="QF101">
            <v>0</v>
          </cell>
          <cell r="QG101">
            <v>0</v>
          </cell>
          <cell r="QH101">
            <v>0</v>
          </cell>
          <cell r="QI101">
            <v>0</v>
          </cell>
          <cell r="QJ101">
            <v>0</v>
          </cell>
          <cell r="QK101">
            <v>0</v>
          </cell>
          <cell r="QL101">
            <v>0</v>
          </cell>
          <cell r="QM101">
            <v>0</v>
          </cell>
          <cell r="QN101">
            <v>0</v>
          </cell>
          <cell r="QO101">
            <v>0</v>
          </cell>
          <cell r="QP101">
            <v>0</v>
          </cell>
          <cell r="QQ101">
            <v>0</v>
          </cell>
          <cell r="QR101">
            <v>0</v>
          </cell>
          <cell r="QS101">
            <v>0</v>
          </cell>
          <cell r="QT101">
            <v>0</v>
          </cell>
          <cell r="QU101">
            <v>0</v>
          </cell>
          <cell r="QV101">
            <v>0</v>
          </cell>
          <cell r="QW101">
            <v>0</v>
          </cell>
          <cell r="QX101">
            <v>0</v>
          </cell>
          <cell r="QY101">
            <v>0</v>
          </cell>
          <cell r="QZ101">
            <v>0</v>
          </cell>
          <cell r="RA101">
            <v>0</v>
          </cell>
          <cell r="RB101">
            <v>0</v>
          </cell>
          <cell r="RC101">
            <v>0</v>
          </cell>
          <cell r="RD101">
            <v>0</v>
          </cell>
          <cell r="RE101">
            <v>0</v>
          </cell>
          <cell r="RF101">
            <v>0</v>
          </cell>
          <cell r="RG101">
            <v>0</v>
          </cell>
          <cell r="RH101">
            <v>0</v>
          </cell>
          <cell r="RI101">
            <v>0</v>
          </cell>
          <cell r="RJ101">
            <v>0</v>
          </cell>
          <cell r="RK101">
            <v>0</v>
          </cell>
          <cell r="RL101">
            <v>0</v>
          </cell>
          <cell r="RM101">
            <v>0</v>
          </cell>
          <cell r="RN101">
            <v>0</v>
          </cell>
          <cell r="RO101">
            <v>0</v>
          </cell>
          <cell r="RP101">
            <v>0</v>
          </cell>
          <cell r="RQ101">
            <v>0</v>
          </cell>
          <cell r="RR101">
            <v>0</v>
          </cell>
          <cell r="RS101">
            <v>0</v>
          </cell>
          <cell r="RT101">
            <v>0</v>
          </cell>
          <cell r="RU101">
            <v>0</v>
          </cell>
          <cell r="RV101">
            <v>0</v>
          </cell>
          <cell r="RW101">
            <v>0</v>
          </cell>
          <cell r="RX101">
            <v>0</v>
          </cell>
          <cell r="RY101">
            <v>0</v>
          </cell>
          <cell r="RZ101">
            <v>0</v>
          </cell>
          <cell r="SA101">
            <v>0</v>
          </cell>
          <cell r="SB101">
            <v>0</v>
          </cell>
          <cell r="SC101">
            <v>0</v>
          </cell>
          <cell r="SD101">
            <v>0</v>
          </cell>
          <cell r="SE101">
            <v>0</v>
          </cell>
          <cell r="SF101">
            <v>0</v>
          </cell>
          <cell r="SG101">
            <v>0</v>
          </cell>
          <cell r="SH101">
            <v>0</v>
          </cell>
          <cell r="SI101">
            <v>0</v>
          </cell>
          <cell r="SJ101">
            <v>0</v>
          </cell>
          <cell r="SK101">
            <v>0</v>
          </cell>
          <cell r="SL101">
            <v>0</v>
          </cell>
          <cell r="SM101">
            <v>0</v>
          </cell>
          <cell r="SN101">
            <v>0</v>
          </cell>
          <cell r="SO101">
            <v>0</v>
          </cell>
          <cell r="SP101">
            <v>0</v>
          </cell>
          <cell r="SQ101">
            <v>0</v>
          </cell>
          <cell r="SR101">
            <v>0</v>
          </cell>
          <cell r="SS101">
            <v>0</v>
          </cell>
          <cell r="ST101">
            <v>0</v>
          </cell>
          <cell r="SU101">
            <v>0</v>
          </cell>
          <cell r="SV101">
            <v>0</v>
          </cell>
          <cell r="SW101">
            <v>0</v>
          </cell>
          <cell r="SX101">
            <v>0</v>
          </cell>
          <cell r="SY101">
            <v>0</v>
          </cell>
          <cell r="SZ101">
            <v>0</v>
          </cell>
          <cell r="TA101">
            <v>0</v>
          </cell>
          <cell r="TB101">
            <v>0</v>
          </cell>
          <cell r="TC101">
            <v>0</v>
          </cell>
          <cell r="TD101">
            <v>0</v>
          </cell>
          <cell r="TE101">
            <v>0</v>
          </cell>
          <cell r="TF101">
            <v>0</v>
          </cell>
          <cell r="TG101">
            <v>0</v>
          </cell>
          <cell r="TH101">
            <v>0</v>
          </cell>
          <cell r="TI101">
            <v>0</v>
          </cell>
          <cell r="TJ101">
            <v>0</v>
          </cell>
          <cell r="TK101">
            <v>0</v>
          </cell>
          <cell r="TL101">
            <v>0</v>
          </cell>
          <cell r="TM101">
            <v>0</v>
          </cell>
          <cell r="TN101">
            <v>0</v>
          </cell>
          <cell r="TO101">
            <v>0</v>
          </cell>
          <cell r="TP101">
            <v>0</v>
          </cell>
          <cell r="TQ101">
            <v>0</v>
          </cell>
          <cell r="TR101">
            <v>0</v>
          </cell>
          <cell r="TS101">
            <v>0</v>
          </cell>
          <cell r="TT101">
            <v>0</v>
          </cell>
          <cell r="TU101">
            <v>0</v>
          </cell>
          <cell r="TV101">
            <v>0</v>
          </cell>
          <cell r="TW101">
            <v>0</v>
          </cell>
          <cell r="TX101">
            <v>0</v>
          </cell>
          <cell r="TY101">
            <v>0</v>
          </cell>
          <cell r="TZ101">
            <v>0</v>
          </cell>
          <cell r="UA101">
            <v>0</v>
          </cell>
          <cell r="UB101">
            <v>0</v>
          </cell>
          <cell r="UC101">
            <v>0</v>
          </cell>
          <cell r="UD101">
            <v>0</v>
          </cell>
          <cell r="UE101">
            <v>0</v>
          </cell>
          <cell r="UF101">
            <v>0</v>
          </cell>
          <cell r="UG101">
            <v>0</v>
          </cell>
          <cell r="UH101">
            <v>0</v>
          </cell>
          <cell r="UI101">
            <v>0</v>
          </cell>
          <cell r="UJ101">
            <v>0</v>
          </cell>
          <cell r="UK101">
            <v>0</v>
          </cell>
          <cell r="UL101">
            <v>0</v>
          </cell>
          <cell r="UM101">
            <v>0</v>
          </cell>
          <cell r="UN101">
            <v>0</v>
          </cell>
          <cell r="UO101">
            <v>0</v>
          </cell>
          <cell r="UP101">
            <v>0</v>
          </cell>
          <cell r="UQ101">
            <v>0</v>
          </cell>
          <cell r="UR101">
            <v>0</v>
          </cell>
          <cell r="US101">
            <v>0</v>
          </cell>
          <cell r="UT101">
            <v>0</v>
          </cell>
          <cell r="UU101">
            <v>0</v>
          </cell>
          <cell r="UV101">
            <v>0</v>
          </cell>
          <cell r="UW101">
            <v>0</v>
          </cell>
          <cell r="UX101">
            <v>0</v>
          </cell>
          <cell r="UY101">
            <v>0</v>
          </cell>
          <cell r="UZ101">
            <v>0</v>
          </cell>
          <cell r="VA101">
            <v>0</v>
          </cell>
          <cell r="VB101">
            <v>0</v>
          </cell>
          <cell r="VC101">
            <v>0</v>
          </cell>
          <cell r="VD101">
            <v>0</v>
          </cell>
          <cell r="VE101">
            <v>0</v>
          </cell>
          <cell r="VF101">
            <v>0</v>
          </cell>
          <cell r="VG101">
            <v>0</v>
          </cell>
          <cell r="VH101">
            <v>0</v>
          </cell>
          <cell r="VI101">
            <v>0</v>
          </cell>
          <cell r="VJ101">
            <v>0</v>
          </cell>
          <cell r="VK101">
            <v>0</v>
          </cell>
          <cell r="VL101">
            <v>0</v>
          </cell>
          <cell r="VM101">
            <v>0</v>
          </cell>
          <cell r="VN101">
            <v>0</v>
          </cell>
          <cell r="VO101">
            <v>0</v>
          </cell>
          <cell r="VP101">
            <v>0</v>
          </cell>
          <cell r="VQ101">
            <v>0</v>
          </cell>
          <cell r="VR101">
            <v>0</v>
          </cell>
          <cell r="VS101">
            <v>0</v>
          </cell>
          <cell r="VT101">
            <v>0</v>
          </cell>
          <cell r="VU101">
            <v>0</v>
          </cell>
          <cell r="VV101">
            <v>0</v>
          </cell>
          <cell r="VW101">
            <v>0</v>
          </cell>
          <cell r="VX101">
            <v>0</v>
          </cell>
          <cell r="VY101">
            <v>0</v>
          </cell>
          <cell r="VZ101">
            <v>0</v>
          </cell>
          <cell r="WA101">
            <v>0</v>
          </cell>
          <cell r="WB101">
            <v>0</v>
          </cell>
          <cell r="WC101">
            <v>0</v>
          </cell>
          <cell r="WD101">
            <v>0</v>
          </cell>
          <cell r="WE101">
            <v>0</v>
          </cell>
          <cell r="WF101">
            <v>0</v>
          </cell>
        </row>
        <row r="102">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0</v>
          </cell>
          <cell r="LK102">
            <v>0</v>
          </cell>
          <cell r="LL102">
            <v>0</v>
          </cell>
          <cell r="LM102">
            <v>0</v>
          </cell>
          <cell r="LN102">
            <v>0</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0</v>
          </cell>
          <cell r="ME102">
            <v>0</v>
          </cell>
          <cell r="MF102">
            <v>0</v>
          </cell>
          <cell r="MG102">
            <v>0</v>
          </cell>
          <cell r="MH102">
            <v>0</v>
          </cell>
          <cell r="MI102">
            <v>0</v>
          </cell>
          <cell r="MJ102">
            <v>0</v>
          </cell>
          <cell r="MK102">
            <v>0</v>
          </cell>
          <cell r="ML102">
            <v>0</v>
          </cell>
          <cell r="MM102">
            <v>0</v>
          </cell>
          <cell r="MN102">
            <v>0</v>
          </cell>
          <cell r="MO102">
            <v>0</v>
          </cell>
          <cell r="MP102">
            <v>0</v>
          </cell>
          <cell r="MQ102">
            <v>0</v>
          </cell>
          <cell r="MR102">
            <v>0</v>
          </cell>
          <cell r="MS102">
            <v>0</v>
          </cell>
          <cell r="MT102">
            <v>0</v>
          </cell>
          <cell r="MU102">
            <v>0</v>
          </cell>
          <cell r="MV102">
            <v>0</v>
          </cell>
          <cell r="MW102">
            <v>0</v>
          </cell>
          <cell r="MX102">
            <v>0</v>
          </cell>
          <cell r="MY102">
            <v>0</v>
          </cell>
          <cell r="MZ102">
            <v>0</v>
          </cell>
          <cell r="NA102">
            <v>0</v>
          </cell>
          <cell r="NB102">
            <v>0</v>
          </cell>
          <cell r="NC102">
            <v>0</v>
          </cell>
          <cell r="ND102">
            <v>0</v>
          </cell>
          <cell r="NE102">
            <v>0</v>
          </cell>
          <cell r="NF102">
            <v>0</v>
          </cell>
          <cell r="NG102">
            <v>0</v>
          </cell>
          <cell r="NH102">
            <v>0</v>
          </cell>
          <cell r="NI102">
            <v>0</v>
          </cell>
          <cell r="NJ102">
            <v>0</v>
          </cell>
          <cell r="NK102">
            <v>0</v>
          </cell>
          <cell r="NL102">
            <v>0</v>
          </cell>
          <cell r="NM102">
            <v>0</v>
          </cell>
          <cell r="NN102">
            <v>0</v>
          </cell>
          <cell r="NO102">
            <v>0</v>
          </cell>
          <cell r="NP102">
            <v>0</v>
          </cell>
          <cell r="NQ102">
            <v>0</v>
          </cell>
          <cell r="NR102">
            <v>0</v>
          </cell>
          <cell r="NS102">
            <v>0</v>
          </cell>
          <cell r="NT102">
            <v>0</v>
          </cell>
          <cell r="NU102">
            <v>0</v>
          </cell>
          <cell r="NV102">
            <v>0</v>
          </cell>
          <cell r="NW102">
            <v>0</v>
          </cell>
          <cell r="NX102">
            <v>0</v>
          </cell>
          <cell r="NY102">
            <v>0</v>
          </cell>
          <cell r="NZ102">
            <v>0</v>
          </cell>
          <cell r="OA102">
            <v>0</v>
          </cell>
          <cell r="OB102">
            <v>0</v>
          </cell>
          <cell r="OC102">
            <v>0</v>
          </cell>
          <cell r="OD102">
            <v>0</v>
          </cell>
          <cell r="OE102">
            <v>0</v>
          </cell>
          <cell r="OF102">
            <v>0</v>
          </cell>
          <cell r="OG102">
            <v>0</v>
          </cell>
          <cell r="OH102">
            <v>0</v>
          </cell>
          <cell r="OI102">
            <v>0</v>
          </cell>
          <cell r="OJ102">
            <v>0</v>
          </cell>
          <cell r="OK102">
            <v>0</v>
          </cell>
          <cell r="OL102">
            <v>0</v>
          </cell>
          <cell r="OM102">
            <v>0</v>
          </cell>
          <cell r="ON102">
            <v>0</v>
          </cell>
          <cell r="OO102">
            <v>0</v>
          </cell>
          <cell r="OP102">
            <v>0</v>
          </cell>
          <cell r="OQ102">
            <v>0</v>
          </cell>
          <cell r="OR102">
            <v>0</v>
          </cell>
          <cell r="OS102">
            <v>0</v>
          </cell>
          <cell r="OT102">
            <v>0</v>
          </cell>
          <cell r="OU102">
            <v>0</v>
          </cell>
          <cell r="OV102">
            <v>0</v>
          </cell>
          <cell r="OW102">
            <v>0</v>
          </cell>
          <cell r="OX102">
            <v>0</v>
          </cell>
          <cell r="OY102">
            <v>0</v>
          </cell>
          <cell r="OZ102">
            <v>0</v>
          </cell>
          <cell r="PA102">
            <v>0</v>
          </cell>
          <cell r="PB102">
            <v>0</v>
          </cell>
          <cell r="PC102">
            <v>0</v>
          </cell>
          <cell r="PD102">
            <v>0</v>
          </cell>
          <cell r="PE102">
            <v>0</v>
          </cell>
          <cell r="PF102">
            <v>0</v>
          </cell>
          <cell r="PG102">
            <v>0</v>
          </cell>
          <cell r="PH102">
            <v>0</v>
          </cell>
          <cell r="PI102">
            <v>0</v>
          </cell>
          <cell r="PJ102">
            <v>0</v>
          </cell>
          <cell r="PK102">
            <v>0</v>
          </cell>
          <cell r="PL102">
            <v>0</v>
          </cell>
          <cell r="PM102">
            <v>0</v>
          </cell>
          <cell r="PN102">
            <v>0</v>
          </cell>
          <cell r="PO102">
            <v>0</v>
          </cell>
          <cell r="PP102">
            <v>0</v>
          </cell>
          <cell r="PQ102">
            <v>0</v>
          </cell>
          <cell r="PR102">
            <v>0</v>
          </cell>
          <cell r="PS102">
            <v>0</v>
          </cell>
          <cell r="PT102">
            <v>0</v>
          </cell>
          <cell r="PU102">
            <v>0</v>
          </cell>
          <cell r="PV102">
            <v>0</v>
          </cell>
          <cell r="PW102">
            <v>0</v>
          </cell>
          <cell r="PX102">
            <v>0</v>
          </cell>
          <cell r="PY102">
            <v>0</v>
          </cell>
          <cell r="PZ102">
            <v>0</v>
          </cell>
          <cell r="QA102">
            <v>0</v>
          </cell>
          <cell r="QB102">
            <v>0</v>
          </cell>
          <cell r="QC102">
            <v>0</v>
          </cell>
          <cell r="QD102">
            <v>0</v>
          </cell>
          <cell r="QE102">
            <v>0</v>
          </cell>
          <cell r="QF102">
            <v>0</v>
          </cell>
          <cell r="QG102">
            <v>0</v>
          </cell>
          <cell r="QH102">
            <v>0</v>
          </cell>
          <cell r="QI102">
            <v>0</v>
          </cell>
          <cell r="QJ102">
            <v>0</v>
          </cell>
          <cell r="QK102">
            <v>0</v>
          </cell>
          <cell r="QL102">
            <v>0</v>
          </cell>
          <cell r="QM102">
            <v>0</v>
          </cell>
          <cell r="QN102">
            <v>0</v>
          </cell>
          <cell r="QO102">
            <v>0</v>
          </cell>
          <cell r="QP102">
            <v>0</v>
          </cell>
          <cell r="QQ102">
            <v>0</v>
          </cell>
          <cell r="QR102">
            <v>0</v>
          </cell>
          <cell r="QS102">
            <v>0</v>
          </cell>
          <cell r="QT102">
            <v>0</v>
          </cell>
          <cell r="QU102">
            <v>0</v>
          </cell>
          <cell r="QV102">
            <v>0</v>
          </cell>
          <cell r="QW102">
            <v>0</v>
          </cell>
          <cell r="QX102">
            <v>0</v>
          </cell>
          <cell r="QY102">
            <v>0</v>
          </cell>
          <cell r="QZ102">
            <v>0</v>
          </cell>
          <cell r="RA102">
            <v>0</v>
          </cell>
          <cell r="RB102">
            <v>0</v>
          </cell>
          <cell r="RC102">
            <v>0</v>
          </cell>
          <cell r="RD102">
            <v>0</v>
          </cell>
          <cell r="RE102">
            <v>0</v>
          </cell>
          <cell r="RF102">
            <v>0</v>
          </cell>
          <cell r="RG102">
            <v>0</v>
          </cell>
          <cell r="RH102">
            <v>0</v>
          </cell>
          <cell r="RI102">
            <v>0</v>
          </cell>
          <cell r="RJ102">
            <v>0</v>
          </cell>
          <cell r="RK102">
            <v>0</v>
          </cell>
          <cell r="RL102">
            <v>0</v>
          </cell>
          <cell r="RM102">
            <v>0</v>
          </cell>
          <cell r="RN102">
            <v>0</v>
          </cell>
          <cell r="RO102">
            <v>0</v>
          </cell>
          <cell r="RP102">
            <v>0</v>
          </cell>
          <cell r="RQ102">
            <v>0</v>
          </cell>
          <cell r="RR102">
            <v>0</v>
          </cell>
          <cell r="RS102">
            <v>0</v>
          </cell>
          <cell r="RT102">
            <v>0</v>
          </cell>
          <cell r="RU102">
            <v>0</v>
          </cell>
          <cell r="RV102">
            <v>0</v>
          </cell>
          <cell r="RW102">
            <v>0</v>
          </cell>
          <cell r="RX102">
            <v>0</v>
          </cell>
          <cell r="RY102">
            <v>0</v>
          </cell>
          <cell r="RZ102">
            <v>0</v>
          </cell>
          <cell r="SA102">
            <v>0</v>
          </cell>
          <cell r="SB102">
            <v>0</v>
          </cell>
          <cell r="SC102">
            <v>0</v>
          </cell>
          <cell r="SD102">
            <v>0</v>
          </cell>
          <cell r="SE102">
            <v>0</v>
          </cell>
          <cell r="SF102">
            <v>0</v>
          </cell>
          <cell r="SG102">
            <v>0</v>
          </cell>
          <cell r="SH102">
            <v>0</v>
          </cell>
          <cell r="SI102">
            <v>0</v>
          </cell>
          <cell r="SJ102">
            <v>0</v>
          </cell>
          <cell r="SK102">
            <v>0</v>
          </cell>
          <cell r="SL102">
            <v>0</v>
          </cell>
          <cell r="SM102">
            <v>0</v>
          </cell>
          <cell r="SN102">
            <v>0</v>
          </cell>
          <cell r="SO102">
            <v>0</v>
          </cell>
          <cell r="SP102">
            <v>0</v>
          </cell>
          <cell r="SQ102">
            <v>0</v>
          </cell>
          <cell r="SR102">
            <v>0</v>
          </cell>
          <cell r="SS102">
            <v>0</v>
          </cell>
          <cell r="ST102">
            <v>0</v>
          </cell>
          <cell r="SU102">
            <v>0</v>
          </cell>
          <cell r="SV102">
            <v>0</v>
          </cell>
          <cell r="SW102">
            <v>0</v>
          </cell>
          <cell r="SX102">
            <v>0</v>
          </cell>
          <cell r="SY102">
            <v>0</v>
          </cell>
          <cell r="SZ102">
            <v>0</v>
          </cell>
          <cell r="TA102">
            <v>0</v>
          </cell>
          <cell r="TB102">
            <v>0</v>
          </cell>
          <cell r="TC102">
            <v>0</v>
          </cell>
          <cell r="TD102">
            <v>0</v>
          </cell>
          <cell r="TE102">
            <v>0</v>
          </cell>
          <cell r="TF102">
            <v>0</v>
          </cell>
          <cell r="TG102">
            <v>0</v>
          </cell>
          <cell r="TH102">
            <v>0</v>
          </cell>
          <cell r="TI102">
            <v>0</v>
          </cell>
          <cell r="TJ102">
            <v>0</v>
          </cell>
          <cell r="TK102">
            <v>0</v>
          </cell>
          <cell r="TL102">
            <v>0</v>
          </cell>
          <cell r="TM102">
            <v>0</v>
          </cell>
          <cell r="TN102">
            <v>0</v>
          </cell>
          <cell r="TO102">
            <v>0</v>
          </cell>
          <cell r="TP102">
            <v>0</v>
          </cell>
          <cell r="TQ102">
            <v>0</v>
          </cell>
          <cell r="TR102">
            <v>0</v>
          </cell>
          <cell r="TS102">
            <v>0</v>
          </cell>
          <cell r="TT102">
            <v>0</v>
          </cell>
          <cell r="TU102">
            <v>0</v>
          </cell>
          <cell r="TV102">
            <v>0</v>
          </cell>
          <cell r="TW102">
            <v>0</v>
          </cell>
          <cell r="TX102">
            <v>0</v>
          </cell>
          <cell r="TY102">
            <v>0</v>
          </cell>
          <cell r="TZ102">
            <v>0</v>
          </cell>
          <cell r="UA102">
            <v>0</v>
          </cell>
          <cell r="UB102">
            <v>0</v>
          </cell>
          <cell r="UC102">
            <v>0</v>
          </cell>
          <cell r="UD102">
            <v>0</v>
          </cell>
          <cell r="UE102">
            <v>0</v>
          </cell>
          <cell r="UF102">
            <v>0</v>
          </cell>
          <cell r="UG102">
            <v>0</v>
          </cell>
          <cell r="UH102">
            <v>0</v>
          </cell>
          <cell r="UI102">
            <v>0</v>
          </cell>
          <cell r="UJ102">
            <v>0</v>
          </cell>
          <cell r="UK102">
            <v>0</v>
          </cell>
          <cell r="UL102">
            <v>0</v>
          </cell>
          <cell r="UM102">
            <v>0</v>
          </cell>
          <cell r="UN102">
            <v>0</v>
          </cell>
          <cell r="UO102">
            <v>0</v>
          </cell>
          <cell r="UP102">
            <v>0</v>
          </cell>
          <cell r="UQ102">
            <v>0</v>
          </cell>
          <cell r="UR102">
            <v>0</v>
          </cell>
          <cell r="US102">
            <v>0</v>
          </cell>
          <cell r="UT102">
            <v>0</v>
          </cell>
          <cell r="UU102">
            <v>0</v>
          </cell>
          <cell r="UV102">
            <v>0</v>
          </cell>
          <cell r="UW102">
            <v>0</v>
          </cell>
          <cell r="UX102">
            <v>0</v>
          </cell>
          <cell r="UY102">
            <v>0</v>
          </cell>
          <cell r="UZ102">
            <v>0</v>
          </cell>
          <cell r="VA102">
            <v>0</v>
          </cell>
          <cell r="VB102">
            <v>0</v>
          </cell>
          <cell r="VC102">
            <v>0</v>
          </cell>
          <cell r="VD102">
            <v>0</v>
          </cell>
          <cell r="VE102">
            <v>0</v>
          </cell>
          <cell r="VF102">
            <v>0</v>
          </cell>
          <cell r="VG102">
            <v>0</v>
          </cell>
          <cell r="VH102">
            <v>0</v>
          </cell>
          <cell r="VI102">
            <v>0</v>
          </cell>
          <cell r="VJ102">
            <v>0</v>
          </cell>
          <cell r="VK102">
            <v>0</v>
          </cell>
          <cell r="VL102">
            <v>0</v>
          </cell>
          <cell r="VM102">
            <v>0</v>
          </cell>
          <cell r="VN102">
            <v>0</v>
          </cell>
          <cell r="VO102">
            <v>0</v>
          </cell>
          <cell r="VP102">
            <v>0</v>
          </cell>
          <cell r="VQ102">
            <v>0</v>
          </cell>
          <cell r="VR102">
            <v>0</v>
          </cell>
          <cell r="VS102">
            <v>0</v>
          </cell>
          <cell r="VT102">
            <v>0</v>
          </cell>
          <cell r="VU102">
            <v>0</v>
          </cell>
          <cell r="VV102">
            <v>0</v>
          </cell>
          <cell r="VW102">
            <v>0</v>
          </cell>
          <cell r="VX102">
            <v>0</v>
          </cell>
          <cell r="VY102">
            <v>0</v>
          </cell>
          <cell r="VZ102">
            <v>0</v>
          </cell>
          <cell r="WA102">
            <v>0</v>
          </cell>
          <cell r="WB102">
            <v>0</v>
          </cell>
          <cell r="WC102">
            <v>0</v>
          </cell>
          <cell r="WD102">
            <v>0</v>
          </cell>
          <cell r="WE102">
            <v>0</v>
          </cell>
          <cell r="WF102">
            <v>0</v>
          </cell>
        </row>
        <row r="103">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cell r="LJ103">
            <v>0</v>
          </cell>
          <cell r="LK103">
            <v>0</v>
          </cell>
          <cell r="LL103">
            <v>0</v>
          </cell>
          <cell r="LM103">
            <v>0</v>
          </cell>
          <cell r="LN103">
            <v>0</v>
          </cell>
          <cell r="LO103">
            <v>0</v>
          </cell>
          <cell r="LP103">
            <v>0</v>
          </cell>
          <cell r="LQ103">
            <v>0</v>
          </cell>
          <cell r="LR103">
            <v>0</v>
          </cell>
          <cell r="LS103">
            <v>0</v>
          </cell>
          <cell r="LT103">
            <v>0</v>
          </cell>
          <cell r="LU103">
            <v>0</v>
          </cell>
          <cell r="LV103">
            <v>0</v>
          </cell>
          <cell r="LW103">
            <v>0</v>
          </cell>
          <cell r="LX103">
            <v>0</v>
          </cell>
          <cell r="LY103">
            <v>0</v>
          </cell>
          <cell r="LZ103">
            <v>0</v>
          </cell>
          <cell r="MA103">
            <v>0</v>
          </cell>
          <cell r="MB103">
            <v>0</v>
          </cell>
          <cell r="MC103">
            <v>0</v>
          </cell>
          <cell r="MD103">
            <v>0</v>
          </cell>
          <cell r="ME103">
            <v>0</v>
          </cell>
          <cell r="MF103">
            <v>0</v>
          </cell>
          <cell r="MG103">
            <v>0</v>
          </cell>
          <cell r="MH103">
            <v>0</v>
          </cell>
          <cell r="MI103">
            <v>0</v>
          </cell>
          <cell r="MJ103">
            <v>0</v>
          </cell>
          <cell r="MK103">
            <v>0</v>
          </cell>
          <cell r="ML103">
            <v>0</v>
          </cell>
          <cell r="MM103">
            <v>0</v>
          </cell>
          <cell r="MN103">
            <v>0</v>
          </cell>
          <cell r="MO103">
            <v>0</v>
          </cell>
          <cell r="MP103">
            <v>0</v>
          </cell>
          <cell r="MQ103">
            <v>0</v>
          </cell>
          <cell r="MR103">
            <v>0</v>
          </cell>
          <cell r="MS103">
            <v>0</v>
          </cell>
          <cell r="MT103">
            <v>0</v>
          </cell>
          <cell r="MU103">
            <v>0</v>
          </cell>
          <cell r="MV103">
            <v>0</v>
          </cell>
          <cell r="MW103">
            <v>0</v>
          </cell>
          <cell r="MX103">
            <v>0</v>
          </cell>
          <cell r="MY103">
            <v>0</v>
          </cell>
          <cell r="MZ103">
            <v>0</v>
          </cell>
          <cell r="NA103">
            <v>0</v>
          </cell>
          <cell r="NB103">
            <v>0</v>
          </cell>
          <cell r="NC103">
            <v>0</v>
          </cell>
          <cell r="ND103">
            <v>0</v>
          </cell>
          <cell r="NE103">
            <v>0</v>
          </cell>
          <cell r="NF103">
            <v>0</v>
          </cell>
          <cell r="NG103">
            <v>0</v>
          </cell>
          <cell r="NH103">
            <v>0</v>
          </cell>
          <cell r="NI103">
            <v>0</v>
          </cell>
          <cell r="NJ103">
            <v>0</v>
          </cell>
          <cell r="NK103">
            <v>0</v>
          </cell>
          <cell r="NL103">
            <v>0</v>
          </cell>
          <cell r="NM103">
            <v>0</v>
          </cell>
          <cell r="NN103">
            <v>0</v>
          </cell>
          <cell r="NO103">
            <v>0</v>
          </cell>
          <cell r="NP103">
            <v>0</v>
          </cell>
          <cell r="NQ103">
            <v>0</v>
          </cell>
          <cell r="NR103">
            <v>0</v>
          </cell>
          <cell r="NS103">
            <v>0</v>
          </cell>
          <cell r="NT103">
            <v>0</v>
          </cell>
          <cell r="NU103">
            <v>0</v>
          </cell>
          <cell r="NV103">
            <v>0</v>
          </cell>
          <cell r="NW103">
            <v>0</v>
          </cell>
          <cell r="NX103">
            <v>0</v>
          </cell>
          <cell r="NY103">
            <v>0</v>
          </cell>
          <cell r="NZ103">
            <v>0</v>
          </cell>
          <cell r="OA103">
            <v>0</v>
          </cell>
          <cell r="OB103">
            <v>0</v>
          </cell>
          <cell r="OC103">
            <v>0</v>
          </cell>
          <cell r="OD103">
            <v>0</v>
          </cell>
          <cell r="OE103">
            <v>0</v>
          </cell>
          <cell r="OF103">
            <v>0</v>
          </cell>
          <cell r="OG103">
            <v>0</v>
          </cell>
          <cell r="OH103">
            <v>0</v>
          </cell>
          <cell r="OI103">
            <v>0</v>
          </cell>
          <cell r="OJ103">
            <v>0</v>
          </cell>
          <cell r="OK103">
            <v>0</v>
          </cell>
          <cell r="OL103">
            <v>0</v>
          </cell>
          <cell r="OM103">
            <v>0</v>
          </cell>
          <cell r="ON103">
            <v>0</v>
          </cell>
          <cell r="OO103">
            <v>0</v>
          </cell>
          <cell r="OP103">
            <v>0</v>
          </cell>
          <cell r="OQ103">
            <v>0</v>
          </cell>
          <cell r="OR103">
            <v>0</v>
          </cell>
          <cell r="OS103">
            <v>0</v>
          </cell>
          <cell r="OT103">
            <v>0</v>
          </cell>
          <cell r="OU103">
            <v>0</v>
          </cell>
          <cell r="OV103">
            <v>0</v>
          </cell>
          <cell r="OW103">
            <v>0</v>
          </cell>
          <cell r="OX103">
            <v>0</v>
          </cell>
          <cell r="OY103">
            <v>0</v>
          </cell>
          <cell r="OZ103">
            <v>0</v>
          </cell>
          <cell r="PA103">
            <v>0</v>
          </cell>
          <cell r="PB103">
            <v>0</v>
          </cell>
          <cell r="PC103">
            <v>0</v>
          </cell>
          <cell r="PD103">
            <v>0</v>
          </cell>
          <cell r="PE103">
            <v>0</v>
          </cell>
          <cell r="PF103">
            <v>0</v>
          </cell>
          <cell r="PG103">
            <v>0</v>
          </cell>
          <cell r="PH103">
            <v>0</v>
          </cell>
          <cell r="PI103">
            <v>0</v>
          </cell>
          <cell r="PJ103">
            <v>0</v>
          </cell>
          <cell r="PK103">
            <v>0</v>
          </cell>
          <cell r="PL103">
            <v>0</v>
          </cell>
          <cell r="PM103">
            <v>0</v>
          </cell>
          <cell r="PN103">
            <v>0</v>
          </cell>
          <cell r="PO103">
            <v>0</v>
          </cell>
          <cell r="PP103">
            <v>0</v>
          </cell>
          <cell r="PQ103">
            <v>0</v>
          </cell>
          <cell r="PR103">
            <v>0</v>
          </cell>
          <cell r="PS103">
            <v>0</v>
          </cell>
          <cell r="PT103">
            <v>0</v>
          </cell>
          <cell r="PU103">
            <v>0</v>
          </cell>
          <cell r="PV103">
            <v>0</v>
          </cell>
          <cell r="PW103">
            <v>0</v>
          </cell>
          <cell r="PX103">
            <v>0</v>
          </cell>
          <cell r="PY103">
            <v>0</v>
          </cell>
          <cell r="PZ103">
            <v>0</v>
          </cell>
          <cell r="QA103">
            <v>0</v>
          </cell>
          <cell r="QB103">
            <v>0</v>
          </cell>
          <cell r="QC103">
            <v>0</v>
          </cell>
          <cell r="QD103">
            <v>0</v>
          </cell>
          <cell r="QE103">
            <v>0</v>
          </cell>
          <cell r="QF103">
            <v>0</v>
          </cell>
          <cell r="QG103">
            <v>0</v>
          </cell>
          <cell r="QH103">
            <v>0</v>
          </cell>
          <cell r="QI103">
            <v>0</v>
          </cell>
          <cell r="QJ103">
            <v>0</v>
          </cell>
          <cell r="QK103">
            <v>0</v>
          </cell>
          <cell r="QL103">
            <v>0</v>
          </cell>
          <cell r="QM103">
            <v>0</v>
          </cell>
          <cell r="QN103">
            <v>0</v>
          </cell>
          <cell r="QO103">
            <v>0</v>
          </cell>
          <cell r="QP103">
            <v>0</v>
          </cell>
          <cell r="QQ103">
            <v>0</v>
          </cell>
          <cell r="QR103">
            <v>0</v>
          </cell>
          <cell r="QS103">
            <v>0</v>
          </cell>
          <cell r="QT103">
            <v>0</v>
          </cell>
          <cell r="QU103">
            <v>0</v>
          </cell>
          <cell r="QV103">
            <v>0</v>
          </cell>
          <cell r="QW103">
            <v>0</v>
          </cell>
          <cell r="QX103">
            <v>0</v>
          </cell>
          <cell r="QY103">
            <v>0</v>
          </cell>
          <cell r="QZ103">
            <v>0</v>
          </cell>
          <cell r="RA103">
            <v>0</v>
          </cell>
          <cell r="RB103">
            <v>0</v>
          </cell>
          <cell r="RC103">
            <v>0</v>
          </cell>
          <cell r="RD103">
            <v>0</v>
          </cell>
          <cell r="RE103">
            <v>0</v>
          </cell>
          <cell r="RF103">
            <v>0</v>
          </cell>
          <cell r="RG103">
            <v>0</v>
          </cell>
          <cell r="RH103">
            <v>0</v>
          </cell>
          <cell r="RI103">
            <v>0</v>
          </cell>
          <cell r="RJ103">
            <v>0</v>
          </cell>
          <cell r="RK103">
            <v>0</v>
          </cell>
          <cell r="RL103">
            <v>0</v>
          </cell>
          <cell r="RM103">
            <v>0</v>
          </cell>
          <cell r="RN103">
            <v>0</v>
          </cell>
          <cell r="RO103">
            <v>0</v>
          </cell>
          <cell r="RP103">
            <v>0</v>
          </cell>
          <cell r="RQ103">
            <v>0</v>
          </cell>
          <cell r="RR103">
            <v>0</v>
          </cell>
          <cell r="RS103">
            <v>0</v>
          </cell>
          <cell r="RT103">
            <v>0</v>
          </cell>
          <cell r="RU103">
            <v>0</v>
          </cell>
          <cell r="RV103">
            <v>0</v>
          </cell>
          <cell r="RW103">
            <v>0</v>
          </cell>
          <cell r="RX103">
            <v>0</v>
          </cell>
          <cell r="RY103">
            <v>0</v>
          </cell>
          <cell r="RZ103">
            <v>0</v>
          </cell>
          <cell r="SA103">
            <v>0</v>
          </cell>
          <cell r="SB103">
            <v>0</v>
          </cell>
          <cell r="SC103">
            <v>0</v>
          </cell>
          <cell r="SD103">
            <v>0</v>
          </cell>
          <cell r="SE103">
            <v>0</v>
          </cell>
          <cell r="SF103">
            <v>0</v>
          </cell>
          <cell r="SG103">
            <v>0</v>
          </cell>
          <cell r="SH103">
            <v>0</v>
          </cell>
          <cell r="SI103">
            <v>0</v>
          </cell>
          <cell r="SJ103">
            <v>0</v>
          </cell>
          <cell r="SK103">
            <v>0</v>
          </cell>
          <cell r="SL103">
            <v>0</v>
          </cell>
          <cell r="SM103">
            <v>0</v>
          </cell>
          <cell r="SN103">
            <v>0</v>
          </cell>
          <cell r="SO103">
            <v>0</v>
          </cell>
          <cell r="SP103">
            <v>0</v>
          </cell>
          <cell r="SQ103">
            <v>0</v>
          </cell>
          <cell r="SR103">
            <v>0</v>
          </cell>
          <cell r="SS103">
            <v>0</v>
          </cell>
          <cell r="ST103">
            <v>0</v>
          </cell>
          <cell r="SU103">
            <v>0</v>
          </cell>
          <cell r="SV103">
            <v>0</v>
          </cell>
          <cell r="SW103">
            <v>0</v>
          </cell>
          <cell r="SX103">
            <v>0</v>
          </cell>
          <cell r="SY103">
            <v>0</v>
          </cell>
          <cell r="SZ103">
            <v>0</v>
          </cell>
          <cell r="TA103">
            <v>0</v>
          </cell>
          <cell r="TB103">
            <v>0</v>
          </cell>
          <cell r="TC103">
            <v>0</v>
          </cell>
          <cell r="TD103">
            <v>0</v>
          </cell>
          <cell r="TE103">
            <v>0</v>
          </cell>
          <cell r="TF103">
            <v>0</v>
          </cell>
          <cell r="TG103">
            <v>0</v>
          </cell>
          <cell r="TH103">
            <v>0</v>
          </cell>
          <cell r="TI103">
            <v>0</v>
          </cell>
          <cell r="TJ103">
            <v>0</v>
          </cell>
          <cell r="TK103">
            <v>0</v>
          </cell>
          <cell r="TL103">
            <v>0</v>
          </cell>
          <cell r="TM103">
            <v>0</v>
          </cell>
          <cell r="TN103">
            <v>0</v>
          </cell>
          <cell r="TO103">
            <v>0</v>
          </cell>
          <cell r="TP103">
            <v>0</v>
          </cell>
          <cell r="TQ103">
            <v>0</v>
          </cell>
          <cell r="TR103">
            <v>0</v>
          </cell>
          <cell r="TS103">
            <v>0</v>
          </cell>
          <cell r="TT103">
            <v>0</v>
          </cell>
          <cell r="TU103">
            <v>0</v>
          </cell>
          <cell r="TV103">
            <v>0</v>
          </cell>
          <cell r="TW103">
            <v>0</v>
          </cell>
          <cell r="TX103">
            <v>0</v>
          </cell>
          <cell r="TY103">
            <v>0</v>
          </cell>
          <cell r="TZ103">
            <v>0</v>
          </cell>
          <cell r="UA103">
            <v>0</v>
          </cell>
          <cell r="UB103">
            <v>0</v>
          </cell>
          <cell r="UC103">
            <v>0</v>
          </cell>
          <cell r="UD103">
            <v>0</v>
          </cell>
          <cell r="UE103">
            <v>0</v>
          </cell>
          <cell r="UF103">
            <v>0</v>
          </cell>
          <cell r="UG103">
            <v>0</v>
          </cell>
          <cell r="UH103">
            <v>0</v>
          </cell>
          <cell r="UI103">
            <v>0</v>
          </cell>
          <cell r="UJ103">
            <v>0</v>
          </cell>
          <cell r="UK103">
            <v>0</v>
          </cell>
          <cell r="UL103">
            <v>0</v>
          </cell>
          <cell r="UM103">
            <v>0</v>
          </cell>
          <cell r="UN103">
            <v>0</v>
          </cell>
          <cell r="UO103">
            <v>0</v>
          </cell>
          <cell r="UP103">
            <v>0</v>
          </cell>
          <cell r="UQ103">
            <v>0</v>
          </cell>
          <cell r="UR103">
            <v>0</v>
          </cell>
          <cell r="US103">
            <v>0</v>
          </cell>
          <cell r="UT103">
            <v>0</v>
          </cell>
          <cell r="UU103">
            <v>0</v>
          </cell>
          <cell r="UV103">
            <v>0</v>
          </cell>
          <cell r="UW103">
            <v>0</v>
          </cell>
          <cell r="UX103">
            <v>0</v>
          </cell>
          <cell r="UY103">
            <v>0</v>
          </cell>
          <cell r="UZ103">
            <v>0</v>
          </cell>
          <cell r="VA103">
            <v>0</v>
          </cell>
          <cell r="VB103">
            <v>0</v>
          </cell>
          <cell r="VC103">
            <v>0</v>
          </cell>
          <cell r="VD103">
            <v>0</v>
          </cell>
          <cell r="VE103">
            <v>0</v>
          </cell>
          <cell r="VF103">
            <v>0</v>
          </cell>
          <cell r="VG103">
            <v>0</v>
          </cell>
          <cell r="VH103">
            <v>0</v>
          </cell>
          <cell r="VI103">
            <v>0</v>
          </cell>
          <cell r="VJ103">
            <v>0</v>
          </cell>
          <cell r="VK103">
            <v>0</v>
          </cell>
          <cell r="VL103">
            <v>0</v>
          </cell>
          <cell r="VM103">
            <v>0</v>
          </cell>
          <cell r="VN103">
            <v>0</v>
          </cell>
          <cell r="VO103">
            <v>0</v>
          </cell>
          <cell r="VP103">
            <v>0</v>
          </cell>
          <cell r="VQ103">
            <v>0</v>
          </cell>
          <cell r="VR103">
            <v>0</v>
          </cell>
          <cell r="VS103">
            <v>0</v>
          </cell>
          <cell r="VT103">
            <v>0</v>
          </cell>
          <cell r="VU103">
            <v>0</v>
          </cell>
          <cell r="VV103">
            <v>0</v>
          </cell>
          <cell r="VW103">
            <v>0</v>
          </cell>
          <cell r="VX103">
            <v>0</v>
          </cell>
          <cell r="VY103">
            <v>0</v>
          </cell>
          <cell r="VZ103">
            <v>0</v>
          </cell>
          <cell r="WA103">
            <v>0</v>
          </cell>
          <cell r="WB103">
            <v>0</v>
          </cell>
          <cell r="WC103">
            <v>0</v>
          </cell>
          <cell r="WD103">
            <v>0</v>
          </cell>
          <cell r="WE103">
            <v>0</v>
          </cell>
          <cell r="WF103">
            <v>0</v>
          </cell>
        </row>
        <row r="104">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v>
          </cell>
          <cell r="MI104">
            <v>0</v>
          </cell>
          <cell r="MJ104">
            <v>0</v>
          </cell>
          <cell r="MK104">
            <v>0</v>
          </cell>
          <cell r="ML104">
            <v>0</v>
          </cell>
          <cell r="MM104">
            <v>0</v>
          </cell>
          <cell r="MN104">
            <v>0</v>
          </cell>
          <cell r="MO104">
            <v>0</v>
          </cell>
          <cell r="MP104">
            <v>0</v>
          </cell>
          <cell r="MQ104">
            <v>0</v>
          </cell>
          <cell r="MR104">
            <v>0</v>
          </cell>
          <cell r="MS104">
            <v>0</v>
          </cell>
          <cell r="MT104">
            <v>0</v>
          </cell>
          <cell r="MU104">
            <v>0</v>
          </cell>
          <cell r="MV104">
            <v>0</v>
          </cell>
          <cell r="MW104">
            <v>0</v>
          </cell>
          <cell r="MX104">
            <v>0</v>
          </cell>
          <cell r="MY104">
            <v>0</v>
          </cell>
          <cell r="MZ104">
            <v>0</v>
          </cell>
          <cell r="NA104">
            <v>0</v>
          </cell>
          <cell r="NB104">
            <v>0</v>
          </cell>
          <cell r="NC104">
            <v>0</v>
          </cell>
          <cell r="ND104">
            <v>0</v>
          </cell>
          <cell r="NE104">
            <v>0</v>
          </cell>
          <cell r="NF104">
            <v>0</v>
          </cell>
          <cell r="NG104">
            <v>0</v>
          </cell>
          <cell r="NH104">
            <v>0</v>
          </cell>
          <cell r="NI104">
            <v>0</v>
          </cell>
          <cell r="NJ104">
            <v>0</v>
          </cell>
          <cell r="NK104">
            <v>0</v>
          </cell>
          <cell r="NL104">
            <v>0</v>
          </cell>
          <cell r="NM104">
            <v>0</v>
          </cell>
          <cell r="NN104">
            <v>0</v>
          </cell>
          <cell r="NO104">
            <v>0</v>
          </cell>
          <cell r="NP104">
            <v>0</v>
          </cell>
          <cell r="NQ104">
            <v>0</v>
          </cell>
          <cell r="NR104">
            <v>0</v>
          </cell>
          <cell r="NS104">
            <v>0</v>
          </cell>
          <cell r="NT104">
            <v>0</v>
          </cell>
          <cell r="NU104">
            <v>0</v>
          </cell>
          <cell r="NV104">
            <v>0</v>
          </cell>
          <cell r="NW104">
            <v>0</v>
          </cell>
          <cell r="NX104">
            <v>0</v>
          </cell>
          <cell r="NY104">
            <v>0</v>
          </cell>
          <cell r="NZ104">
            <v>0</v>
          </cell>
          <cell r="OA104">
            <v>0</v>
          </cell>
          <cell r="OB104">
            <v>0</v>
          </cell>
          <cell r="OC104">
            <v>0</v>
          </cell>
          <cell r="OD104">
            <v>0</v>
          </cell>
          <cell r="OE104">
            <v>0</v>
          </cell>
          <cell r="OF104">
            <v>0</v>
          </cell>
          <cell r="OG104">
            <v>0</v>
          </cell>
          <cell r="OH104">
            <v>0</v>
          </cell>
          <cell r="OI104">
            <v>0</v>
          </cell>
          <cell r="OJ104">
            <v>0</v>
          </cell>
          <cell r="OK104">
            <v>0</v>
          </cell>
          <cell r="OL104">
            <v>0</v>
          </cell>
          <cell r="OM104">
            <v>0</v>
          </cell>
          <cell r="ON104">
            <v>0</v>
          </cell>
          <cell r="OO104">
            <v>0</v>
          </cell>
          <cell r="OP104">
            <v>0</v>
          </cell>
          <cell r="OQ104">
            <v>0</v>
          </cell>
          <cell r="OR104">
            <v>0</v>
          </cell>
          <cell r="OS104">
            <v>0</v>
          </cell>
          <cell r="OT104">
            <v>0</v>
          </cell>
          <cell r="OU104">
            <v>0</v>
          </cell>
          <cell r="OV104">
            <v>0</v>
          </cell>
          <cell r="OW104">
            <v>0</v>
          </cell>
          <cell r="OX104">
            <v>0</v>
          </cell>
          <cell r="OY104">
            <v>0</v>
          </cell>
          <cell r="OZ104">
            <v>0</v>
          </cell>
          <cell r="PA104">
            <v>0</v>
          </cell>
          <cell r="PB104">
            <v>0</v>
          </cell>
          <cell r="PC104">
            <v>0</v>
          </cell>
          <cell r="PD104">
            <v>0</v>
          </cell>
          <cell r="PE104">
            <v>0</v>
          </cell>
          <cell r="PF104">
            <v>0</v>
          </cell>
          <cell r="PG104">
            <v>0</v>
          </cell>
          <cell r="PH104">
            <v>0</v>
          </cell>
          <cell r="PI104">
            <v>0</v>
          </cell>
          <cell r="PJ104">
            <v>0</v>
          </cell>
          <cell r="PK104">
            <v>0</v>
          </cell>
          <cell r="PL104">
            <v>0</v>
          </cell>
          <cell r="PM104">
            <v>0</v>
          </cell>
          <cell r="PN104">
            <v>0</v>
          </cell>
          <cell r="PO104">
            <v>0</v>
          </cell>
          <cell r="PP104">
            <v>0</v>
          </cell>
          <cell r="PQ104">
            <v>0</v>
          </cell>
          <cell r="PR104">
            <v>0</v>
          </cell>
          <cell r="PS104">
            <v>0</v>
          </cell>
          <cell r="PT104">
            <v>0</v>
          </cell>
          <cell r="PU104">
            <v>0</v>
          </cell>
          <cell r="PV104">
            <v>0</v>
          </cell>
          <cell r="PW104">
            <v>0</v>
          </cell>
          <cell r="PX104">
            <v>0</v>
          </cell>
          <cell r="PY104">
            <v>0</v>
          </cell>
          <cell r="PZ104">
            <v>0</v>
          </cell>
          <cell r="QA104">
            <v>0</v>
          </cell>
          <cell r="QB104">
            <v>0</v>
          </cell>
          <cell r="QC104">
            <v>0</v>
          </cell>
          <cell r="QD104">
            <v>0</v>
          </cell>
          <cell r="QE104">
            <v>0</v>
          </cell>
          <cell r="QF104">
            <v>0</v>
          </cell>
          <cell r="QG104">
            <v>0</v>
          </cell>
          <cell r="QH104">
            <v>0</v>
          </cell>
          <cell r="QI104">
            <v>0</v>
          </cell>
          <cell r="QJ104">
            <v>0</v>
          </cell>
          <cell r="QK104">
            <v>0</v>
          </cell>
          <cell r="QL104">
            <v>0</v>
          </cell>
          <cell r="QM104">
            <v>0</v>
          </cell>
          <cell r="QN104">
            <v>0</v>
          </cell>
          <cell r="QO104">
            <v>0</v>
          </cell>
          <cell r="QP104">
            <v>0</v>
          </cell>
          <cell r="QQ104">
            <v>0</v>
          </cell>
          <cell r="QR104">
            <v>0</v>
          </cell>
          <cell r="QS104">
            <v>0</v>
          </cell>
          <cell r="QT104">
            <v>0</v>
          </cell>
          <cell r="QU104">
            <v>0</v>
          </cell>
          <cell r="QV104">
            <v>0</v>
          </cell>
          <cell r="QW104">
            <v>0</v>
          </cell>
          <cell r="QX104">
            <v>0</v>
          </cell>
          <cell r="QY104">
            <v>0</v>
          </cell>
          <cell r="QZ104">
            <v>0</v>
          </cell>
          <cell r="RA104">
            <v>0</v>
          </cell>
          <cell r="RB104">
            <v>0</v>
          </cell>
          <cell r="RC104">
            <v>0</v>
          </cell>
          <cell r="RD104">
            <v>0</v>
          </cell>
          <cell r="RE104">
            <v>0</v>
          </cell>
          <cell r="RF104">
            <v>0</v>
          </cell>
          <cell r="RG104">
            <v>0</v>
          </cell>
          <cell r="RH104">
            <v>0</v>
          </cell>
          <cell r="RI104">
            <v>0</v>
          </cell>
          <cell r="RJ104">
            <v>0</v>
          </cell>
          <cell r="RK104">
            <v>0</v>
          </cell>
          <cell r="RL104">
            <v>0</v>
          </cell>
          <cell r="RM104">
            <v>0</v>
          </cell>
          <cell r="RN104">
            <v>0</v>
          </cell>
          <cell r="RO104">
            <v>0</v>
          </cell>
          <cell r="RP104">
            <v>0</v>
          </cell>
          <cell r="RQ104">
            <v>0</v>
          </cell>
          <cell r="RR104">
            <v>0</v>
          </cell>
          <cell r="RS104">
            <v>0</v>
          </cell>
          <cell r="RT104">
            <v>0</v>
          </cell>
          <cell r="RU104">
            <v>0</v>
          </cell>
          <cell r="RV104">
            <v>0</v>
          </cell>
          <cell r="RW104">
            <v>0</v>
          </cell>
          <cell r="RX104">
            <v>0</v>
          </cell>
          <cell r="RY104">
            <v>0</v>
          </cell>
          <cell r="RZ104">
            <v>0</v>
          </cell>
          <cell r="SA104">
            <v>0</v>
          </cell>
          <cell r="SB104">
            <v>0</v>
          </cell>
          <cell r="SC104">
            <v>0</v>
          </cell>
          <cell r="SD104">
            <v>0</v>
          </cell>
          <cell r="SE104">
            <v>0</v>
          </cell>
          <cell r="SF104">
            <v>0</v>
          </cell>
          <cell r="SG104">
            <v>0</v>
          </cell>
          <cell r="SH104">
            <v>0</v>
          </cell>
          <cell r="SI104">
            <v>0</v>
          </cell>
          <cell r="SJ104">
            <v>0</v>
          </cell>
          <cell r="SK104">
            <v>0</v>
          </cell>
          <cell r="SL104">
            <v>0</v>
          </cell>
          <cell r="SM104">
            <v>0</v>
          </cell>
          <cell r="SN104">
            <v>0</v>
          </cell>
          <cell r="SO104">
            <v>0</v>
          </cell>
          <cell r="SP104">
            <v>0</v>
          </cell>
          <cell r="SQ104">
            <v>0</v>
          </cell>
          <cell r="SR104">
            <v>0</v>
          </cell>
          <cell r="SS104">
            <v>0</v>
          </cell>
          <cell r="ST104">
            <v>0</v>
          </cell>
          <cell r="SU104">
            <v>0</v>
          </cell>
          <cell r="SV104">
            <v>0</v>
          </cell>
          <cell r="SW104">
            <v>0</v>
          </cell>
          <cell r="SX104">
            <v>0</v>
          </cell>
          <cell r="SY104">
            <v>0</v>
          </cell>
          <cell r="SZ104">
            <v>0</v>
          </cell>
          <cell r="TA104">
            <v>0</v>
          </cell>
          <cell r="TB104">
            <v>0</v>
          </cell>
          <cell r="TC104">
            <v>0</v>
          </cell>
          <cell r="TD104">
            <v>0</v>
          </cell>
          <cell r="TE104">
            <v>0</v>
          </cell>
          <cell r="TF104">
            <v>0</v>
          </cell>
          <cell r="TG104">
            <v>0</v>
          </cell>
          <cell r="TH104">
            <v>0</v>
          </cell>
          <cell r="TI104">
            <v>0</v>
          </cell>
          <cell r="TJ104">
            <v>0</v>
          </cell>
          <cell r="TK104">
            <v>0</v>
          </cell>
          <cell r="TL104">
            <v>0</v>
          </cell>
          <cell r="TM104">
            <v>0</v>
          </cell>
          <cell r="TN104">
            <v>0</v>
          </cell>
          <cell r="TO104">
            <v>0</v>
          </cell>
          <cell r="TP104">
            <v>0</v>
          </cell>
          <cell r="TQ104">
            <v>0</v>
          </cell>
          <cell r="TR104">
            <v>0</v>
          </cell>
          <cell r="TS104">
            <v>0</v>
          </cell>
          <cell r="TT104">
            <v>0</v>
          </cell>
          <cell r="TU104">
            <v>0</v>
          </cell>
          <cell r="TV104">
            <v>0</v>
          </cell>
          <cell r="TW104">
            <v>0</v>
          </cell>
          <cell r="TX104">
            <v>0</v>
          </cell>
          <cell r="TY104">
            <v>0</v>
          </cell>
          <cell r="TZ104">
            <v>0</v>
          </cell>
          <cell r="UA104">
            <v>0</v>
          </cell>
          <cell r="UB104">
            <v>0</v>
          </cell>
          <cell r="UC104">
            <v>0</v>
          </cell>
          <cell r="UD104">
            <v>0</v>
          </cell>
          <cell r="UE104">
            <v>0</v>
          </cell>
          <cell r="UF104">
            <v>0</v>
          </cell>
          <cell r="UG104">
            <v>0</v>
          </cell>
          <cell r="UH104">
            <v>0</v>
          </cell>
          <cell r="UI104">
            <v>0</v>
          </cell>
          <cell r="UJ104">
            <v>0</v>
          </cell>
          <cell r="UK104">
            <v>0</v>
          </cell>
          <cell r="UL104">
            <v>0</v>
          </cell>
          <cell r="UM104">
            <v>0</v>
          </cell>
          <cell r="UN104">
            <v>0</v>
          </cell>
          <cell r="UO104">
            <v>0</v>
          </cell>
          <cell r="UP104">
            <v>0</v>
          </cell>
          <cell r="UQ104">
            <v>0</v>
          </cell>
          <cell r="UR104">
            <v>0</v>
          </cell>
          <cell r="US104">
            <v>0</v>
          </cell>
          <cell r="UT104">
            <v>0</v>
          </cell>
          <cell r="UU104">
            <v>0</v>
          </cell>
          <cell r="UV104">
            <v>0</v>
          </cell>
          <cell r="UW104">
            <v>0</v>
          </cell>
          <cell r="UX104">
            <v>0</v>
          </cell>
          <cell r="UY104">
            <v>0</v>
          </cell>
          <cell r="UZ104">
            <v>0</v>
          </cell>
          <cell r="VA104">
            <v>0</v>
          </cell>
          <cell r="VB104">
            <v>0</v>
          </cell>
          <cell r="VC104">
            <v>0</v>
          </cell>
          <cell r="VD104">
            <v>0</v>
          </cell>
          <cell r="VE104">
            <v>0</v>
          </cell>
          <cell r="VF104">
            <v>0</v>
          </cell>
          <cell r="VG104">
            <v>0</v>
          </cell>
          <cell r="VH104">
            <v>0</v>
          </cell>
          <cell r="VI104">
            <v>0</v>
          </cell>
          <cell r="VJ104">
            <v>0</v>
          </cell>
          <cell r="VK104">
            <v>0</v>
          </cell>
          <cell r="VL104">
            <v>0</v>
          </cell>
          <cell r="VM104">
            <v>0</v>
          </cell>
          <cell r="VN104">
            <v>0</v>
          </cell>
          <cell r="VO104">
            <v>0</v>
          </cell>
          <cell r="VP104">
            <v>0</v>
          </cell>
          <cell r="VQ104">
            <v>0</v>
          </cell>
          <cell r="VR104">
            <v>0</v>
          </cell>
          <cell r="VS104">
            <v>0</v>
          </cell>
          <cell r="VT104">
            <v>0</v>
          </cell>
          <cell r="VU104">
            <v>0</v>
          </cell>
          <cell r="VV104">
            <v>0</v>
          </cell>
          <cell r="VW104">
            <v>0</v>
          </cell>
          <cell r="VX104">
            <v>0</v>
          </cell>
          <cell r="VY104">
            <v>0</v>
          </cell>
          <cell r="VZ104">
            <v>0</v>
          </cell>
          <cell r="WA104">
            <v>0</v>
          </cell>
          <cell r="WB104">
            <v>0</v>
          </cell>
          <cell r="WC104">
            <v>0</v>
          </cell>
          <cell r="WD104">
            <v>0</v>
          </cell>
          <cell r="WE104">
            <v>0</v>
          </cell>
          <cell r="WF104">
            <v>0</v>
          </cell>
        </row>
        <row r="105">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cell r="LJ105">
            <v>0</v>
          </cell>
          <cell r="LK105">
            <v>0</v>
          </cell>
          <cell r="LL105">
            <v>0</v>
          </cell>
          <cell r="LM105">
            <v>0</v>
          </cell>
          <cell r="LN105">
            <v>0</v>
          </cell>
          <cell r="LO105">
            <v>0</v>
          </cell>
          <cell r="LP105">
            <v>0</v>
          </cell>
          <cell r="LQ105">
            <v>0</v>
          </cell>
          <cell r="LR105">
            <v>0</v>
          </cell>
          <cell r="LS105">
            <v>0</v>
          </cell>
          <cell r="LT105">
            <v>0</v>
          </cell>
          <cell r="LU105">
            <v>0</v>
          </cell>
          <cell r="LV105">
            <v>0</v>
          </cell>
          <cell r="LW105">
            <v>0</v>
          </cell>
          <cell r="LX105">
            <v>0</v>
          </cell>
          <cell r="LY105">
            <v>0</v>
          </cell>
          <cell r="LZ105">
            <v>0</v>
          </cell>
          <cell r="MA105">
            <v>0</v>
          </cell>
          <cell r="MB105">
            <v>0</v>
          </cell>
          <cell r="MC105">
            <v>0</v>
          </cell>
          <cell r="MD105">
            <v>0</v>
          </cell>
          <cell r="ME105">
            <v>0</v>
          </cell>
          <cell r="MF105">
            <v>0</v>
          </cell>
          <cell r="MG105">
            <v>0</v>
          </cell>
          <cell r="MH105">
            <v>0</v>
          </cell>
          <cell r="MI105">
            <v>0</v>
          </cell>
          <cell r="MJ105">
            <v>0</v>
          </cell>
          <cell r="MK105">
            <v>0</v>
          </cell>
          <cell r="ML105">
            <v>0</v>
          </cell>
          <cell r="MM105">
            <v>0</v>
          </cell>
          <cell r="MN105">
            <v>0</v>
          </cell>
          <cell r="MO105">
            <v>0</v>
          </cell>
          <cell r="MP105">
            <v>0</v>
          </cell>
          <cell r="MQ105">
            <v>0</v>
          </cell>
          <cell r="MR105">
            <v>0</v>
          </cell>
          <cell r="MS105">
            <v>0</v>
          </cell>
          <cell r="MT105">
            <v>0</v>
          </cell>
          <cell r="MU105">
            <v>0</v>
          </cell>
          <cell r="MV105">
            <v>0</v>
          </cell>
          <cell r="MW105">
            <v>0</v>
          </cell>
          <cell r="MX105">
            <v>0</v>
          </cell>
          <cell r="MY105">
            <v>0</v>
          </cell>
          <cell r="MZ105">
            <v>0</v>
          </cell>
          <cell r="NA105">
            <v>0</v>
          </cell>
          <cell r="NB105">
            <v>0</v>
          </cell>
          <cell r="NC105">
            <v>0</v>
          </cell>
          <cell r="ND105">
            <v>0</v>
          </cell>
          <cell r="NE105">
            <v>0</v>
          </cell>
          <cell r="NF105">
            <v>0</v>
          </cell>
          <cell r="NG105">
            <v>0</v>
          </cell>
          <cell r="NH105">
            <v>0</v>
          </cell>
          <cell r="NI105">
            <v>0</v>
          </cell>
          <cell r="NJ105">
            <v>0</v>
          </cell>
          <cell r="NK105">
            <v>0</v>
          </cell>
          <cell r="NL105">
            <v>0</v>
          </cell>
          <cell r="NM105">
            <v>0</v>
          </cell>
          <cell r="NN105">
            <v>0</v>
          </cell>
          <cell r="NO105">
            <v>0</v>
          </cell>
          <cell r="NP105">
            <v>0</v>
          </cell>
          <cell r="NQ105">
            <v>0</v>
          </cell>
          <cell r="NR105">
            <v>0</v>
          </cell>
          <cell r="NS105">
            <v>0</v>
          </cell>
          <cell r="NT105">
            <v>0</v>
          </cell>
          <cell r="NU105">
            <v>0</v>
          </cell>
          <cell r="NV105">
            <v>0</v>
          </cell>
          <cell r="NW105">
            <v>0</v>
          </cell>
          <cell r="NX105">
            <v>0</v>
          </cell>
          <cell r="NY105">
            <v>0</v>
          </cell>
          <cell r="NZ105">
            <v>0</v>
          </cell>
          <cell r="OA105">
            <v>0</v>
          </cell>
          <cell r="OB105">
            <v>0</v>
          </cell>
          <cell r="OC105">
            <v>0</v>
          </cell>
          <cell r="OD105">
            <v>0</v>
          </cell>
          <cell r="OE105">
            <v>0</v>
          </cell>
          <cell r="OF105">
            <v>0</v>
          </cell>
          <cell r="OG105">
            <v>0</v>
          </cell>
          <cell r="OH105">
            <v>0</v>
          </cell>
          <cell r="OI105">
            <v>0</v>
          </cell>
          <cell r="OJ105">
            <v>0</v>
          </cell>
          <cell r="OK105">
            <v>0</v>
          </cell>
          <cell r="OL105">
            <v>0</v>
          </cell>
          <cell r="OM105">
            <v>0</v>
          </cell>
          <cell r="ON105">
            <v>0</v>
          </cell>
          <cell r="OO105">
            <v>0</v>
          </cell>
          <cell r="OP105">
            <v>0</v>
          </cell>
          <cell r="OQ105">
            <v>0</v>
          </cell>
          <cell r="OR105">
            <v>0</v>
          </cell>
          <cell r="OS105">
            <v>0</v>
          </cell>
          <cell r="OT105">
            <v>0</v>
          </cell>
          <cell r="OU105">
            <v>0</v>
          </cell>
          <cell r="OV105">
            <v>0</v>
          </cell>
          <cell r="OW105">
            <v>0</v>
          </cell>
          <cell r="OX105">
            <v>0</v>
          </cell>
          <cell r="OY105">
            <v>0</v>
          </cell>
          <cell r="OZ105">
            <v>0</v>
          </cell>
          <cell r="PA105">
            <v>0</v>
          </cell>
          <cell r="PB105">
            <v>0</v>
          </cell>
          <cell r="PC105">
            <v>0</v>
          </cell>
          <cell r="PD105">
            <v>0</v>
          </cell>
          <cell r="PE105">
            <v>0</v>
          </cell>
          <cell r="PF105">
            <v>0</v>
          </cell>
          <cell r="PG105">
            <v>0</v>
          </cell>
          <cell r="PH105">
            <v>0</v>
          </cell>
          <cell r="PI105">
            <v>0</v>
          </cell>
          <cell r="PJ105">
            <v>0</v>
          </cell>
          <cell r="PK105">
            <v>0</v>
          </cell>
          <cell r="PL105">
            <v>0</v>
          </cell>
          <cell r="PM105">
            <v>0</v>
          </cell>
          <cell r="PN105">
            <v>0</v>
          </cell>
          <cell r="PO105">
            <v>0</v>
          </cell>
          <cell r="PP105">
            <v>0</v>
          </cell>
          <cell r="PQ105">
            <v>0</v>
          </cell>
          <cell r="PR105">
            <v>0</v>
          </cell>
          <cell r="PS105">
            <v>0</v>
          </cell>
          <cell r="PT105">
            <v>0</v>
          </cell>
          <cell r="PU105">
            <v>0</v>
          </cell>
          <cell r="PV105">
            <v>0</v>
          </cell>
          <cell r="PW105">
            <v>0</v>
          </cell>
          <cell r="PX105">
            <v>0</v>
          </cell>
          <cell r="PY105">
            <v>0</v>
          </cell>
          <cell r="PZ105">
            <v>0</v>
          </cell>
          <cell r="QA105">
            <v>0</v>
          </cell>
          <cell r="QB105">
            <v>0</v>
          </cell>
          <cell r="QC105">
            <v>0</v>
          </cell>
          <cell r="QD105">
            <v>0</v>
          </cell>
          <cell r="QE105">
            <v>0</v>
          </cell>
          <cell r="QF105">
            <v>0</v>
          </cell>
          <cell r="QG105">
            <v>0</v>
          </cell>
          <cell r="QH105">
            <v>0</v>
          </cell>
          <cell r="QI105">
            <v>0</v>
          </cell>
          <cell r="QJ105">
            <v>0</v>
          </cell>
          <cell r="QK105">
            <v>0</v>
          </cell>
          <cell r="QL105">
            <v>0</v>
          </cell>
          <cell r="QM105">
            <v>0</v>
          </cell>
          <cell r="QN105">
            <v>0</v>
          </cell>
          <cell r="QO105">
            <v>0</v>
          </cell>
          <cell r="QP105">
            <v>0</v>
          </cell>
          <cell r="QQ105">
            <v>0</v>
          </cell>
          <cell r="QR105">
            <v>0</v>
          </cell>
          <cell r="QS105">
            <v>0</v>
          </cell>
          <cell r="QT105">
            <v>0</v>
          </cell>
          <cell r="QU105">
            <v>0</v>
          </cell>
          <cell r="QV105">
            <v>0</v>
          </cell>
          <cell r="QW105">
            <v>0</v>
          </cell>
          <cell r="QX105">
            <v>0</v>
          </cell>
          <cell r="QY105">
            <v>0</v>
          </cell>
          <cell r="QZ105">
            <v>0</v>
          </cell>
          <cell r="RA105">
            <v>0</v>
          </cell>
          <cell r="RB105">
            <v>0</v>
          </cell>
          <cell r="RC105">
            <v>0</v>
          </cell>
          <cell r="RD105">
            <v>0</v>
          </cell>
          <cell r="RE105">
            <v>0</v>
          </cell>
          <cell r="RF105">
            <v>0</v>
          </cell>
          <cell r="RG105">
            <v>0</v>
          </cell>
          <cell r="RH105">
            <v>0</v>
          </cell>
          <cell r="RI105">
            <v>0</v>
          </cell>
          <cell r="RJ105">
            <v>0</v>
          </cell>
          <cell r="RK105">
            <v>0</v>
          </cell>
          <cell r="RL105">
            <v>0</v>
          </cell>
          <cell r="RM105">
            <v>0</v>
          </cell>
          <cell r="RN105">
            <v>0</v>
          </cell>
          <cell r="RO105">
            <v>0</v>
          </cell>
          <cell r="RP105">
            <v>0</v>
          </cell>
          <cell r="RQ105">
            <v>0</v>
          </cell>
          <cell r="RR105">
            <v>0</v>
          </cell>
          <cell r="RS105">
            <v>0</v>
          </cell>
          <cell r="RT105">
            <v>0</v>
          </cell>
          <cell r="RU105">
            <v>0</v>
          </cell>
          <cell r="RV105">
            <v>0</v>
          </cell>
          <cell r="RW105">
            <v>0</v>
          </cell>
          <cell r="RX105">
            <v>0</v>
          </cell>
          <cell r="RY105">
            <v>0</v>
          </cell>
          <cell r="RZ105">
            <v>0</v>
          </cell>
          <cell r="SA105">
            <v>0</v>
          </cell>
          <cell r="SB105">
            <v>0</v>
          </cell>
          <cell r="SC105">
            <v>0</v>
          </cell>
          <cell r="SD105">
            <v>0</v>
          </cell>
          <cell r="SE105">
            <v>0</v>
          </cell>
          <cell r="SF105">
            <v>0</v>
          </cell>
          <cell r="SG105">
            <v>0</v>
          </cell>
          <cell r="SH105">
            <v>0</v>
          </cell>
          <cell r="SI105">
            <v>0</v>
          </cell>
          <cell r="SJ105">
            <v>0</v>
          </cell>
          <cell r="SK105">
            <v>0</v>
          </cell>
          <cell r="SL105">
            <v>0</v>
          </cell>
          <cell r="SM105">
            <v>0</v>
          </cell>
          <cell r="SN105">
            <v>0</v>
          </cell>
          <cell r="SO105">
            <v>0</v>
          </cell>
          <cell r="SP105">
            <v>0</v>
          </cell>
          <cell r="SQ105">
            <v>0</v>
          </cell>
          <cell r="SR105">
            <v>0</v>
          </cell>
          <cell r="SS105">
            <v>0</v>
          </cell>
          <cell r="ST105">
            <v>0</v>
          </cell>
          <cell r="SU105">
            <v>0</v>
          </cell>
          <cell r="SV105">
            <v>0</v>
          </cell>
          <cell r="SW105">
            <v>0</v>
          </cell>
          <cell r="SX105">
            <v>0</v>
          </cell>
          <cell r="SY105">
            <v>0</v>
          </cell>
          <cell r="SZ105">
            <v>0</v>
          </cell>
          <cell r="TA105">
            <v>0</v>
          </cell>
          <cell r="TB105">
            <v>0</v>
          </cell>
          <cell r="TC105">
            <v>0</v>
          </cell>
          <cell r="TD105">
            <v>0</v>
          </cell>
          <cell r="TE105">
            <v>0</v>
          </cell>
          <cell r="TF105">
            <v>0</v>
          </cell>
          <cell r="TG105">
            <v>0</v>
          </cell>
          <cell r="TH105">
            <v>0</v>
          </cell>
          <cell r="TI105">
            <v>0</v>
          </cell>
          <cell r="TJ105">
            <v>0</v>
          </cell>
          <cell r="TK105">
            <v>0</v>
          </cell>
          <cell r="TL105">
            <v>0</v>
          </cell>
          <cell r="TM105">
            <v>0</v>
          </cell>
          <cell r="TN105">
            <v>0</v>
          </cell>
          <cell r="TO105">
            <v>0</v>
          </cell>
          <cell r="TP105">
            <v>0</v>
          </cell>
          <cell r="TQ105">
            <v>0</v>
          </cell>
          <cell r="TR105">
            <v>0</v>
          </cell>
          <cell r="TS105">
            <v>0</v>
          </cell>
          <cell r="TT105">
            <v>0</v>
          </cell>
          <cell r="TU105">
            <v>0</v>
          </cell>
          <cell r="TV105">
            <v>0</v>
          </cell>
          <cell r="TW105">
            <v>0</v>
          </cell>
          <cell r="TX105">
            <v>0</v>
          </cell>
          <cell r="TY105">
            <v>0</v>
          </cell>
          <cell r="TZ105">
            <v>0</v>
          </cell>
          <cell r="UA105">
            <v>0</v>
          </cell>
          <cell r="UB105">
            <v>0</v>
          </cell>
          <cell r="UC105">
            <v>0</v>
          </cell>
          <cell r="UD105">
            <v>0</v>
          </cell>
          <cell r="UE105">
            <v>0</v>
          </cell>
          <cell r="UF105">
            <v>0</v>
          </cell>
          <cell r="UG105">
            <v>0</v>
          </cell>
          <cell r="UH105">
            <v>0</v>
          </cell>
          <cell r="UI105">
            <v>0</v>
          </cell>
          <cell r="UJ105">
            <v>0</v>
          </cell>
          <cell r="UK105">
            <v>0</v>
          </cell>
          <cell r="UL105">
            <v>0</v>
          </cell>
          <cell r="UM105">
            <v>0</v>
          </cell>
          <cell r="UN105">
            <v>0</v>
          </cell>
          <cell r="UO105">
            <v>0</v>
          </cell>
          <cell r="UP105">
            <v>0</v>
          </cell>
          <cell r="UQ105">
            <v>0</v>
          </cell>
          <cell r="UR105">
            <v>0</v>
          </cell>
          <cell r="US105">
            <v>0</v>
          </cell>
          <cell r="UT105">
            <v>0</v>
          </cell>
          <cell r="UU105">
            <v>0</v>
          </cell>
          <cell r="UV105">
            <v>0</v>
          </cell>
          <cell r="UW105">
            <v>0</v>
          </cell>
          <cell r="UX105">
            <v>0</v>
          </cell>
          <cell r="UY105">
            <v>0</v>
          </cell>
          <cell r="UZ105">
            <v>0</v>
          </cell>
          <cell r="VA105">
            <v>0</v>
          </cell>
          <cell r="VB105">
            <v>0</v>
          </cell>
          <cell r="VC105">
            <v>0</v>
          </cell>
          <cell r="VD105">
            <v>0</v>
          </cell>
          <cell r="VE105">
            <v>0</v>
          </cell>
          <cell r="VF105">
            <v>0</v>
          </cell>
          <cell r="VG105">
            <v>0</v>
          </cell>
          <cell r="VH105">
            <v>0</v>
          </cell>
          <cell r="VI105">
            <v>0</v>
          </cell>
          <cell r="VJ105">
            <v>0</v>
          </cell>
          <cell r="VK105">
            <v>0</v>
          </cell>
          <cell r="VL105">
            <v>0</v>
          </cell>
          <cell r="VM105">
            <v>0</v>
          </cell>
          <cell r="VN105">
            <v>0</v>
          </cell>
          <cell r="VO105">
            <v>0</v>
          </cell>
          <cell r="VP105">
            <v>0</v>
          </cell>
          <cell r="VQ105">
            <v>0</v>
          </cell>
          <cell r="VR105">
            <v>0</v>
          </cell>
          <cell r="VS105">
            <v>0</v>
          </cell>
          <cell r="VT105">
            <v>0</v>
          </cell>
          <cell r="VU105">
            <v>0</v>
          </cell>
          <cell r="VV105">
            <v>0</v>
          </cell>
          <cell r="VW105">
            <v>0</v>
          </cell>
          <cell r="VX105">
            <v>0</v>
          </cell>
          <cell r="VY105">
            <v>0</v>
          </cell>
          <cell r="VZ105">
            <v>0</v>
          </cell>
          <cell r="WA105">
            <v>0</v>
          </cell>
          <cell r="WB105">
            <v>0</v>
          </cell>
          <cell r="WC105">
            <v>0</v>
          </cell>
          <cell r="WD105">
            <v>0</v>
          </cell>
          <cell r="WE105">
            <v>0</v>
          </cell>
          <cell r="WF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cell r="LJ106">
            <v>0</v>
          </cell>
          <cell r="LK106">
            <v>0</v>
          </cell>
          <cell r="LL106">
            <v>0</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v>
          </cell>
          <cell r="MA106">
            <v>0</v>
          </cell>
          <cell r="MB106">
            <v>0</v>
          </cell>
          <cell r="MC106">
            <v>0</v>
          </cell>
          <cell r="MD106">
            <v>0</v>
          </cell>
          <cell r="ME106">
            <v>0</v>
          </cell>
          <cell r="MF106">
            <v>0</v>
          </cell>
          <cell r="MG106">
            <v>0</v>
          </cell>
          <cell r="MH106">
            <v>0</v>
          </cell>
          <cell r="MI106">
            <v>0</v>
          </cell>
          <cell r="MJ106">
            <v>0</v>
          </cell>
          <cell r="MK106">
            <v>0</v>
          </cell>
          <cell r="ML106">
            <v>0</v>
          </cell>
          <cell r="MM106">
            <v>0</v>
          </cell>
          <cell r="MN106">
            <v>0</v>
          </cell>
          <cell r="MO106">
            <v>0</v>
          </cell>
          <cell r="MP106">
            <v>0</v>
          </cell>
          <cell r="MQ106">
            <v>0</v>
          </cell>
          <cell r="MR106">
            <v>0</v>
          </cell>
          <cell r="MS106">
            <v>0</v>
          </cell>
          <cell r="MT106">
            <v>0</v>
          </cell>
          <cell r="MU106">
            <v>0</v>
          </cell>
          <cell r="MV106">
            <v>0</v>
          </cell>
          <cell r="MW106">
            <v>0</v>
          </cell>
          <cell r="MX106">
            <v>0</v>
          </cell>
          <cell r="MY106">
            <v>0</v>
          </cell>
          <cell r="MZ106">
            <v>0</v>
          </cell>
          <cell r="NA106">
            <v>0</v>
          </cell>
          <cell r="NB106">
            <v>0</v>
          </cell>
          <cell r="NC106">
            <v>0</v>
          </cell>
          <cell r="ND106">
            <v>0</v>
          </cell>
          <cell r="NE106">
            <v>0</v>
          </cell>
          <cell r="NF106">
            <v>0</v>
          </cell>
          <cell r="NG106">
            <v>0</v>
          </cell>
          <cell r="NH106">
            <v>0</v>
          </cell>
          <cell r="NI106">
            <v>0</v>
          </cell>
          <cell r="NJ106">
            <v>0</v>
          </cell>
          <cell r="NK106">
            <v>0</v>
          </cell>
          <cell r="NL106">
            <v>0</v>
          </cell>
          <cell r="NM106">
            <v>0</v>
          </cell>
          <cell r="NN106">
            <v>0</v>
          </cell>
          <cell r="NO106">
            <v>0</v>
          </cell>
          <cell r="NP106">
            <v>0</v>
          </cell>
          <cell r="NQ106">
            <v>0</v>
          </cell>
          <cell r="NR106">
            <v>0</v>
          </cell>
          <cell r="NS106">
            <v>0</v>
          </cell>
          <cell r="NT106">
            <v>0</v>
          </cell>
          <cell r="NU106">
            <v>0</v>
          </cell>
          <cell r="NV106">
            <v>0</v>
          </cell>
          <cell r="NW106">
            <v>0</v>
          </cell>
          <cell r="NX106">
            <v>0</v>
          </cell>
          <cell r="NY106">
            <v>0</v>
          </cell>
          <cell r="NZ106">
            <v>0</v>
          </cell>
          <cell r="OA106">
            <v>0</v>
          </cell>
          <cell r="OB106">
            <v>0</v>
          </cell>
          <cell r="OC106">
            <v>0</v>
          </cell>
          <cell r="OD106">
            <v>0</v>
          </cell>
          <cell r="OE106">
            <v>0</v>
          </cell>
          <cell r="OF106">
            <v>0</v>
          </cell>
          <cell r="OG106">
            <v>0</v>
          </cell>
          <cell r="OH106">
            <v>0</v>
          </cell>
          <cell r="OI106">
            <v>0</v>
          </cell>
          <cell r="OJ106">
            <v>0</v>
          </cell>
          <cell r="OK106">
            <v>0</v>
          </cell>
          <cell r="OL106">
            <v>0</v>
          </cell>
          <cell r="OM106">
            <v>0</v>
          </cell>
          <cell r="ON106">
            <v>0</v>
          </cell>
          <cell r="OO106">
            <v>0</v>
          </cell>
          <cell r="OP106">
            <v>0</v>
          </cell>
          <cell r="OQ106">
            <v>0</v>
          </cell>
          <cell r="OR106">
            <v>0</v>
          </cell>
          <cell r="OS106">
            <v>0</v>
          </cell>
          <cell r="OT106">
            <v>0</v>
          </cell>
          <cell r="OU106">
            <v>0</v>
          </cell>
          <cell r="OV106">
            <v>0</v>
          </cell>
          <cell r="OW106">
            <v>0</v>
          </cell>
          <cell r="OX106">
            <v>0</v>
          </cell>
          <cell r="OY106">
            <v>0</v>
          </cell>
          <cell r="OZ106">
            <v>0</v>
          </cell>
          <cell r="PA106">
            <v>0</v>
          </cell>
          <cell r="PB106">
            <v>0</v>
          </cell>
          <cell r="PC106">
            <v>0</v>
          </cell>
          <cell r="PD106">
            <v>0</v>
          </cell>
          <cell r="PE106">
            <v>0</v>
          </cell>
          <cell r="PF106">
            <v>0</v>
          </cell>
          <cell r="PG106">
            <v>0</v>
          </cell>
          <cell r="PH106">
            <v>0</v>
          </cell>
          <cell r="PI106">
            <v>0</v>
          </cell>
          <cell r="PJ106">
            <v>0</v>
          </cell>
          <cell r="PK106">
            <v>0</v>
          </cell>
          <cell r="PL106">
            <v>0</v>
          </cell>
          <cell r="PM106">
            <v>0</v>
          </cell>
          <cell r="PN106">
            <v>0</v>
          </cell>
          <cell r="PO106">
            <v>0</v>
          </cell>
          <cell r="PP106">
            <v>0</v>
          </cell>
          <cell r="PQ106">
            <v>0</v>
          </cell>
          <cell r="PR106">
            <v>0</v>
          </cell>
          <cell r="PS106">
            <v>0</v>
          </cell>
          <cell r="PT106">
            <v>0</v>
          </cell>
          <cell r="PU106">
            <v>0</v>
          </cell>
          <cell r="PV106">
            <v>0</v>
          </cell>
          <cell r="PW106">
            <v>0</v>
          </cell>
          <cell r="PX106">
            <v>0</v>
          </cell>
          <cell r="PY106">
            <v>0</v>
          </cell>
          <cell r="PZ106">
            <v>0</v>
          </cell>
          <cell r="QA106">
            <v>0</v>
          </cell>
          <cell r="QB106">
            <v>0</v>
          </cell>
          <cell r="QC106">
            <v>0</v>
          </cell>
          <cell r="QD106">
            <v>0</v>
          </cell>
          <cell r="QE106">
            <v>0</v>
          </cell>
          <cell r="QF106">
            <v>0</v>
          </cell>
          <cell r="QG106">
            <v>0</v>
          </cell>
          <cell r="QH106">
            <v>0</v>
          </cell>
          <cell r="QI106">
            <v>0</v>
          </cell>
          <cell r="QJ106">
            <v>0</v>
          </cell>
          <cell r="QK106">
            <v>0</v>
          </cell>
          <cell r="QL106">
            <v>0</v>
          </cell>
          <cell r="QM106">
            <v>0</v>
          </cell>
          <cell r="QN106">
            <v>0</v>
          </cell>
          <cell r="QO106">
            <v>0</v>
          </cell>
          <cell r="QP106">
            <v>0</v>
          </cell>
          <cell r="QQ106">
            <v>0</v>
          </cell>
          <cell r="QR106">
            <v>0</v>
          </cell>
          <cell r="QS106">
            <v>0</v>
          </cell>
          <cell r="QT106">
            <v>0</v>
          </cell>
          <cell r="QU106">
            <v>0</v>
          </cell>
          <cell r="QV106">
            <v>0</v>
          </cell>
          <cell r="QW106">
            <v>0</v>
          </cell>
          <cell r="QX106">
            <v>0</v>
          </cell>
          <cell r="QY106">
            <v>0</v>
          </cell>
          <cell r="QZ106">
            <v>0</v>
          </cell>
          <cell r="RA106">
            <v>0</v>
          </cell>
          <cell r="RB106">
            <v>0</v>
          </cell>
          <cell r="RC106">
            <v>0</v>
          </cell>
          <cell r="RD106">
            <v>0</v>
          </cell>
          <cell r="RE106">
            <v>0</v>
          </cell>
          <cell r="RF106">
            <v>0</v>
          </cell>
          <cell r="RG106">
            <v>0</v>
          </cell>
          <cell r="RH106">
            <v>0</v>
          </cell>
          <cell r="RI106">
            <v>0</v>
          </cell>
          <cell r="RJ106">
            <v>0</v>
          </cell>
          <cell r="RK106">
            <v>0</v>
          </cell>
          <cell r="RL106">
            <v>0</v>
          </cell>
          <cell r="RM106">
            <v>0</v>
          </cell>
          <cell r="RN106">
            <v>0</v>
          </cell>
          <cell r="RO106">
            <v>0</v>
          </cell>
          <cell r="RP106">
            <v>0</v>
          </cell>
          <cell r="RQ106">
            <v>0</v>
          </cell>
          <cell r="RR106">
            <v>0</v>
          </cell>
          <cell r="RS106">
            <v>0</v>
          </cell>
          <cell r="RT106">
            <v>0</v>
          </cell>
          <cell r="RU106">
            <v>0</v>
          </cell>
          <cell r="RV106">
            <v>0</v>
          </cell>
          <cell r="RW106">
            <v>0</v>
          </cell>
          <cell r="RX106">
            <v>0</v>
          </cell>
          <cell r="RY106">
            <v>0</v>
          </cell>
          <cell r="RZ106">
            <v>0</v>
          </cell>
          <cell r="SA106">
            <v>0</v>
          </cell>
          <cell r="SB106">
            <v>0</v>
          </cell>
          <cell r="SC106">
            <v>0</v>
          </cell>
          <cell r="SD106">
            <v>0</v>
          </cell>
          <cell r="SE106">
            <v>0</v>
          </cell>
          <cell r="SF106">
            <v>0</v>
          </cell>
          <cell r="SG106">
            <v>0</v>
          </cell>
          <cell r="SH106">
            <v>0</v>
          </cell>
          <cell r="SI106">
            <v>0</v>
          </cell>
          <cell r="SJ106">
            <v>0</v>
          </cell>
          <cell r="SK106">
            <v>0</v>
          </cell>
          <cell r="SL106">
            <v>0</v>
          </cell>
          <cell r="SM106">
            <v>0</v>
          </cell>
          <cell r="SN106">
            <v>0</v>
          </cell>
          <cell r="SO106">
            <v>0</v>
          </cell>
          <cell r="SP106">
            <v>0</v>
          </cell>
          <cell r="SQ106">
            <v>0</v>
          </cell>
          <cell r="SR106">
            <v>0</v>
          </cell>
          <cell r="SS106">
            <v>0</v>
          </cell>
          <cell r="ST106">
            <v>0</v>
          </cell>
          <cell r="SU106">
            <v>0</v>
          </cell>
          <cell r="SV106">
            <v>0</v>
          </cell>
          <cell r="SW106">
            <v>0</v>
          </cell>
          <cell r="SX106">
            <v>0</v>
          </cell>
          <cell r="SY106">
            <v>0</v>
          </cell>
          <cell r="SZ106">
            <v>0</v>
          </cell>
          <cell r="TA106">
            <v>0</v>
          </cell>
          <cell r="TB106">
            <v>0</v>
          </cell>
          <cell r="TC106">
            <v>0</v>
          </cell>
          <cell r="TD106">
            <v>0</v>
          </cell>
          <cell r="TE106">
            <v>0</v>
          </cell>
          <cell r="TF106">
            <v>0</v>
          </cell>
          <cell r="TG106">
            <v>0</v>
          </cell>
          <cell r="TH106">
            <v>0</v>
          </cell>
          <cell r="TI106">
            <v>0</v>
          </cell>
          <cell r="TJ106">
            <v>0</v>
          </cell>
          <cell r="TK106">
            <v>0</v>
          </cell>
          <cell r="TL106">
            <v>0</v>
          </cell>
          <cell r="TM106">
            <v>0</v>
          </cell>
          <cell r="TN106">
            <v>0</v>
          </cell>
          <cell r="TO106">
            <v>0</v>
          </cell>
          <cell r="TP106">
            <v>0</v>
          </cell>
          <cell r="TQ106">
            <v>0</v>
          </cell>
          <cell r="TR106">
            <v>0</v>
          </cell>
          <cell r="TS106">
            <v>0</v>
          </cell>
          <cell r="TT106">
            <v>0</v>
          </cell>
          <cell r="TU106">
            <v>0</v>
          </cell>
          <cell r="TV106">
            <v>0</v>
          </cell>
          <cell r="TW106">
            <v>0</v>
          </cell>
          <cell r="TX106">
            <v>0</v>
          </cell>
          <cell r="TY106">
            <v>0</v>
          </cell>
          <cell r="TZ106">
            <v>0</v>
          </cell>
          <cell r="UA106">
            <v>0</v>
          </cell>
          <cell r="UB106">
            <v>0</v>
          </cell>
          <cell r="UC106">
            <v>0</v>
          </cell>
          <cell r="UD106">
            <v>0</v>
          </cell>
          <cell r="UE106">
            <v>0</v>
          </cell>
          <cell r="UF106">
            <v>0</v>
          </cell>
          <cell r="UG106">
            <v>0</v>
          </cell>
          <cell r="UH106">
            <v>0</v>
          </cell>
          <cell r="UI106">
            <v>0</v>
          </cell>
          <cell r="UJ106">
            <v>0</v>
          </cell>
          <cell r="UK106">
            <v>0</v>
          </cell>
          <cell r="UL106">
            <v>0</v>
          </cell>
          <cell r="UM106">
            <v>0</v>
          </cell>
          <cell r="UN106">
            <v>0</v>
          </cell>
          <cell r="UO106">
            <v>0</v>
          </cell>
          <cell r="UP106">
            <v>0</v>
          </cell>
          <cell r="UQ106">
            <v>0</v>
          </cell>
          <cell r="UR106">
            <v>0</v>
          </cell>
          <cell r="US106">
            <v>0</v>
          </cell>
          <cell r="UT106">
            <v>0</v>
          </cell>
          <cell r="UU106">
            <v>0</v>
          </cell>
          <cell r="UV106">
            <v>0</v>
          </cell>
          <cell r="UW106">
            <v>0</v>
          </cell>
          <cell r="UX106">
            <v>0</v>
          </cell>
          <cell r="UY106">
            <v>0</v>
          </cell>
          <cell r="UZ106">
            <v>0</v>
          </cell>
          <cell r="VA106">
            <v>0</v>
          </cell>
          <cell r="VB106">
            <v>0</v>
          </cell>
          <cell r="VC106">
            <v>0</v>
          </cell>
          <cell r="VD106">
            <v>0</v>
          </cell>
          <cell r="VE106">
            <v>0</v>
          </cell>
          <cell r="VF106">
            <v>0</v>
          </cell>
          <cell r="VG106">
            <v>0</v>
          </cell>
          <cell r="VH106">
            <v>0</v>
          </cell>
          <cell r="VI106">
            <v>0</v>
          </cell>
          <cell r="VJ106">
            <v>0</v>
          </cell>
          <cell r="VK106">
            <v>0</v>
          </cell>
          <cell r="VL106">
            <v>0</v>
          </cell>
          <cell r="VM106">
            <v>0</v>
          </cell>
          <cell r="VN106">
            <v>0</v>
          </cell>
          <cell r="VO106">
            <v>0</v>
          </cell>
          <cell r="VP106">
            <v>0</v>
          </cell>
          <cell r="VQ106">
            <v>0</v>
          </cell>
          <cell r="VR106">
            <v>0</v>
          </cell>
          <cell r="VS106">
            <v>0</v>
          </cell>
          <cell r="VT106">
            <v>0</v>
          </cell>
          <cell r="VU106">
            <v>0</v>
          </cell>
          <cell r="VV106">
            <v>0</v>
          </cell>
          <cell r="VW106">
            <v>0</v>
          </cell>
          <cell r="VX106">
            <v>0</v>
          </cell>
          <cell r="VY106">
            <v>0</v>
          </cell>
          <cell r="VZ106">
            <v>0</v>
          </cell>
          <cell r="WA106">
            <v>0</v>
          </cell>
          <cell r="WB106">
            <v>0</v>
          </cell>
          <cell r="WC106">
            <v>0</v>
          </cell>
          <cell r="WD106">
            <v>0</v>
          </cell>
          <cell r="WE106">
            <v>0</v>
          </cell>
          <cell r="WF106">
            <v>0</v>
          </cell>
        </row>
        <row r="107">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cell r="LJ107">
            <v>0</v>
          </cell>
          <cell r="LK107">
            <v>0</v>
          </cell>
          <cell r="LL107">
            <v>0</v>
          </cell>
          <cell r="LM107">
            <v>0</v>
          </cell>
          <cell r="LN107">
            <v>0</v>
          </cell>
          <cell r="LO107">
            <v>0</v>
          </cell>
          <cell r="LP107">
            <v>0</v>
          </cell>
          <cell r="LQ107">
            <v>0</v>
          </cell>
          <cell r="LR107">
            <v>0</v>
          </cell>
          <cell r="LS107">
            <v>0</v>
          </cell>
          <cell r="LT107">
            <v>0</v>
          </cell>
          <cell r="LU107">
            <v>0</v>
          </cell>
          <cell r="LV107">
            <v>0</v>
          </cell>
          <cell r="LW107">
            <v>0</v>
          </cell>
          <cell r="LX107">
            <v>0</v>
          </cell>
          <cell r="LY107">
            <v>0</v>
          </cell>
          <cell r="LZ107">
            <v>0</v>
          </cell>
          <cell r="MA107">
            <v>0</v>
          </cell>
          <cell r="MB107">
            <v>0</v>
          </cell>
          <cell r="MC107">
            <v>0</v>
          </cell>
          <cell r="MD107">
            <v>0</v>
          </cell>
          <cell r="ME107">
            <v>0</v>
          </cell>
          <cell r="MF107">
            <v>0</v>
          </cell>
          <cell r="MG107">
            <v>0</v>
          </cell>
          <cell r="MH107">
            <v>0</v>
          </cell>
          <cell r="MI107">
            <v>0</v>
          </cell>
          <cell r="MJ107">
            <v>0</v>
          </cell>
          <cell r="MK107">
            <v>0</v>
          </cell>
          <cell r="ML107">
            <v>0</v>
          </cell>
          <cell r="MM107">
            <v>0</v>
          </cell>
          <cell r="MN107">
            <v>0</v>
          </cell>
          <cell r="MO107">
            <v>0</v>
          </cell>
          <cell r="MP107">
            <v>0</v>
          </cell>
          <cell r="MQ107">
            <v>0</v>
          </cell>
          <cell r="MR107">
            <v>0</v>
          </cell>
          <cell r="MS107">
            <v>0</v>
          </cell>
          <cell r="MT107">
            <v>0</v>
          </cell>
          <cell r="MU107">
            <v>0</v>
          </cell>
          <cell r="MV107">
            <v>0</v>
          </cell>
          <cell r="MW107">
            <v>0</v>
          </cell>
          <cell r="MX107">
            <v>0</v>
          </cell>
          <cell r="MY107">
            <v>0</v>
          </cell>
          <cell r="MZ107">
            <v>0</v>
          </cell>
          <cell r="NA107">
            <v>0</v>
          </cell>
          <cell r="NB107">
            <v>0</v>
          </cell>
          <cell r="NC107">
            <v>0</v>
          </cell>
          <cell r="ND107">
            <v>0</v>
          </cell>
          <cell r="NE107">
            <v>0</v>
          </cell>
          <cell r="NF107">
            <v>0</v>
          </cell>
          <cell r="NG107">
            <v>0</v>
          </cell>
          <cell r="NH107">
            <v>0</v>
          </cell>
          <cell r="NI107">
            <v>0</v>
          </cell>
          <cell r="NJ107">
            <v>0</v>
          </cell>
          <cell r="NK107">
            <v>0</v>
          </cell>
          <cell r="NL107">
            <v>0</v>
          </cell>
          <cell r="NM107">
            <v>0</v>
          </cell>
          <cell r="NN107">
            <v>0</v>
          </cell>
          <cell r="NO107">
            <v>0</v>
          </cell>
          <cell r="NP107">
            <v>0</v>
          </cell>
          <cell r="NQ107">
            <v>0</v>
          </cell>
          <cell r="NR107">
            <v>0</v>
          </cell>
          <cell r="NS107">
            <v>0</v>
          </cell>
          <cell r="NT107">
            <v>0</v>
          </cell>
          <cell r="NU107">
            <v>0</v>
          </cell>
          <cell r="NV107">
            <v>0</v>
          </cell>
          <cell r="NW107">
            <v>0</v>
          </cell>
          <cell r="NX107">
            <v>0</v>
          </cell>
          <cell r="NY107">
            <v>0</v>
          </cell>
          <cell r="NZ107">
            <v>0</v>
          </cell>
          <cell r="OA107">
            <v>0</v>
          </cell>
          <cell r="OB107">
            <v>0</v>
          </cell>
          <cell r="OC107">
            <v>0</v>
          </cell>
          <cell r="OD107">
            <v>0</v>
          </cell>
          <cell r="OE107">
            <v>0</v>
          </cell>
          <cell r="OF107">
            <v>0</v>
          </cell>
          <cell r="OG107">
            <v>0</v>
          </cell>
          <cell r="OH107">
            <v>0</v>
          </cell>
          <cell r="OI107">
            <v>0</v>
          </cell>
          <cell r="OJ107">
            <v>0</v>
          </cell>
          <cell r="OK107">
            <v>0</v>
          </cell>
          <cell r="OL107">
            <v>0</v>
          </cell>
          <cell r="OM107">
            <v>0</v>
          </cell>
          <cell r="ON107">
            <v>0</v>
          </cell>
          <cell r="OO107">
            <v>0</v>
          </cell>
          <cell r="OP107">
            <v>0</v>
          </cell>
          <cell r="OQ107">
            <v>0</v>
          </cell>
          <cell r="OR107">
            <v>0</v>
          </cell>
          <cell r="OS107">
            <v>0</v>
          </cell>
          <cell r="OT107">
            <v>0</v>
          </cell>
          <cell r="OU107">
            <v>0</v>
          </cell>
          <cell r="OV107">
            <v>0</v>
          </cell>
          <cell r="OW107">
            <v>0</v>
          </cell>
          <cell r="OX107">
            <v>0</v>
          </cell>
          <cell r="OY107">
            <v>0</v>
          </cell>
          <cell r="OZ107">
            <v>0</v>
          </cell>
          <cell r="PA107">
            <v>0</v>
          </cell>
          <cell r="PB107">
            <v>0</v>
          </cell>
          <cell r="PC107">
            <v>0</v>
          </cell>
          <cell r="PD107">
            <v>0</v>
          </cell>
          <cell r="PE107">
            <v>0</v>
          </cell>
          <cell r="PF107">
            <v>0</v>
          </cell>
          <cell r="PG107">
            <v>0</v>
          </cell>
          <cell r="PH107">
            <v>0</v>
          </cell>
          <cell r="PI107">
            <v>0</v>
          </cell>
          <cell r="PJ107">
            <v>0</v>
          </cell>
          <cell r="PK107">
            <v>0</v>
          </cell>
          <cell r="PL107">
            <v>0</v>
          </cell>
          <cell r="PM107">
            <v>0</v>
          </cell>
          <cell r="PN107">
            <v>0</v>
          </cell>
          <cell r="PO107">
            <v>0</v>
          </cell>
          <cell r="PP107">
            <v>0</v>
          </cell>
          <cell r="PQ107">
            <v>0</v>
          </cell>
          <cell r="PR107">
            <v>0</v>
          </cell>
          <cell r="PS107">
            <v>0</v>
          </cell>
          <cell r="PT107">
            <v>0</v>
          </cell>
          <cell r="PU107">
            <v>0</v>
          </cell>
          <cell r="PV107">
            <v>0</v>
          </cell>
          <cell r="PW107">
            <v>0</v>
          </cell>
          <cell r="PX107">
            <v>0</v>
          </cell>
          <cell r="PY107">
            <v>0</v>
          </cell>
          <cell r="PZ107">
            <v>0</v>
          </cell>
          <cell r="QA107">
            <v>0</v>
          </cell>
          <cell r="QB107">
            <v>0</v>
          </cell>
          <cell r="QC107">
            <v>0</v>
          </cell>
          <cell r="QD107">
            <v>0</v>
          </cell>
          <cell r="QE107">
            <v>0</v>
          </cell>
          <cell r="QF107">
            <v>0</v>
          </cell>
          <cell r="QG107">
            <v>0</v>
          </cell>
          <cell r="QH107">
            <v>0</v>
          </cell>
          <cell r="QI107">
            <v>0</v>
          </cell>
          <cell r="QJ107">
            <v>0</v>
          </cell>
          <cell r="QK107">
            <v>0</v>
          </cell>
          <cell r="QL107">
            <v>0</v>
          </cell>
          <cell r="QM107">
            <v>0</v>
          </cell>
          <cell r="QN107">
            <v>0</v>
          </cell>
          <cell r="QO107">
            <v>0</v>
          </cell>
          <cell r="QP107">
            <v>0</v>
          </cell>
          <cell r="QQ107">
            <v>0</v>
          </cell>
          <cell r="QR107">
            <v>0</v>
          </cell>
          <cell r="QS107">
            <v>0</v>
          </cell>
          <cell r="QT107">
            <v>0</v>
          </cell>
          <cell r="QU107">
            <v>0</v>
          </cell>
          <cell r="QV107">
            <v>0</v>
          </cell>
          <cell r="QW107">
            <v>0</v>
          </cell>
          <cell r="QX107">
            <v>0</v>
          </cell>
          <cell r="QY107">
            <v>0</v>
          </cell>
          <cell r="QZ107">
            <v>0</v>
          </cell>
          <cell r="RA107">
            <v>0</v>
          </cell>
          <cell r="RB107">
            <v>0</v>
          </cell>
          <cell r="RC107">
            <v>0</v>
          </cell>
          <cell r="RD107">
            <v>0</v>
          </cell>
          <cell r="RE107">
            <v>0</v>
          </cell>
          <cell r="RF107">
            <v>0</v>
          </cell>
          <cell r="RG107">
            <v>0</v>
          </cell>
          <cell r="RH107">
            <v>0</v>
          </cell>
          <cell r="RI107">
            <v>0</v>
          </cell>
          <cell r="RJ107">
            <v>0</v>
          </cell>
          <cell r="RK107">
            <v>0</v>
          </cell>
          <cell r="RL107">
            <v>0</v>
          </cell>
          <cell r="RM107">
            <v>0</v>
          </cell>
          <cell r="RN107">
            <v>0</v>
          </cell>
          <cell r="RO107">
            <v>0</v>
          </cell>
          <cell r="RP107">
            <v>0</v>
          </cell>
          <cell r="RQ107">
            <v>0</v>
          </cell>
          <cell r="RR107">
            <v>0</v>
          </cell>
          <cell r="RS107">
            <v>0</v>
          </cell>
          <cell r="RT107">
            <v>0</v>
          </cell>
          <cell r="RU107">
            <v>0</v>
          </cell>
          <cell r="RV107">
            <v>0</v>
          </cell>
          <cell r="RW107">
            <v>0</v>
          </cell>
          <cell r="RX107">
            <v>0</v>
          </cell>
          <cell r="RY107">
            <v>0</v>
          </cell>
          <cell r="RZ107">
            <v>0</v>
          </cell>
          <cell r="SA107">
            <v>0</v>
          </cell>
          <cell r="SB107">
            <v>0</v>
          </cell>
          <cell r="SC107">
            <v>0</v>
          </cell>
          <cell r="SD107">
            <v>0</v>
          </cell>
          <cell r="SE107">
            <v>0</v>
          </cell>
          <cell r="SF107">
            <v>0</v>
          </cell>
          <cell r="SG107">
            <v>0</v>
          </cell>
          <cell r="SH107">
            <v>0</v>
          </cell>
          <cell r="SI107">
            <v>0</v>
          </cell>
          <cell r="SJ107">
            <v>0</v>
          </cell>
          <cell r="SK107">
            <v>0</v>
          </cell>
          <cell r="SL107">
            <v>0</v>
          </cell>
          <cell r="SM107">
            <v>0</v>
          </cell>
          <cell r="SN107">
            <v>0</v>
          </cell>
          <cell r="SO107">
            <v>0</v>
          </cell>
          <cell r="SP107">
            <v>0</v>
          </cell>
          <cell r="SQ107">
            <v>0</v>
          </cell>
          <cell r="SR107">
            <v>0</v>
          </cell>
          <cell r="SS107">
            <v>0</v>
          </cell>
          <cell r="ST107">
            <v>0</v>
          </cell>
          <cell r="SU107">
            <v>0</v>
          </cell>
          <cell r="SV107">
            <v>0</v>
          </cell>
          <cell r="SW107">
            <v>0</v>
          </cell>
          <cell r="SX107">
            <v>0</v>
          </cell>
          <cell r="SY107">
            <v>0</v>
          </cell>
          <cell r="SZ107">
            <v>0</v>
          </cell>
          <cell r="TA107">
            <v>0</v>
          </cell>
          <cell r="TB107">
            <v>0</v>
          </cell>
          <cell r="TC107">
            <v>0</v>
          </cell>
          <cell r="TD107">
            <v>0</v>
          </cell>
          <cell r="TE107">
            <v>0</v>
          </cell>
          <cell r="TF107">
            <v>0</v>
          </cell>
          <cell r="TG107">
            <v>0</v>
          </cell>
          <cell r="TH107">
            <v>0</v>
          </cell>
          <cell r="TI107">
            <v>0</v>
          </cell>
          <cell r="TJ107">
            <v>0</v>
          </cell>
          <cell r="TK107">
            <v>0</v>
          </cell>
          <cell r="TL107">
            <v>0</v>
          </cell>
          <cell r="TM107">
            <v>0</v>
          </cell>
          <cell r="TN107">
            <v>0</v>
          </cell>
          <cell r="TO107">
            <v>0</v>
          </cell>
          <cell r="TP107">
            <v>0</v>
          </cell>
          <cell r="TQ107">
            <v>0</v>
          </cell>
          <cell r="TR107">
            <v>0</v>
          </cell>
          <cell r="TS107">
            <v>0</v>
          </cell>
          <cell r="TT107">
            <v>0</v>
          </cell>
          <cell r="TU107">
            <v>0</v>
          </cell>
          <cell r="TV107">
            <v>0</v>
          </cell>
          <cell r="TW107">
            <v>0</v>
          </cell>
          <cell r="TX107">
            <v>0</v>
          </cell>
          <cell r="TY107">
            <v>0</v>
          </cell>
          <cell r="TZ107">
            <v>0</v>
          </cell>
          <cell r="UA107">
            <v>0</v>
          </cell>
          <cell r="UB107">
            <v>0</v>
          </cell>
          <cell r="UC107">
            <v>0</v>
          </cell>
          <cell r="UD107">
            <v>0</v>
          </cell>
          <cell r="UE107">
            <v>0</v>
          </cell>
          <cell r="UF107">
            <v>0</v>
          </cell>
          <cell r="UG107">
            <v>0</v>
          </cell>
          <cell r="UH107">
            <v>0</v>
          </cell>
          <cell r="UI107">
            <v>0</v>
          </cell>
          <cell r="UJ107">
            <v>0</v>
          </cell>
          <cell r="UK107">
            <v>0</v>
          </cell>
          <cell r="UL107">
            <v>0</v>
          </cell>
          <cell r="UM107">
            <v>0</v>
          </cell>
          <cell r="UN107">
            <v>0</v>
          </cell>
          <cell r="UO107">
            <v>0</v>
          </cell>
          <cell r="UP107">
            <v>0</v>
          </cell>
          <cell r="UQ107">
            <v>0</v>
          </cell>
          <cell r="UR107">
            <v>0</v>
          </cell>
          <cell r="US107">
            <v>0</v>
          </cell>
          <cell r="UT107">
            <v>0</v>
          </cell>
          <cell r="UU107">
            <v>0</v>
          </cell>
          <cell r="UV107">
            <v>0</v>
          </cell>
          <cell r="UW107">
            <v>0</v>
          </cell>
          <cell r="UX107">
            <v>0</v>
          </cell>
          <cell r="UY107">
            <v>0</v>
          </cell>
          <cell r="UZ107">
            <v>0</v>
          </cell>
          <cell r="VA107">
            <v>0</v>
          </cell>
          <cell r="VB107">
            <v>0</v>
          </cell>
          <cell r="VC107">
            <v>0</v>
          </cell>
          <cell r="VD107">
            <v>0</v>
          </cell>
          <cell r="VE107">
            <v>0</v>
          </cell>
          <cell r="VF107">
            <v>0</v>
          </cell>
          <cell r="VG107">
            <v>0</v>
          </cell>
          <cell r="VH107">
            <v>0</v>
          </cell>
          <cell r="VI107">
            <v>0</v>
          </cell>
          <cell r="VJ107">
            <v>0</v>
          </cell>
          <cell r="VK107">
            <v>0</v>
          </cell>
          <cell r="VL107">
            <v>0</v>
          </cell>
          <cell r="VM107">
            <v>0</v>
          </cell>
          <cell r="VN107">
            <v>0</v>
          </cell>
          <cell r="VO107">
            <v>0</v>
          </cell>
          <cell r="VP107">
            <v>0</v>
          </cell>
          <cell r="VQ107">
            <v>0</v>
          </cell>
          <cell r="VR107">
            <v>0</v>
          </cell>
          <cell r="VS107">
            <v>0</v>
          </cell>
          <cell r="VT107">
            <v>0</v>
          </cell>
          <cell r="VU107">
            <v>0</v>
          </cell>
          <cell r="VV107">
            <v>0</v>
          </cell>
          <cell r="VW107">
            <v>0</v>
          </cell>
          <cell r="VX107">
            <v>0</v>
          </cell>
          <cell r="VY107">
            <v>0</v>
          </cell>
          <cell r="VZ107">
            <v>0</v>
          </cell>
          <cell r="WA107">
            <v>0</v>
          </cell>
          <cell r="WB107">
            <v>0</v>
          </cell>
          <cell r="WC107">
            <v>0</v>
          </cell>
          <cell r="WD107">
            <v>0</v>
          </cell>
          <cell r="WE107">
            <v>0</v>
          </cell>
          <cell r="WF107">
            <v>0</v>
          </cell>
        </row>
        <row r="108">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cell r="LJ108">
            <v>0</v>
          </cell>
          <cell r="LK108">
            <v>0</v>
          </cell>
          <cell r="LL108">
            <v>0</v>
          </cell>
          <cell r="LM108">
            <v>0</v>
          </cell>
          <cell r="LN108">
            <v>0</v>
          </cell>
          <cell r="LO108">
            <v>0</v>
          </cell>
          <cell r="LP108">
            <v>0</v>
          </cell>
          <cell r="LQ108">
            <v>0</v>
          </cell>
          <cell r="LR108">
            <v>0</v>
          </cell>
          <cell r="LS108">
            <v>0</v>
          </cell>
          <cell r="LT108">
            <v>0</v>
          </cell>
          <cell r="LU108">
            <v>0</v>
          </cell>
          <cell r="LV108">
            <v>0</v>
          </cell>
          <cell r="LW108">
            <v>0</v>
          </cell>
          <cell r="LX108">
            <v>0</v>
          </cell>
          <cell r="LY108">
            <v>0</v>
          </cell>
          <cell r="LZ108">
            <v>0</v>
          </cell>
          <cell r="MA108">
            <v>0</v>
          </cell>
          <cell r="MB108">
            <v>0</v>
          </cell>
          <cell r="MC108">
            <v>0</v>
          </cell>
          <cell r="MD108">
            <v>0</v>
          </cell>
          <cell r="ME108">
            <v>0</v>
          </cell>
          <cell r="MF108">
            <v>0</v>
          </cell>
          <cell r="MG108">
            <v>0</v>
          </cell>
          <cell r="MH108">
            <v>0</v>
          </cell>
          <cell r="MI108">
            <v>0</v>
          </cell>
          <cell r="MJ108">
            <v>0</v>
          </cell>
          <cell r="MK108">
            <v>0</v>
          </cell>
          <cell r="ML108">
            <v>0</v>
          </cell>
          <cell r="MM108">
            <v>0</v>
          </cell>
          <cell r="MN108">
            <v>0</v>
          </cell>
          <cell r="MO108">
            <v>0</v>
          </cell>
          <cell r="MP108">
            <v>0</v>
          </cell>
          <cell r="MQ108">
            <v>0</v>
          </cell>
          <cell r="MR108">
            <v>0</v>
          </cell>
          <cell r="MS108">
            <v>0</v>
          </cell>
          <cell r="MT108">
            <v>0</v>
          </cell>
          <cell r="MU108">
            <v>0</v>
          </cell>
          <cell r="MV108">
            <v>0</v>
          </cell>
          <cell r="MW108">
            <v>0</v>
          </cell>
          <cell r="MX108">
            <v>0</v>
          </cell>
          <cell r="MY108">
            <v>0</v>
          </cell>
          <cell r="MZ108">
            <v>0</v>
          </cell>
          <cell r="NA108">
            <v>0</v>
          </cell>
          <cell r="NB108">
            <v>0</v>
          </cell>
          <cell r="NC108">
            <v>0</v>
          </cell>
          <cell r="ND108">
            <v>0</v>
          </cell>
          <cell r="NE108">
            <v>0</v>
          </cell>
          <cell r="NF108">
            <v>0</v>
          </cell>
          <cell r="NG108">
            <v>0</v>
          </cell>
          <cell r="NH108">
            <v>0</v>
          </cell>
          <cell r="NI108">
            <v>0</v>
          </cell>
          <cell r="NJ108">
            <v>0</v>
          </cell>
          <cell r="NK108">
            <v>0</v>
          </cell>
          <cell r="NL108">
            <v>0</v>
          </cell>
          <cell r="NM108">
            <v>0</v>
          </cell>
          <cell r="NN108">
            <v>0</v>
          </cell>
          <cell r="NO108">
            <v>0</v>
          </cell>
          <cell r="NP108">
            <v>0</v>
          </cell>
          <cell r="NQ108">
            <v>0</v>
          </cell>
          <cell r="NR108">
            <v>0</v>
          </cell>
          <cell r="NS108">
            <v>0</v>
          </cell>
          <cell r="NT108">
            <v>0</v>
          </cell>
          <cell r="NU108">
            <v>0</v>
          </cell>
          <cell r="NV108">
            <v>0</v>
          </cell>
          <cell r="NW108">
            <v>0</v>
          </cell>
          <cell r="NX108">
            <v>0</v>
          </cell>
          <cell r="NY108">
            <v>0</v>
          </cell>
          <cell r="NZ108">
            <v>0</v>
          </cell>
          <cell r="OA108">
            <v>0</v>
          </cell>
          <cell r="OB108">
            <v>0</v>
          </cell>
          <cell r="OC108">
            <v>0</v>
          </cell>
          <cell r="OD108">
            <v>0</v>
          </cell>
          <cell r="OE108">
            <v>0</v>
          </cell>
          <cell r="OF108">
            <v>0</v>
          </cell>
          <cell r="OG108">
            <v>0</v>
          </cell>
          <cell r="OH108">
            <v>0</v>
          </cell>
          <cell r="OI108">
            <v>0</v>
          </cell>
          <cell r="OJ108">
            <v>0</v>
          </cell>
          <cell r="OK108">
            <v>0</v>
          </cell>
          <cell r="OL108">
            <v>0</v>
          </cell>
          <cell r="OM108">
            <v>0</v>
          </cell>
          <cell r="ON108">
            <v>0</v>
          </cell>
          <cell r="OO108">
            <v>0</v>
          </cell>
          <cell r="OP108">
            <v>0</v>
          </cell>
          <cell r="OQ108">
            <v>0</v>
          </cell>
          <cell r="OR108">
            <v>0</v>
          </cell>
          <cell r="OS108">
            <v>0</v>
          </cell>
          <cell r="OT108">
            <v>0</v>
          </cell>
          <cell r="OU108">
            <v>0</v>
          </cell>
          <cell r="OV108">
            <v>0</v>
          </cell>
          <cell r="OW108">
            <v>0</v>
          </cell>
          <cell r="OX108">
            <v>0</v>
          </cell>
          <cell r="OY108">
            <v>0</v>
          </cell>
          <cell r="OZ108">
            <v>0</v>
          </cell>
          <cell r="PA108">
            <v>0</v>
          </cell>
          <cell r="PB108">
            <v>0</v>
          </cell>
          <cell r="PC108">
            <v>0</v>
          </cell>
          <cell r="PD108">
            <v>0</v>
          </cell>
          <cell r="PE108">
            <v>0</v>
          </cell>
          <cell r="PF108">
            <v>0</v>
          </cell>
          <cell r="PG108">
            <v>0</v>
          </cell>
          <cell r="PH108">
            <v>0</v>
          </cell>
          <cell r="PI108">
            <v>0</v>
          </cell>
          <cell r="PJ108">
            <v>0</v>
          </cell>
          <cell r="PK108">
            <v>0</v>
          </cell>
          <cell r="PL108">
            <v>0</v>
          </cell>
          <cell r="PM108">
            <v>0</v>
          </cell>
          <cell r="PN108">
            <v>0</v>
          </cell>
          <cell r="PO108">
            <v>0</v>
          </cell>
          <cell r="PP108">
            <v>0</v>
          </cell>
          <cell r="PQ108">
            <v>0</v>
          </cell>
          <cell r="PR108">
            <v>0</v>
          </cell>
          <cell r="PS108">
            <v>0</v>
          </cell>
          <cell r="PT108">
            <v>0</v>
          </cell>
          <cell r="PU108">
            <v>0</v>
          </cell>
          <cell r="PV108">
            <v>0</v>
          </cell>
          <cell r="PW108">
            <v>0</v>
          </cell>
          <cell r="PX108">
            <v>0</v>
          </cell>
          <cell r="PY108">
            <v>0</v>
          </cell>
          <cell r="PZ108">
            <v>0</v>
          </cell>
          <cell r="QA108">
            <v>0</v>
          </cell>
          <cell r="QB108">
            <v>0</v>
          </cell>
          <cell r="QC108">
            <v>0</v>
          </cell>
          <cell r="QD108">
            <v>0</v>
          </cell>
          <cell r="QE108">
            <v>0</v>
          </cell>
          <cell r="QF108">
            <v>0</v>
          </cell>
          <cell r="QG108">
            <v>0</v>
          </cell>
          <cell r="QH108">
            <v>0</v>
          </cell>
          <cell r="QI108">
            <v>0</v>
          </cell>
          <cell r="QJ108">
            <v>0</v>
          </cell>
          <cell r="QK108">
            <v>0</v>
          </cell>
          <cell r="QL108">
            <v>0</v>
          </cell>
          <cell r="QM108">
            <v>0</v>
          </cell>
          <cell r="QN108">
            <v>0</v>
          </cell>
          <cell r="QO108">
            <v>0</v>
          </cell>
          <cell r="QP108">
            <v>0</v>
          </cell>
          <cell r="QQ108">
            <v>0</v>
          </cell>
          <cell r="QR108">
            <v>0</v>
          </cell>
          <cell r="QS108">
            <v>0</v>
          </cell>
          <cell r="QT108">
            <v>0</v>
          </cell>
          <cell r="QU108">
            <v>0</v>
          </cell>
          <cell r="QV108">
            <v>0</v>
          </cell>
          <cell r="QW108">
            <v>0</v>
          </cell>
          <cell r="QX108">
            <v>0</v>
          </cell>
          <cell r="QY108">
            <v>0</v>
          </cell>
          <cell r="QZ108">
            <v>0</v>
          </cell>
          <cell r="RA108">
            <v>0</v>
          </cell>
          <cell r="RB108">
            <v>0</v>
          </cell>
          <cell r="RC108">
            <v>0</v>
          </cell>
          <cell r="RD108">
            <v>0</v>
          </cell>
          <cell r="RE108">
            <v>0</v>
          </cell>
          <cell r="RF108">
            <v>0</v>
          </cell>
          <cell r="RG108">
            <v>0</v>
          </cell>
          <cell r="RH108">
            <v>0</v>
          </cell>
          <cell r="RI108">
            <v>0</v>
          </cell>
          <cell r="RJ108">
            <v>0</v>
          </cell>
          <cell r="RK108">
            <v>0</v>
          </cell>
          <cell r="RL108">
            <v>0</v>
          </cell>
          <cell r="RM108">
            <v>0</v>
          </cell>
          <cell r="RN108">
            <v>0</v>
          </cell>
          <cell r="RO108">
            <v>0</v>
          </cell>
          <cell r="RP108">
            <v>0</v>
          </cell>
          <cell r="RQ108">
            <v>0</v>
          </cell>
          <cell r="RR108">
            <v>0</v>
          </cell>
          <cell r="RS108">
            <v>0</v>
          </cell>
          <cell r="RT108">
            <v>0</v>
          </cell>
          <cell r="RU108">
            <v>0</v>
          </cell>
          <cell r="RV108">
            <v>0</v>
          </cell>
          <cell r="RW108">
            <v>0</v>
          </cell>
          <cell r="RX108">
            <v>0</v>
          </cell>
          <cell r="RY108">
            <v>0</v>
          </cell>
          <cell r="RZ108">
            <v>0</v>
          </cell>
          <cell r="SA108">
            <v>0</v>
          </cell>
          <cell r="SB108">
            <v>0</v>
          </cell>
          <cell r="SC108">
            <v>0</v>
          </cell>
          <cell r="SD108">
            <v>0</v>
          </cell>
          <cell r="SE108">
            <v>0</v>
          </cell>
          <cell r="SF108">
            <v>0</v>
          </cell>
          <cell r="SG108">
            <v>0</v>
          </cell>
          <cell r="SH108">
            <v>0</v>
          </cell>
          <cell r="SI108">
            <v>0</v>
          </cell>
          <cell r="SJ108">
            <v>0</v>
          </cell>
          <cell r="SK108">
            <v>0</v>
          </cell>
          <cell r="SL108">
            <v>0</v>
          </cell>
          <cell r="SM108">
            <v>0</v>
          </cell>
          <cell r="SN108">
            <v>0</v>
          </cell>
          <cell r="SO108">
            <v>0</v>
          </cell>
          <cell r="SP108">
            <v>0</v>
          </cell>
          <cell r="SQ108">
            <v>0</v>
          </cell>
          <cell r="SR108">
            <v>0</v>
          </cell>
          <cell r="SS108">
            <v>0</v>
          </cell>
          <cell r="ST108">
            <v>0</v>
          </cell>
          <cell r="SU108">
            <v>0</v>
          </cell>
          <cell r="SV108">
            <v>0</v>
          </cell>
          <cell r="SW108">
            <v>0</v>
          </cell>
          <cell r="SX108">
            <v>0</v>
          </cell>
          <cell r="SY108">
            <v>0</v>
          </cell>
          <cell r="SZ108">
            <v>0</v>
          </cell>
          <cell r="TA108">
            <v>0</v>
          </cell>
          <cell r="TB108">
            <v>0</v>
          </cell>
          <cell r="TC108">
            <v>0</v>
          </cell>
          <cell r="TD108">
            <v>0</v>
          </cell>
          <cell r="TE108">
            <v>0</v>
          </cell>
          <cell r="TF108">
            <v>0</v>
          </cell>
          <cell r="TG108">
            <v>0</v>
          </cell>
          <cell r="TH108">
            <v>0</v>
          </cell>
          <cell r="TI108">
            <v>0</v>
          </cell>
          <cell r="TJ108">
            <v>0</v>
          </cell>
          <cell r="TK108">
            <v>0</v>
          </cell>
          <cell r="TL108">
            <v>0</v>
          </cell>
          <cell r="TM108">
            <v>0</v>
          </cell>
          <cell r="TN108">
            <v>0</v>
          </cell>
          <cell r="TO108">
            <v>0</v>
          </cell>
          <cell r="TP108">
            <v>0</v>
          </cell>
          <cell r="TQ108">
            <v>0</v>
          </cell>
          <cell r="TR108">
            <v>0</v>
          </cell>
          <cell r="TS108">
            <v>0</v>
          </cell>
          <cell r="TT108">
            <v>0</v>
          </cell>
          <cell r="TU108">
            <v>0</v>
          </cell>
          <cell r="TV108">
            <v>0</v>
          </cell>
          <cell r="TW108">
            <v>0</v>
          </cell>
          <cell r="TX108">
            <v>0</v>
          </cell>
          <cell r="TY108">
            <v>0</v>
          </cell>
          <cell r="TZ108">
            <v>0</v>
          </cell>
          <cell r="UA108">
            <v>0</v>
          </cell>
          <cell r="UB108">
            <v>0</v>
          </cell>
          <cell r="UC108">
            <v>0</v>
          </cell>
          <cell r="UD108">
            <v>0</v>
          </cell>
          <cell r="UE108">
            <v>0</v>
          </cell>
          <cell r="UF108">
            <v>0</v>
          </cell>
          <cell r="UG108">
            <v>0</v>
          </cell>
          <cell r="UH108">
            <v>0</v>
          </cell>
          <cell r="UI108">
            <v>0</v>
          </cell>
          <cell r="UJ108">
            <v>0</v>
          </cell>
          <cell r="UK108">
            <v>0</v>
          </cell>
          <cell r="UL108">
            <v>0</v>
          </cell>
          <cell r="UM108">
            <v>0</v>
          </cell>
          <cell r="UN108">
            <v>0</v>
          </cell>
          <cell r="UO108">
            <v>0</v>
          </cell>
          <cell r="UP108">
            <v>0</v>
          </cell>
          <cell r="UQ108">
            <v>0</v>
          </cell>
          <cell r="UR108">
            <v>0</v>
          </cell>
          <cell r="US108">
            <v>0</v>
          </cell>
          <cell r="UT108">
            <v>0</v>
          </cell>
          <cell r="UU108">
            <v>0</v>
          </cell>
          <cell r="UV108">
            <v>0</v>
          </cell>
          <cell r="UW108">
            <v>0</v>
          </cell>
          <cell r="UX108">
            <v>0</v>
          </cell>
          <cell r="UY108">
            <v>0</v>
          </cell>
          <cell r="UZ108">
            <v>0</v>
          </cell>
          <cell r="VA108">
            <v>0</v>
          </cell>
          <cell r="VB108">
            <v>0</v>
          </cell>
          <cell r="VC108">
            <v>0</v>
          </cell>
          <cell r="VD108">
            <v>0</v>
          </cell>
          <cell r="VE108">
            <v>0</v>
          </cell>
          <cell r="VF108">
            <v>0</v>
          </cell>
          <cell r="VG108">
            <v>0</v>
          </cell>
          <cell r="VH108">
            <v>0</v>
          </cell>
          <cell r="VI108">
            <v>0</v>
          </cell>
          <cell r="VJ108">
            <v>0</v>
          </cell>
          <cell r="VK108">
            <v>0</v>
          </cell>
          <cell r="VL108">
            <v>0</v>
          </cell>
          <cell r="VM108">
            <v>0</v>
          </cell>
          <cell r="VN108">
            <v>0</v>
          </cell>
          <cell r="VO108">
            <v>0</v>
          </cell>
          <cell r="VP108">
            <v>0</v>
          </cell>
          <cell r="VQ108">
            <v>0</v>
          </cell>
          <cell r="VR108">
            <v>0</v>
          </cell>
          <cell r="VS108">
            <v>0</v>
          </cell>
          <cell r="VT108">
            <v>0</v>
          </cell>
          <cell r="VU108">
            <v>0</v>
          </cell>
          <cell r="VV108">
            <v>0</v>
          </cell>
          <cell r="VW108">
            <v>0</v>
          </cell>
          <cell r="VX108">
            <v>0</v>
          </cell>
          <cell r="VY108">
            <v>0</v>
          </cell>
          <cell r="VZ108">
            <v>0</v>
          </cell>
          <cell r="WA108">
            <v>0</v>
          </cell>
          <cell r="WB108">
            <v>0</v>
          </cell>
          <cell r="WC108">
            <v>0</v>
          </cell>
          <cell r="WD108">
            <v>0</v>
          </cell>
          <cell r="WE108">
            <v>0</v>
          </cell>
          <cell r="WF108">
            <v>0</v>
          </cell>
        </row>
        <row r="109">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v>0</v>
          </cell>
          <cell r="OE109">
            <v>0</v>
          </cell>
          <cell r="OF109">
            <v>0</v>
          </cell>
          <cell r="OG109">
            <v>0</v>
          </cell>
          <cell r="OH109">
            <v>0</v>
          </cell>
          <cell r="OI109">
            <v>0</v>
          </cell>
          <cell r="OJ109">
            <v>0</v>
          </cell>
          <cell r="OK109">
            <v>0</v>
          </cell>
          <cell r="OL109">
            <v>0</v>
          </cell>
          <cell r="OM109">
            <v>0</v>
          </cell>
          <cell r="ON109">
            <v>0</v>
          </cell>
          <cell r="OO109">
            <v>0</v>
          </cell>
          <cell r="OP109">
            <v>0</v>
          </cell>
          <cell r="OQ109">
            <v>0</v>
          </cell>
          <cell r="OR109">
            <v>0</v>
          </cell>
          <cell r="OS109">
            <v>0</v>
          </cell>
          <cell r="OT109">
            <v>0</v>
          </cell>
          <cell r="OU109">
            <v>0</v>
          </cell>
          <cell r="OV109">
            <v>0</v>
          </cell>
          <cell r="OW109">
            <v>0</v>
          </cell>
          <cell r="OX109">
            <v>0</v>
          </cell>
          <cell r="OY109">
            <v>0</v>
          </cell>
          <cell r="OZ109">
            <v>0</v>
          </cell>
          <cell r="PA109">
            <v>0</v>
          </cell>
          <cell r="PB109">
            <v>0</v>
          </cell>
          <cell r="PC109">
            <v>0</v>
          </cell>
          <cell r="PD109">
            <v>0</v>
          </cell>
          <cell r="PE109">
            <v>0</v>
          </cell>
          <cell r="PF109">
            <v>0</v>
          </cell>
          <cell r="PG109">
            <v>0</v>
          </cell>
          <cell r="PH109">
            <v>0</v>
          </cell>
          <cell r="PI109">
            <v>0</v>
          </cell>
          <cell r="PJ109">
            <v>0</v>
          </cell>
          <cell r="PK109">
            <v>0</v>
          </cell>
          <cell r="PL109">
            <v>0</v>
          </cell>
          <cell r="PM109">
            <v>0</v>
          </cell>
          <cell r="PN109">
            <v>0</v>
          </cell>
          <cell r="PO109">
            <v>0</v>
          </cell>
          <cell r="PP109">
            <v>0</v>
          </cell>
          <cell r="PQ109">
            <v>0</v>
          </cell>
          <cell r="PR109">
            <v>0</v>
          </cell>
          <cell r="PS109">
            <v>0</v>
          </cell>
          <cell r="PT109">
            <v>0</v>
          </cell>
          <cell r="PU109">
            <v>0</v>
          </cell>
          <cell r="PV109">
            <v>0</v>
          </cell>
          <cell r="PW109">
            <v>0</v>
          </cell>
          <cell r="PX109">
            <v>0</v>
          </cell>
          <cell r="PY109">
            <v>0</v>
          </cell>
          <cell r="PZ109">
            <v>0</v>
          </cell>
          <cell r="QA109">
            <v>0</v>
          </cell>
          <cell r="QB109">
            <v>0</v>
          </cell>
          <cell r="QC109">
            <v>0</v>
          </cell>
          <cell r="QD109">
            <v>0</v>
          </cell>
          <cell r="QE109">
            <v>0</v>
          </cell>
          <cell r="QF109">
            <v>0</v>
          </cell>
          <cell r="QG109">
            <v>0</v>
          </cell>
          <cell r="QH109">
            <v>0</v>
          </cell>
          <cell r="QI109">
            <v>0</v>
          </cell>
          <cell r="QJ109">
            <v>0</v>
          </cell>
          <cell r="QK109">
            <v>0</v>
          </cell>
          <cell r="QL109">
            <v>0</v>
          </cell>
          <cell r="QM109">
            <v>0</v>
          </cell>
          <cell r="QN109">
            <v>0</v>
          </cell>
          <cell r="QO109">
            <v>0</v>
          </cell>
          <cell r="QP109">
            <v>0</v>
          </cell>
          <cell r="QQ109">
            <v>0</v>
          </cell>
          <cell r="QR109">
            <v>0</v>
          </cell>
          <cell r="QS109">
            <v>0</v>
          </cell>
          <cell r="QT109">
            <v>0</v>
          </cell>
          <cell r="QU109">
            <v>0</v>
          </cell>
          <cell r="QV109">
            <v>0</v>
          </cell>
          <cell r="QW109">
            <v>0</v>
          </cell>
          <cell r="QX109">
            <v>0</v>
          </cell>
          <cell r="QY109">
            <v>0</v>
          </cell>
          <cell r="QZ109">
            <v>0</v>
          </cell>
          <cell r="RA109">
            <v>0</v>
          </cell>
          <cell r="RB109">
            <v>0</v>
          </cell>
          <cell r="RC109">
            <v>0</v>
          </cell>
          <cell r="RD109">
            <v>0</v>
          </cell>
          <cell r="RE109">
            <v>0</v>
          </cell>
          <cell r="RF109">
            <v>0</v>
          </cell>
          <cell r="RG109">
            <v>0</v>
          </cell>
          <cell r="RH109">
            <v>0</v>
          </cell>
          <cell r="RI109">
            <v>0</v>
          </cell>
          <cell r="RJ109">
            <v>0</v>
          </cell>
          <cell r="RK109">
            <v>0</v>
          </cell>
          <cell r="RL109">
            <v>0</v>
          </cell>
          <cell r="RM109">
            <v>0</v>
          </cell>
          <cell r="RN109">
            <v>0</v>
          </cell>
          <cell r="RO109">
            <v>0</v>
          </cell>
          <cell r="RP109">
            <v>0</v>
          </cell>
          <cell r="RQ109">
            <v>0</v>
          </cell>
          <cell r="RR109">
            <v>0</v>
          </cell>
          <cell r="RS109">
            <v>0</v>
          </cell>
          <cell r="RT109">
            <v>0</v>
          </cell>
          <cell r="RU109">
            <v>0</v>
          </cell>
          <cell r="RV109">
            <v>0</v>
          </cell>
          <cell r="RW109">
            <v>0</v>
          </cell>
          <cell r="RX109">
            <v>0</v>
          </cell>
          <cell r="RY109">
            <v>0</v>
          </cell>
          <cell r="RZ109">
            <v>0</v>
          </cell>
          <cell r="SA109">
            <v>0</v>
          </cell>
          <cell r="SB109">
            <v>0</v>
          </cell>
          <cell r="SC109">
            <v>0</v>
          </cell>
          <cell r="SD109">
            <v>0</v>
          </cell>
          <cell r="SE109">
            <v>0</v>
          </cell>
          <cell r="SF109">
            <v>0</v>
          </cell>
          <cell r="SG109">
            <v>0</v>
          </cell>
          <cell r="SH109">
            <v>0</v>
          </cell>
          <cell r="SI109">
            <v>0</v>
          </cell>
          <cell r="SJ109">
            <v>0</v>
          </cell>
          <cell r="SK109">
            <v>0</v>
          </cell>
          <cell r="SL109">
            <v>0</v>
          </cell>
          <cell r="SM109">
            <v>0</v>
          </cell>
          <cell r="SN109">
            <v>0</v>
          </cell>
          <cell r="SO109">
            <v>0</v>
          </cell>
          <cell r="SP109">
            <v>0</v>
          </cell>
          <cell r="SQ109">
            <v>0</v>
          </cell>
          <cell r="SR109">
            <v>0</v>
          </cell>
          <cell r="SS109">
            <v>0</v>
          </cell>
          <cell r="ST109">
            <v>0</v>
          </cell>
          <cell r="SU109">
            <v>0</v>
          </cell>
          <cell r="SV109">
            <v>0</v>
          </cell>
          <cell r="SW109">
            <v>0</v>
          </cell>
          <cell r="SX109">
            <v>0</v>
          </cell>
          <cell r="SY109">
            <v>0</v>
          </cell>
          <cell r="SZ109">
            <v>0</v>
          </cell>
          <cell r="TA109">
            <v>0</v>
          </cell>
          <cell r="TB109">
            <v>0</v>
          </cell>
          <cell r="TC109">
            <v>0</v>
          </cell>
          <cell r="TD109">
            <v>0</v>
          </cell>
          <cell r="TE109">
            <v>0</v>
          </cell>
          <cell r="TF109">
            <v>0</v>
          </cell>
          <cell r="TG109">
            <v>0</v>
          </cell>
          <cell r="TH109">
            <v>0</v>
          </cell>
          <cell r="TI109">
            <v>0</v>
          </cell>
          <cell r="TJ109">
            <v>0</v>
          </cell>
          <cell r="TK109">
            <v>0</v>
          </cell>
          <cell r="TL109">
            <v>0</v>
          </cell>
          <cell r="TM109">
            <v>0</v>
          </cell>
          <cell r="TN109">
            <v>0</v>
          </cell>
          <cell r="TO109">
            <v>0</v>
          </cell>
          <cell r="TP109">
            <v>0</v>
          </cell>
          <cell r="TQ109">
            <v>0</v>
          </cell>
          <cell r="TR109">
            <v>0</v>
          </cell>
          <cell r="TS109">
            <v>0</v>
          </cell>
          <cell r="TT109">
            <v>0</v>
          </cell>
          <cell r="TU109">
            <v>0</v>
          </cell>
          <cell r="TV109">
            <v>0</v>
          </cell>
          <cell r="TW109">
            <v>0</v>
          </cell>
          <cell r="TX109">
            <v>0</v>
          </cell>
          <cell r="TY109">
            <v>0</v>
          </cell>
          <cell r="TZ109">
            <v>0</v>
          </cell>
          <cell r="UA109">
            <v>0</v>
          </cell>
          <cell r="UB109">
            <v>0</v>
          </cell>
          <cell r="UC109">
            <v>0</v>
          </cell>
          <cell r="UD109">
            <v>0</v>
          </cell>
          <cell r="UE109">
            <v>0</v>
          </cell>
          <cell r="UF109">
            <v>0</v>
          </cell>
          <cell r="UG109">
            <v>0</v>
          </cell>
          <cell r="UH109">
            <v>0</v>
          </cell>
          <cell r="UI109">
            <v>0</v>
          </cell>
          <cell r="UJ109">
            <v>0</v>
          </cell>
          <cell r="UK109">
            <v>0</v>
          </cell>
          <cell r="UL109">
            <v>0</v>
          </cell>
          <cell r="UM109">
            <v>0</v>
          </cell>
          <cell r="UN109">
            <v>0</v>
          </cell>
          <cell r="UO109">
            <v>0</v>
          </cell>
          <cell r="UP109">
            <v>0</v>
          </cell>
          <cell r="UQ109">
            <v>0</v>
          </cell>
          <cell r="UR109">
            <v>0</v>
          </cell>
          <cell r="US109">
            <v>0</v>
          </cell>
          <cell r="UT109">
            <v>0</v>
          </cell>
          <cell r="UU109">
            <v>0</v>
          </cell>
          <cell r="UV109">
            <v>0</v>
          </cell>
          <cell r="UW109">
            <v>0</v>
          </cell>
          <cell r="UX109">
            <v>0</v>
          </cell>
          <cell r="UY109">
            <v>0</v>
          </cell>
          <cell r="UZ109">
            <v>0</v>
          </cell>
          <cell r="VA109">
            <v>0</v>
          </cell>
          <cell r="VB109">
            <v>0</v>
          </cell>
          <cell r="VC109">
            <v>0</v>
          </cell>
          <cell r="VD109">
            <v>0</v>
          </cell>
          <cell r="VE109">
            <v>0</v>
          </cell>
          <cell r="VF109">
            <v>0</v>
          </cell>
          <cell r="VG109">
            <v>0</v>
          </cell>
          <cell r="VH109">
            <v>0</v>
          </cell>
          <cell r="VI109">
            <v>0</v>
          </cell>
          <cell r="VJ109">
            <v>0</v>
          </cell>
          <cell r="VK109">
            <v>0</v>
          </cell>
          <cell r="VL109">
            <v>0</v>
          </cell>
          <cell r="VM109">
            <v>0</v>
          </cell>
          <cell r="VN109">
            <v>0</v>
          </cell>
          <cell r="VO109">
            <v>0</v>
          </cell>
          <cell r="VP109">
            <v>0</v>
          </cell>
          <cell r="VQ109">
            <v>0</v>
          </cell>
          <cell r="VR109">
            <v>0</v>
          </cell>
          <cell r="VS109">
            <v>0</v>
          </cell>
          <cell r="VT109">
            <v>0</v>
          </cell>
          <cell r="VU109">
            <v>0</v>
          </cell>
          <cell r="VV109">
            <v>0</v>
          </cell>
          <cell r="VW109">
            <v>0</v>
          </cell>
          <cell r="VX109">
            <v>0</v>
          </cell>
          <cell r="VY109">
            <v>0</v>
          </cell>
          <cell r="VZ109">
            <v>0</v>
          </cell>
          <cell r="WA109">
            <v>0</v>
          </cell>
          <cell r="WB109">
            <v>0</v>
          </cell>
          <cell r="WC109">
            <v>0</v>
          </cell>
          <cell r="WD109">
            <v>0</v>
          </cell>
          <cell r="WE109">
            <v>0</v>
          </cell>
          <cell r="WF109">
            <v>0</v>
          </cell>
        </row>
        <row r="110">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v>0</v>
          </cell>
          <cell r="OE110">
            <v>0</v>
          </cell>
          <cell r="OF110">
            <v>0</v>
          </cell>
          <cell r="OG110">
            <v>0</v>
          </cell>
          <cell r="OH110">
            <v>0</v>
          </cell>
          <cell r="OI110">
            <v>0</v>
          </cell>
          <cell r="OJ110">
            <v>0</v>
          </cell>
          <cell r="OK110">
            <v>0</v>
          </cell>
          <cell r="OL110">
            <v>0</v>
          </cell>
          <cell r="OM110">
            <v>0</v>
          </cell>
          <cell r="ON110">
            <v>0</v>
          </cell>
          <cell r="OO110">
            <v>0</v>
          </cell>
          <cell r="OP110">
            <v>0</v>
          </cell>
          <cell r="OQ110">
            <v>0</v>
          </cell>
          <cell r="OR110">
            <v>0</v>
          </cell>
          <cell r="OS110">
            <v>0</v>
          </cell>
          <cell r="OT110">
            <v>0</v>
          </cell>
          <cell r="OU110">
            <v>0</v>
          </cell>
          <cell r="OV110">
            <v>0</v>
          </cell>
          <cell r="OW110">
            <v>0</v>
          </cell>
          <cell r="OX110">
            <v>0</v>
          </cell>
          <cell r="OY110">
            <v>0</v>
          </cell>
          <cell r="OZ110">
            <v>0</v>
          </cell>
          <cell r="PA110">
            <v>0</v>
          </cell>
          <cell r="PB110">
            <v>0</v>
          </cell>
          <cell r="PC110">
            <v>0</v>
          </cell>
          <cell r="PD110">
            <v>0</v>
          </cell>
          <cell r="PE110">
            <v>0</v>
          </cell>
          <cell r="PF110">
            <v>0</v>
          </cell>
          <cell r="PG110">
            <v>0</v>
          </cell>
          <cell r="PH110">
            <v>0</v>
          </cell>
          <cell r="PI110">
            <v>0</v>
          </cell>
          <cell r="PJ110">
            <v>0</v>
          </cell>
          <cell r="PK110">
            <v>0</v>
          </cell>
          <cell r="PL110">
            <v>0</v>
          </cell>
          <cell r="PM110">
            <v>0</v>
          </cell>
          <cell r="PN110">
            <v>0</v>
          </cell>
          <cell r="PO110">
            <v>0</v>
          </cell>
          <cell r="PP110">
            <v>0</v>
          </cell>
          <cell r="PQ110">
            <v>0</v>
          </cell>
          <cell r="PR110">
            <v>0</v>
          </cell>
          <cell r="PS110">
            <v>0</v>
          </cell>
          <cell r="PT110">
            <v>0</v>
          </cell>
          <cell r="PU110">
            <v>0</v>
          </cell>
          <cell r="PV110">
            <v>0</v>
          </cell>
          <cell r="PW110">
            <v>0</v>
          </cell>
          <cell r="PX110">
            <v>0</v>
          </cell>
          <cell r="PY110">
            <v>0</v>
          </cell>
          <cell r="PZ110">
            <v>0</v>
          </cell>
          <cell r="QA110">
            <v>0</v>
          </cell>
          <cell r="QB110">
            <v>0</v>
          </cell>
          <cell r="QC110">
            <v>0</v>
          </cell>
          <cell r="QD110">
            <v>0</v>
          </cell>
          <cell r="QE110">
            <v>0</v>
          </cell>
          <cell r="QF110">
            <v>0</v>
          </cell>
          <cell r="QG110">
            <v>0</v>
          </cell>
          <cell r="QH110">
            <v>0</v>
          </cell>
          <cell r="QI110">
            <v>0</v>
          </cell>
          <cell r="QJ110">
            <v>0</v>
          </cell>
          <cell r="QK110">
            <v>0</v>
          </cell>
          <cell r="QL110">
            <v>0</v>
          </cell>
          <cell r="QM110">
            <v>0</v>
          </cell>
          <cell r="QN110">
            <v>0</v>
          </cell>
          <cell r="QO110">
            <v>0</v>
          </cell>
          <cell r="QP110">
            <v>0</v>
          </cell>
          <cell r="QQ110">
            <v>0</v>
          </cell>
          <cell r="QR110">
            <v>0</v>
          </cell>
          <cell r="QS110">
            <v>0</v>
          </cell>
          <cell r="QT110">
            <v>0</v>
          </cell>
          <cell r="QU110">
            <v>0</v>
          </cell>
          <cell r="QV110">
            <v>0</v>
          </cell>
          <cell r="QW110">
            <v>0</v>
          </cell>
          <cell r="QX110">
            <v>0</v>
          </cell>
          <cell r="QY110">
            <v>0</v>
          </cell>
          <cell r="QZ110">
            <v>0</v>
          </cell>
          <cell r="RA110">
            <v>0</v>
          </cell>
          <cell r="RB110">
            <v>0</v>
          </cell>
          <cell r="RC110">
            <v>0</v>
          </cell>
          <cell r="RD110">
            <v>0</v>
          </cell>
          <cell r="RE110">
            <v>0</v>
          </cell>
          <cell r="RF110">
            <v>0</v>
          </cell>
          <cell r="RG110">
            <v>0</v>
          </cell>
          <cell r="RH110">
            <v>0</v>
          </cell>
          <cell r="RI110">
            <v>0</v>
          </cell>
          <cell r="RJ110">
            <v>0</v>
          </cell>
          <cell r="RK110">
            <v>0</v>
          </cell>
          <cell r="RL110">
            <v>0</v>
          </cell>
          <cell r="RM110">
            <v>0</v>
          </cell>
          <cell r="RN110">
            <v>0</v>
          </cell>
          <cell r="RO110">
            <v>0</v>
          </cell>
          <cell r="RP110">
            <v>0</v>
          </cell>
          <cell r="RQ110">
            <v>0</v>
          </cell>
          <cell r="RR110">
            <v>0</v>
          </cell>
          <cell r="RS110">
            <v>0</v>
          </cell>
          <cell r="RT110">
            <v>0</v>
          </cell>
          <cell r="RU110">
            <v>0</v>
          </cell>
          <cell r="RV110">
            <v>0</v>
          </cell>
          <cell r="RW110">
            <v>0</v>
          </cell>
          <cell r="RX110">
            <v>0</v>
          </cell>
          <cell r="RY110">
            <v>0</v>
          </cell>
          <cell r="RZ110">
            <v>0</v>
          </cell>
          <cell r="SA110">
            <v>0</v>
          </cell>
          <cell r="SB110">
            <v>0</v>
          </cell>
          <cell r="SC110">
            <v>0</v>
          </cell>
          <cell r="SD110">
            <v>0</v>
          </cell>
          <cell r="SE110">
            <v>0</v>
          </cell>
          <cell r="SF110">
            <v>0</v>
          </cell>
          <cell r="SG110">
            <v>0</v>
          </cell>
          <cell r="SH110">
            <v>0</v>
          </cell>
          <cell r="SI110">
            <v>0</v>
          </cell>
          <cell r="SJ110">
            <v>0</v>
          </cell>
          <cell r="SK110">
            <v>0</v>
          </cell>
          <cell r="SL110">
            <v>0</v>
          </cell>
          <cell r="SM110">
            <v>0</v>
          </cell>
          <cell r="SN110">
            <v>0</v>
          </cell>
          <cell r="SO110">
            <v>0</v>
          </cell>
          <cell r="SP110">
            <v>0</v>
          </cell>
          <cell r="SQ110">
            <v>0</v>
          </cell>
          <cell r="SR110">
            <v>0</v>
          </cell>
          <cell r="SS110">
            <v>0</v>
          </cell>
          <cell r="ST110">
            <v>0</v>
          </cell>
          <cell r="SU110">
            <v>0</v>
          </cell>
          <cell r="SV110">
            <v>0</v>
          </cell>
          <cell r="SW110">
            <v>0</v>
          </cell>
          <cell r="SX110">
            <v>0</v>
          </cell>
          <cell r="SY110">
            <v>0</v>
          </cell>
          <cell r="SZ110">
            <v>0</v>
          </cell>
          <cell r="TA110">
            <v>0</v>
          </cell>
          <cell r="TB110">
            <v>0</v>
          </cell>
          <cell r="TC110">
            <v>0</v>
          </cell>
          <cell r="TD110">
            <v>0</v>
          </cell>
          <cell r="TE110">
            <v>0</v>
          </cell>
          <cell r="TF110">
            <v>0</v>
          </cell>
          <cell r="TG110">
            <v>0</v>
          </cell>
          <cell r="TH110">
            <v>0</v>
          </cell>
          <cell r="TI110">
            <v>0</v>
          </cell>
          <cell r="TJ110">
            <v>0</v>
          </cell>
          <cell r="TK110">
            <v>0</v>
          </cell>
          <cell r="TL110">
            <v>0</v>
          </cell>
          <cell r="TM110">
            <v>0</v>
          </cell>
          <cell r="TN110">
            <v>0</v>
          </cell>
          <cell r="TO110">
            <v>0</v>
          </cell>
          <cell r="TP110">
            <v>0</v>
          </cell>
          <cell r="TQ110">
            <v>0</v>
          </cell>
          <cell r="TR110">
            <v>0</v>
          </cell>
          <cell r="TS110">
            <v>0</v>
          </cell>
          <cell r="TT110">
            <v>0</v>
          </cell>
          <cell r="TU110">
            <v>0</v>
          </cell>
          <cell r="TV110">
            <v>0</v>
          </cell>
          <cell r="TW110">
            <v>0</v>
          </cell>
          <cell r="TX110">
            <v>0</v>
          </cell>
          <cell r="TY110">
            <v>0</v>
          </cell>
          <cell r="TZ110">
            <v>0</v>
          </cell>
          <cell r="UA110">
            <v>0</v>
          </cell>
          <cell r="UB110">
            <v>0</v>
          </cell>
          <cell r="UC110">
            <v>0</v>
          </cell>
          <cell r="UD110">
            <v>0</v>
          </cell>
          <cell r="UE110">
            <v>0</v>
          </cell>
          <cell r="UF110">
            <v>0</v>
          </cell>
          <cell r="UG110">
            <v>0</v>
          </cell>
          <cell r="UH110">
            <v>0</v>
          </cell>
          <cell r="UI110">
            <v>0</v>
          </cell>
          <cell r="UJ110">
            <v>0</v>
          </cell>
          <cell r="UK110">
            <v>0</v>
          </cell>
          <cell r="UL110">
            <v>0</v>
          </cell>
          <cell r="UM110">
            <v>0</v>
          </cell>
          <cell r="UN110">
            <v>0</v>
          </cell>
          <cell r="UO110">
            <v>0</v>
          </cell>
          <cell r="UP110">
            <v>0</v>
          </cell>
          <cell r="UQ110">
            <v>0</v>
          </cell>
          <cell r="UR110">
            <v>0</v>
          </cell>
          <cell r="US110">
            <v>0</v>
          </cell>
          <cell r="UT110">
            <v>0</v>
          </cell>
          <cell r="UU110">
            <v>0</v>
          </cell>
          <cell r="UV110">
            <v>0</v>
          </cell>
          <cell r="UW110">
            <v>0</v>
          </cell>
          <cell r="UX110">
            <v>0</v>
          </cell>
          <cell r="UY110">
            <v>0</v>
          </cell>
          <cell r="UZ110">
            <v>0</v>
          </cell>
          <cell r="VA110">
            <v>0</v>
          </cell>
          <cell r="VB110">
            <v>0</v>
          </cell>
          <cell r="VC110">
            <v>0</v>
          </cell>
          <cell r="VD110">
            <v>0</v>
          </cell>
          <cell r="VE110">
            <v>0</v>
          </cell>
          <cell r="VF110">
            <v>0</v>
          </cell>
          <cell r="VG110">
            <v>0</v>
          </cell>
          <cell r="VH110">
            <v>0</v>
          </cell>
          <cell r="VI110">
            <v>0</v>
          </cell>
          <cell r="VJ110">
            <v>0</v>
          </cell>
          <cell r="VK110">
            <v>0</v>
          </cell>
          <cell r="VL110">
            <v>0</v>
          </cell>
          <cell r="VM110">
            <v>0</v>
          </cell>
          <cell r="VN110">
            <v>0</v>
          </cell>
          <cell r="VO110">
            <v>0</v>
          </cell>
          <cell r="VP110">
            <v>0</v>
          </cell>
          <cell r="VQ110">
            <v>0</v>
          </cell>
          <cell r="VR110">
            <v>0</v>
          </cell>
          <cell r="VS110">
            <v>0</v>
          </cell>
          <cell r="VT110">
            <v>0</v>
          </cell>
          <cell r="VU110">
            <v>0</v>
          </cell>
          <cell r="VV110">
            <v>0</v>
          </cell>
          <cell r="VW110">
            <v>0</v>
          </cell>
          <cell r="VX110">
            <v>0</v>
          </cell>
          <cell r="VY110">
            <v>0</v>
          </cell>
          <cell r="VZ110">
            <v>0</v>
          </cell>
          <cell r="WA110">
            <v>0</v>
          </cell>
          <cell r="WB110">
            <v>0</v>
          </cell>
          <cell r="WC110">
            <v>0</v>
          </cell>
          <cell r="WD110">
            <v>0</v>
          </cell>
          <cell r="WE110">
            <v>0</v>
          </cell>
          <cell r="WF110">
            <v>0</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0</v>
          </cell>
          <cell r="NU111">
            <v>0</v>
          </cell>
          <cell r="NV111">
            <v>0</v>
          </cell>
          <cell r="NW111">
            <v>0</v>
          </cell>
          <cell r="NX111">
            <v>0</v>
          </cell>
          <cell r="NY111">
            <v>0</v>
          </cell>
          <cell r="NZ111">
            <v>0</v>
          </cell>
          <cell r="OA111">
            <v>0</v>
          </cell>
          <cell r="OB111">
            <v>0</v>
          </cell>
          <cell r="OC111">
            <v>0</v>
          </cell>
          <cell r="OD111">
            <v>0</v>
          </cell>
          <cell r="OE111">
            <v>0</v>
          </cell>
          <cell r="OF111">
            <v>0</v>
          </cell>
          <cell r="OG111">
            <v>0</v>
          </cell>
          <cell r="OH111">
            <v>0</v>
          </cell>
          <cell r="OI111">
            <v>0</v>
          </cell>
          <cell r="OJ111">
            <v>0</v>
          </cell>
          <cell r="OK111">
            <v>0</v>
          </cell>
          <cell r="OL111">
            <v>0</v>
          </cell>
          <cell r="OM111">
            <v>0</v>
          </cell>
          <cell r="ON111">
            <v>0</v>
          </cell>
          <cell r="OO111">
            <v>0</v>
          </cell>
          <cell r="OP111">
            <v>0</v>
          </cell>
          <cell r="OQ111">
            <v>0</v>
          </cell>
          <cell r="OR111">
            <v>0</v>
          </cell>
          <cell r="OS111">
            <v>0</v>
          </cell>
          <cell r="OT111">
            <v>0</v>
          </cell>
          <cell r="OU111">
            <v>0</v>
          </cell>
          <cell r="OV111">
            <v>0</v>
          </cell>
          <cell r="OW111">
            <v>0</v>
          </cell>
          <cell r="OX111">
            <v>0</v>
          </cell>
          <cell r="OY111">
            <v>0</v>
          </cell>
          <cell r="OZ111">
            <v>0</v>
          </cell>
          <cell r="PA111">
            <v>0</v>
          </cell>
          <cell r="PB111">
            <v>0</v>
          </cell>
          <cell r="PC111">
            <v>0</v>
          </cell>
          <cell r="PD111">
            <v>0</v>
          </cell>
          <cell r="PE111">
            <v>0</v>
          </cell>
          <cell r="PF111">
            <v>0</v>
          </cell>
          <cell r="PG111">
            <v>0</v>
          </cell>
          <cell r="PH111">
            <v>0</v>
          </cell>
          <cell r="PI111">
            <v>0</v>
          </cell>
          <cell r="PJ111">
            <v>0</v>
          </cell>
          <cell r="PK111">
            <v>0</v>
          </cell>
          <cell r="PL111">
            <v>0</v>
          </cell>
          <cell r="PM111">
            <v>0</v>
          </cell>
          <cell r="PN111">
            <v>0</v>
          </cell>
          <cell r="PO111">
            <v>0</v>
          </cell>
          <cell r="PP111">
            <v>0</v>
          </cell>
          <cell r="PQ111">
            <v>0</v>
          </cell>
          <cell r="PR111">
            <v>0</v>
          </cell>
          <cell r="PS111">
            <v>0</v>
          </cell>
          <cell r="PT111">
            <v>0</v>
          </cell>
          <cell r="PU111">
            <v>0</v>
          </cell>
          <cell r="PV111">
            <v>0</v>
          </cell>
          <cell r="PW111">
            <v>0</v>
          </cell>
          <cell r="PX111">
            <v>0</v>
          </cell>
          <cell r="PY111">
            <v>0</v>
          </cell>
          <cell r="PZ111">
            <v>0</v>
          </cell>
          <cell r="QA111">
            <v>0</v>
          </cell>
          <cell r="QB111">
            <v>0</v>
          </cell>
          <cell r="QC111">
            <v>0</v>
          </cell>
          <cell r="QD111">
            <v>0</v>
          </cell>
          <cell r="QE111">
            <v>0</v>
          </cell>
          <cell r="QF111">
            <v>0</v>
          </cell>
          <cell r="QG111">
            <v>0</v>
          </cell>
          <cell r="QH111">
            <v>0</v>
          </cell>
          <cell r="QI111">
            <v>0</v>
          </cell>
          <cell r="QJ111">
            <v>0</v>
          </cell>
          <cell r="QK111">
            <v>0</v>
          </cell>
          <cell r="QL111">
            <v>0</v>
          </cell>
          <cell r="QM111">
            <v>0</v>
          </cell>
          <cell r="QN111">
            <v>0</v>
          </cell>
          <cell r="QO111">
            <v>0</v>
          </cell>
          <cell r="QP111">
            <v>0</v>
          </cell>
          <cell r="QQ111">
            <v>0</v>
          </cell>
          <cell r="QR111">
            <v>0</v>
          </cell>
          <cell r="QS111">
            <v>0</v>
          </cell>
          <cell r="QT111">
            <v>0</v>
          </cell>
          <cell r="QU111">
            <v>0</v>
          </cell>
          <cell r="QV111">
            <v>0</v>
          </cell>
          <cell r="QW111">
            <v>0</v>
          </cell>
          <cell r="QX111">
            <v>0</v>
          </cell>
          <cell r="QY111">
            <v>0</v>
          </cell>
          <cell r="QZ111">
            <v>0</v>
          </cell>
          <cell r="RA111">
            <v>0</v>
          </cell>
          <cell r="RB111">
            <v>0</v>
          </cell>
          <cell r="RC111">
            <v>0</v>
          </cell>
          <cell r="RD111">
            <v>0</v>
          </cell>
          <cell r="RE111">
            <v>0</v>
          </cell>
          <cell r="RF111">
            <v>0</v>
          </cell>
          <cell r="RG111">
            <v>0</v>
          </cell>
          <cell r="RH111">
            <v>0</v>
          </cell>
          <cell r="RI111">
            <v>0</v>
          </cell>
          <cell r="RJ111">
            <v>0</v>
          </cell>
          <cell r="RK111">
            <v>0</v>
          </cell>
          <cell r="RL111">
            <v>0</v>
          </cell>
          <cell r="RM111">
            <v>0</v>
          </cell>
          <cell r="RN111">
            <v>0</v>
          </cell>
          <cell r="RO111">
            <v>0</v>
          </cell>
          <cell r="RP111">
            <v>0</v>
          </cell>
          <cell r="RQ111">
            <v>0</v>
          </cell>
          <cell r="RR111">
            <v>0</v>
          </cell>
          <cell r="RS111">
            <v>0</v>
          </cell>
          <cell r="RT111">
            <v>0</v>
          </cell>
          <cell r="RU111">
            <v>0</v>
          </cell>
          <cell r="RV111">
            <v>0</v>
          </cell>
          <cell r="RW111">
            <v>0</v>
          </cell>
          <cell r="RX111">
            <v>0</v>
          </cell>
          <cell r="RY111">
            <v>0</v>
          </cell>
          <cell r="RZ111">
            <v>0</v>
          </cell>
          <cell r="SA111">
            <v>0</v>
          </cell>
          <cell r="SB111">
            <v>0</v>
          </cell>
          <cell r="SC111">
            <v>0</v>
          </cell>
          <cell r="SD111">
            <v>0</v>
          </cell>
          <cell r="SE111">
            <v>0</v>
          </cell>
          <cell r="SF111">
            <v>0</v>
          </cell>
          <cell r="SG111">
            <v>0</v>
          </cell>
          <cell r="SH111">
            <v>0</v>
          </cell>
          <cell r="SI111">
            <v>0</v>
          </cell>
          <cell r="SJ111">
            <v>0</v>
          </cell>
          <cell r="SK111">
            <v>0</v>
          </cell>
          <cell r="SL111">
            <v>0</v>
          </cell>
          <cell r="SM111">
            <v>0</v>
          </cell>
          <cell r="SN111">
            <v>0</v>
          </cell>
          <cell r="SO111">
            <v>0</v>
          </cell>
          <cell r="SP111">
            <v>0</v>
          </cell>
          <cell r="SQ111">
            <v>0</v>
          </cell>
          <cell r="SR111">
            <v>0</v>
          </cell>
          <cell r="SS111">
            <v>0</v>
          </cell>
          <cell r="ST111">
            <v>0</v>
          </cell>
          <cell r="SU111">
            <v>0</v>
          </cell>
          <cell r="SV111">
            <v>0</v>
          </cell>
          <cell r="SW111">
            <v>0</v>
          </cell>
          <cell r="SX111">
            <v>0</v>
          </cell>
          <cell r="SY111">
            <v>0</v>
          </cell>
          <cell r="SZ111">
            <v>0</v>
          </cell>
          <cell r="TA111">
            <v>0</v>
          </cell>
          <cell r="TB111">
            <v>0</v>
          </cell>
          <cell r="TC111">
            <v>0</v>
          </cell>
          <cell r="TD111">
            <v>0</v>
          </cell>
          <cell r="TE111">
            <v>0</v>
          </cell>
          <cell r="TF111">
            <v>0</v>
          </cell>
          <cell r="TG111">
            <v>0</v>
          </cell>
          <cell r="TH111">
            <v>0</v>
          </cell>
          <cell r="TI111">
            <v>0</v>
          </cell>
          <cell r="TJ111">
            <v>0</v>
          </cell>
          <cell r="TK111">
            <v>0</v>
          </cell>
          <cell r="TL111">
            <v>0</v>
          </cell>
          <cell r="TM111">
            <v>0</v>
          </cell>
          <cell r="TN111">
            <v>0</v>
          </cell>
          <cell r="TO111">
            <v>0</v>
          </cell>
          <cell r="TP111">
            <v>0</v>
          </cell>
          <cell r="TQ111">
            <v>0</v>
          </cell>
          <cell r="TR111">
            <v>0</v>
          </cell>
          <cell r="TS111">
            <v>0</v>
          </cell>
          <cell r="TT111">
            <v>0</v>
          </cell>
          <cell r="TU111">
            <v>0</v>
          </cell>
          <cell r="TV111">
            <v>0</v>
          </cell>
          <cell r="TW111">
            <v>0</v>
          </cell>
          <cell r="TX111">
            <v>0</v>
          </cell>
          <cell r="TY111">
            <v>0</v>
          </cell>
          <cell r="TZ111">
            <v>0</v>
          </cell>
          <cell r="UA111">
            <v>0</v>
          </cell>
          <cell r="UB111">
            <v>0</v>
          </cell>
          <cell r="UC111">
            <v>0</v>
          </cell>
          <cell r="UD111">
            <v>0</v>
          </cell>
          <cell r="UE111">
            <v>0</v>
          </cell>
          <cell r="UF111">
            <v>0</v>
          </cell>
          <cell r="UG111">
            <v>0</v>
          </cell>
          <cell r="UH111">
            <v>0</v>
          </cell>
          <cell r="UI111">
            <v>0</v>
          </cell>
          <cell r="UJ111">
            <v>0</v>
          </cell>
          <cell r="UK111">
            <v>0</v>
          </cell>
          <cell r="UL111">
            <v>0</v>
          </cell>
          <cell r="UM111">
            <v>0</v>
          </cell>
          <cell r="UN111">
            <v>0</v>
          </cell>
          <cell r="UO111">
            <v>0</v>
          </cell>
          <cell r="UP111">
            <v>0</v>
          </cell>
          <cell r="UQ111">
            <v>0</v>
          </cell>
          <cell r="UR111">
            <v>0</v>
          </cell>
          <cell r="US111">
            <v>0</v>
          </cell>
          <cell r="UT111">
            <v>0</v>
          </cell>
          <cell r="UU111">
            <v>0</v>
          </cell>
          <cell r="UV111">
            <v>0</v>
          </cell>
          <cell r="UW111">
            <v>0</v>
          </cell>
          <cell r="UX111">
            <v>0</v>
          </cell>
          <cell r="UY111">
            <v>0</v>
          </cell>
          <cell r="UZ111">
            <v>0</v>
          </cell>
          <cell r="VA111">
            <v>0</v>
          </cell>
          <cell r="VB111">
            <v>0</v>
          </cell>
          <cell r="VC111">
            <v>0</v>
          </cell>
          <cell r="VD111">
            <v>0</v>
          </cell>
          <cell r="VE111">
            <v>0</v>
          </cell>
          <cell r="VF111">
            <v>0</v>
          </cell>
          <cell r="VG111">
            <v>0</v>
          </cell>
          <cell r="VH111">
            <v>0</v>
          </cell>
          <cell r="VI111">
            <v>0</v>
          </cell>
          <cell r="VJ111">
            <v>0</v>
          </cell>
          <cell r="VK111">
            <v>0</v>
          </cell>
          <cell r="VL111">
            <v>0</v>
          </cell>
          <cell r="VM111">
            <v>0</v>
          </cell>
          <cell r="VN111">
            <v>0</v>
          </cell>
          <cell r="VO111">
            <v>0</v>
          </cell>
          <cell r="VP111">
            <v>0</v>
          </cell>
          <cell r="VQ111">
            <v>0</v>
          </cell>
          <cell r="VR111">
            <v>0</v>
          </cell>
          <cell r="VS111">
            <v>0</v>
          </cell>
          <cell r="VT111">
            <v>0</v>
          </cell>
          <cell r="VU111">
            <v>0</v>
          </cell>
          <cell r="VV111">
            <v>0</v>
          </cell>
          <cell r="VW111">
            <v>0</v>
          </cell>
          <cell r="VX111">
            <v>0</v>
          </cell>
          <cell r="VY111">
            <v>0</v>
          </cell>
          <cell r="VZ111">
            <v>0</v>
          </cell>
          <cell r="WA111">
            <v>0</v>
          </cell>
          <cell r="WB111">
            <v>0</v>
          </cell>
          <cell r="WC111">
            <v>0</v>
          </cell>
          <cell r="WD111">
            <v>0</v>
          </cell>
          <cell r="WE111">
            <v>0</v>
          </cell>
          <cell r="WF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v>0</v>
          </cell>
          <cell r="OE112">
            <v>0</v>
          </cell>
          <cell r="OF112">
            <v>0</v>
          </cell>
          <cell r="OG112">
            <v>0</v>
          </cell>
          <cell r="OH112">
            <v>0</v>
          </cell>
          <cell r="OI112">
            <v>0</v>
          </cell>
          <cell r="OJ112">
            <v>0</v>
          </cell>
          <cell r="OK112">
            <v>0</v>
          </cell>
          <cell r="OL112">
            <v>0</v>
          </cell>
          <cell r="OM112">
            <v>0</v>
          </cell>
          <cell r="ON112">
            <v>0</v>
          </cell>
          <cell r="OO112">
            <v>0</v>
          </cell>
          <cell r="OP112">
            <v>0</v>
          </cell>
          <cell r="OQ112">
            <v>0</v>
          </cell>
          <cell r="OR112">
            <v>0</v>
          </cell>
          <cell r="OS112">
            <v>0</v>
          </cell>
          <cell r="OT112">
            <v>0</v>
          </cell>
          <cell r="OU112">
            <v>0</v>
          </cell>
          <cell r="OV112">
            <v>0</v>
          </cell>
          <cell r="OW112">
            <v>0</v>
          </cell>
          <cell r="OX112">
            <v>0</v>
          </cell>
          <cell r="OY112">
            <v>0</v>
          </cell>
          <cell r="OZ112">
            <v>0</v>
          </cell>
          <cell r="PA112">
            <v>0</v>
          </cell>
          <cell r="PB112">
            <v>0</v>
          </cell>
          <cell r="PC112">
            <v>0</v>
          </cell>
          <cell r="PD112">
            <v>0</v>
          </cell>
          <cell r="PE112">
            <v>0</v>
          </cell>
          <cell r="PF112">
            <v>0</v>
          </cell>
          <cell r="PG112">
            <v>0</v>
          </cell>
          <cell r="PH112">
            <v>0</v>
          </cell>
          <cell r="PI112">
            <v>0</v>
          </cell>
          <cell r="PJ112">
            <v>0</v>
          </cell>
          <cell r="PK112">
            <v>0</v>
          </cell>
          <cell r="PL112">
            <v>0</v>
          </cell>
          <cell r="PM112">
            <v>0</v>
          </cell>
          <cell r="PN112">
            <v>0</v>
          </cell>
          <cell r="PO112">
            <v>0</v>
          </cell>
          <cell r="PP112">
            <v>0</v>
          </cell>
          <cell r="PQ112">
            <v>0</v>
          </cell>
          <cell r="PR112">
            <v>0</v>
          </cell>
          <cell r="PS112">
            <v>0</v>
          </cell>
          <cell r="PT112">
            <v>0</v>
          </cell>
          <cell r="PU112">
            <v>0</v>
          </cell>
          <cell r="PV112">
            <v>0</v>
          </cell>
          <cell r="PW112">
            <v>0</v>
          </cell>
          <cell r="PX112">
            <v>0</v>
          </cell>
          <cell r="PY112">
            <v>0</v>
          </cell>
          <cell r="PZ112">
            <v>0</v>
          </cell>
          <cell r="QA112">
            <v>0</v>
          </cell>
          <cell r="QB112">
            <v>0</v>
          </cell>
          <cell r="QC112">
            <v>0</v>
          </cell>
          <cell r="QD112">
            <v>0</v>
          </cell>
          <cell r="QE112">
            <v>0</v>
          </cell>
          <cell r="QF112">
            <v>0</v>
          </cell>
          <cell r="QG112">
            <v>0</v>
          </cell>
          <cell r="QH112">
            <v>0</v>
          </cell>
          <cell r="QI112">
            <v>0</v>
          </cell>
          <cell r="QJ112">
            <v>0</v>
          </cell>
          <cell r="QK112">
            <v>0</v>
          </cell>
          <cell r="QL112">
            <v>0</v>
          </cell>
          <cell r="QM112">
            <v>0</v>
          </cell>
          <cell r="QN112">
            <v>0</v>
          </cell>
          <cell r="QO112">
            <v>0</v>
          </cell>
          <cell r="QP112">
            <v>0</v>
          </cell>
          <cell r="QQ112">
            <v>0</v>
          </cell>
          <cell r="QR112">
            <v>0</v>
          </cell>
          <cell r="QS112">
            <v>0</v>
          </cell>
          <cell r="QT112">
            <v>0</v>
          </cell>
          <cell r="QU112">
            <v>0</v>
          </cell>
          <cell r="QV112">
            <v>0</v>
          </cell>
          <cell r="QW112">
            <v>0</v>
          </cell>
          <cell r="QX112">
            <v>0</v>
          </cell>
          <cell r="QY112">
            <v>0</v>
          </cell>
          <cell r="QZ112">
            <v>0</v>
          </cell>
          <cell r="RA112">
            <v>0</v>
          </cell>
          <cell r="RB112">
            <v>0</v>
          </cell>
          <cell r="RC112">
            <v>0</v>
          </cell>
          <cell r="RD112">
            <v>0</v>
          </cell>
          <cell r="RE112">
            <v>0</v>
          </cell>
          <cell r="RF112">
            <v>0</v>
          </cell>
          <cell r="RG112">
            <v>0</v>
          </cell>
          <cell r="RH112">
            <v>0</v>
          </cell>
          <cell r="RI112">
            <v>0</v>
          </cell>
          <cell r="RJ112">
            <v>0</v>
          </cell>
          <cell r="RK112">
            <v>0</v>
          </cell>
          <cell r="RL112">
            <v>0</v>
          </cell>
          <cell r="RM112">
            <v>0</v>
          </cell>
          <cell r="RN112">
            <v>0</v>
          </cell>
          <cell r="RO112">
            <v>0</v>
          </cell>
          <cell r="RP112">
            <v>0</v>
          </cell>
          <cell r="RQ112">
            <v>0</v>
          </cell>
          <cell r="RR112">
            <v>0</v>
          </cell>
          <cell r="RS112">
            <v>0</v>
          </cell>
          <cell r="RT112">
            <v>0</v>
          </cell>
          <cell r="RU112">
            <v>0</v>
          </cell>
          <cell r="RV112">
            <v>0</v>
          </cell>
          <cell r="RW112">
            <v>0</v>
          </cell>
          <cell r="RX112">
            <v>0</v>
          </cell>
          <cell r="RY112">
            <v>0</v>
          </cell>
          <cell r="RZ112">
            <v>0</v>
          </cell>
          <cell r="SA112">
            <v>0</v>
          </cell>
          <cell r="SB112">
            <v>0</v>
          </cell>
          <cell r="SC112">
            <v>0</v>
          </cell>
          <cell r="SD112">
            <v>0</v>
          </cell>
          <cell r="SE112">
            <v>0</v>
          </cell>
          <cell r="SF112">
            <v>0</v>
          </cell>
          <cell r="SG112">
            <v>0</v>
          </cell>
          <cell r="SH112">
            <v>0</v>
          </cell>
          <cell r="SI112">
            <v>0</v>
          </cell>
          <cell r="SJ112">
            <v>0</v>
          </cell>
          <cell r="SK112">
            <v>0</v>
          </cell>
          <cell r="SL112">
            <v>0</v>
          </cell>
          <cell r="SM112">
            <v>0</v>
          </cell>
          <cell r="SN112">
            <v>0</v>
          </cell>
          <cell r="SO112">
            <v>0</v>
          </cell>
          <cell r="SP112">
            <v>0</v>
          </cell>
          <cell r="SQ112">
            <v>0</v>
          </cell>
          <cell r="SR112">
            <v>0</v>
          </cell>
          <cell r="SS112">
            <v>0</v>
          </cell>
          <cell r="ST112">
            <v>0</v>
          </cell>
          <cell r="SU112">
            <v>0</v>
          </cell>
          <cell r="SV112">
            <v>0</v>
          </cell>
          <cell r="SW112">
            <v>0</v>
          </cell>
          <cell r="SX112">
            <v>0</v>
          </cell>
          <cell r="SY112">
            <v>0</v>
          </cell>
          <cell r="SZ112">
            <v>0</v>
          </cell>
          <cell r="TA112">
            <v>0</v>
          </cell>
          <cell r="TB112">
            <v>0</v>
          </cell>
          <cell r="TC112">
            <v>0</v>
          </cell>
          <cell r="TD112">
            <v>0</v>
          </cell>
          <cell r="TE112">
            <v>0</v>
          </cell>
          <cell r="TF112">
            <v>0</v>
          </cell>
          <cell r="TG112">
            <v>0</v>
          </cell>
          <cell r="TH112">
            <v>0</v>
          </cell>
          <cell r="TI112">
            <v>0</v>
          </cell>
          <cell r="TJ112">
            <v>0</v>
          </cell>
          <cell r="TK112">
            <v>0</v>
          </cell>
          <cell r="TL112">
            <v>0</v>
          </cell>
          <cell r="TM112">
            <v>0</v>
          </cell>
          <cell r="TN112">
            <v>0</v>
          </cell>
          <cell r="TO112">
            <v>0</v>
          </cell>
          <cell r="TP112">
            <v>0</v>
          </cell>
          <cell r="TQ112">
            <v>0</v>
          </cell>
          <cell r="TR112">
            <v>0</v>
          </cell>
          <cell r="TS112">
            <v>0</v>
          </cell>
          <cell r="TT112">
            <v>0</v>
          </cell>
          <cell r="TU112">
            <v>0</v>
          </cell>
          <cell r="TV112">
            <v>0</v>
          </cell>
          <cell r="TW112">
            <v>0</v>
          </cell>
          <cell r="TX112">
            <v>0</v>
          </cell>
          <cell r="TY112">
            <v>0</v>
          </cell>
          <cell r="TZ112">
            <v>0</v>
          </cell>
          <cell r="UA112">
            <v>0</v>
          </cell>
          <cell r="UB112">
            <v>0</v>
          </cell>
          <cell r="UC112">
            <v>0</v>
          </cell>
          <cell r="UD112">
            <v>0</v>
          </cell>
          <cell r="UE112">
            <v>0</v>
          </cell>
          <cell r="UF112">
            <v>0</v>
          </cell>
          <cell r="UG112">
            <v>0</v>
          </cell>
          <cell r="UH112">
            <v>0</v>
          </cell>
          <cell r="UI112">
            <v>0</v>
          </cell>
          <cell r="UJ112">
            <v>0</v>
          </cell>
          <cell r="UK112">
            <v>0</v>
          </cell>
          <cell r="UL112">
            <v>0</v>
          </cell>
          <cell r="UM112">
            <v>0</v>
          </cell>
          <cell r="UN112">
            <v>0</v>
          </cell>
          <cell r="UO112">
            <v>0</v>
          </cell>
          <cell r="UP112">
            <v>0</v>
          </cell>
          <cell r="UQ112">
            <v>0</v>
          </cell>
          <cell r="UR112">
            <v>0</v>
          </cell>
          <cell r="US112">
            <v>0</v>
          </cell>
          <cell r="UT112">
            <v>0</v>
          </cell>
          <cell r="UU112">
            <v>0</v>
          </cell>
          <cell r="UV112">
            <v>0</v>
          </cell>
          <cell r="UW112">
            <v>0</v>
          </cell>
          <cell r="UX112">
            <v>0</v>
          </cell>
          <cell r="UY112">
            <v>0</v>
          </cell>
          <cell r="UZ112">
            <v>0</v>
          </cell>
          <cell r="VA112">
            <v>0</v>
          </cell>
          <cell r="VB112">
            <v>0</v>
          </cell>
          <cell r="VC112">
            <v>0</v>
          </cell>
          <cell r="VD112">
            <v>0</v>
          </cell>
          <cell r="VE112">
            <v>0</v>
          </cell>
          <cell r="VF112">
            <v>0</v>
          </cell>
          <cell r="VG112">
            <v>0</v>
          </cell>
          <cell r="VH112">
            <v>0</v>
          </cell>
          <cell r="VI112">
            <v>0</v>
          </cell>
          <cell r="VJ112">
            <v>0</v>
          </cell>
          <cell r="VK112">
            <v>0</v>
          </cell>
          <cell r="VL112">
            <v>0</v>
          </cell>
          <cell r="VM112">
            <v>0</v>
          </cell>
          <cell r="VN112">
            <v>0</v>
          </cell>
          <cell r="VO112">
            <v>0</v>
          </cell>
          <cell r="VP112">
            <v>0</v>
          </cell>
          <cell r="VQ112">
            <v>0</v>
          </cell>
          <cell r="VR112">
            <v>0</v>
          </cell>
          <cell r="VS112">
            <v>0</v>
          </cell>
          <cell r="VT112">
            <v>0</v>
          </cell>
          <cell r="VU112">
            <v>0</v>
          </cell>
          <cell r="VV112">
            <v>0</v>
          </cell>
          <cell r="VW112">
            <v>0</v>
          </cell>
          <cell r="VX112">
            <v>0</v>
          </cell>
          <cell r="VY112">
            <v>0</v>
          </cell>
          <cell r="VZ112">
            <v>0</v>
          </cell>
          <cell r="WA112">
            <v>0</v>
          </cell>
          <cell r="WB112">
            <v>0</v>
          </cell>
          <cell r="WC112">
            <v>0</v>
          </cell>
          <cell r="WD112">
            <v>0</v>
          </cell>
          <cell r="WE112">
            <v>0</v>
          </cell>
          <cell r="WF112">
            <v>0</v>
          </cell>
        </row>
        <row r="113">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cell r="LJ113">
            <v>0</v>
          </cell>
          <cell r="LK113">
            <v>0</v>
          </cell>
          <cell r="LL113">
            <v>0</v>
          </cell>
          <cell r="LM113">
            <v>0</v>
          </cell>
          <cell r="LN113">
            <v>0</v>
          </cell>
          <cell r="LO113">
            <v>0</v>
          </cell>
          <cell r="LP113">
            <v>0</v>
          </cell>
          <cell r="LQ113">
            <v>0</v>
          </cell>
          <cell r="LR113">
            <v>0</v>
          </cell>
          <cell r="LS113">
            <v>0</v>
          </cell>
          <cell r="LT113">
            <v>0</v>
          </cell>
          <cell r="LU113">
            <v>0</v>
          </cell>
          <cell r="LV113">
            <v>0</v>
          </cell>
          <cell r="LW113">
            <v>0</v>
          </cell>
          <cell r="LX113">
            <v>0</v>
          </cell>
          <cell r="LY113">
            <v>0</v>
          </cell>
          <cell r="LZ113">
            <v>0</v>
          </cell>
          <cell r="MA113">
            <v>0</v>
          </cell>
          <cell r="MB113">
            <v>0</v>
          </cell>
          <cell r="MC113">
            <v>0</v>
          </cell>
          <cell r="MD113">
            <v>0</v>
          </cell>
          <cell r="ME113">
            <v>0</v>
          </cell>
          <cell r="MF113">
            <v>0</v>
          </cell>
          <cell r="MG113">
            <v>0</v>
          </cell>
          <cell r="MH113">
            <v>0</v>
          </cell>
          <cell r="MI113">
            <v>0</v>
          </cell>
          <cell r="MJ113">
            <v>0</v>
          </cell>
          <cell r="MK113">
            <v>0</v>
          </cell>
          <cell r="ML113">
            <v>0</v>
          </cell>
          <cell r="MM113">
            <v>0</v>
          </cell>
          <cell r="MN113">
            <v>0</v>
          </cell>
          <cell r="MO113">
            <v>0</v>
          </cell>
          <cell r="MP113">
            <v>0</v>
          </cell>
          <cell r="MQ113">
            <v>0</v>
          </cell>
          <cell r="MR113">
            <v>0</v>
          </cell>
          <cell r="MS113">
            <v>0</v>
          </cell>
          <cell r="MT113">
            <v>0</v>
          </cell>
          <cell r="MU113">
            <v>0</v>
          </cell>
          <cell r="MV113">
            <v>0</v>
          </cell>
          <cell r="MW113">
            <v>0</v>
          </cell>
          <cell r="MX113">
            <v>0</v>
          </cell>
          <cell r="MY113">
            <v>0</v>
          </cell>
          <cell r="MZ113">
            <v>0</v>
          </cell>
          <cell r="NA113">
            <v>0</v>
          </cell>
          <cell r="NB113">
            <v>0</v>
          </cell>
          <cell r="NC113">
            <v>0</v>
          </cell>
          <cell r="ND113">
            <v>0</v>
          </cell>
          <cell r="NE113">
            <v>0</v>
          </cell>
          <cell r="NF113">
            <v>0</v>
          </cell>
          <cell r="NG113">
            <v>0</v>
          </cell>
          <cell r="NH113">
            <v>0</v>
          </cell>
          <cell r="NI113">
            <v>0</v>
          </cell>
          <cell r="NJ113">
            <v>0</v>
          </cell>
          <cell r="NK113">
            <v>0</v>
          </cell>
          <cell r="NL113">
            <v>0</v>
          </cell>
          <cell r="NM113">
            <v>0</v>
          </cell>
          <cell r="NN113">
            <v>0</v>
          </cell>
          <cell r="NO113">
            <v>0</v>
          </cell>
          <cell r="NP113">
            <v>0</v>
          </cell>
          <cell r="NQ113">
            <v>0</v>
          </cell>
          <cell r="NR113">
            <v>0</v>
          </cell>
          <cell r="NS113">
            <v>0</v>
          </cell>
          <cell r="NT113">
            <v>0</v>
          </cell>
          <cell r="NU113">
            <v>0</v>
          </cell>
          <cell r="NV113">
            <v>0</v>
          </cell>
          <cell r="NW113">
            <v>0</v>
          </cell>
          <cell r="NX113">
            <v>0</v>
          </cell>
          <cell r="NY113">
            <v>0</v>
          </cell>
          <cell r="NZ113">
            <v>0</v>
          </cell>
          <cell r="OA113">
            <v>0</v>
          </cell>
          <cell r="OB113">
            <v>0</v>
          </cell>
          <cell r="OC113">
            <v>0</v>
          </cell>
          <cell r="OD113">
            <v>0</v>
          </cell>
          <cell r="OE113">
            <v>0</v>
          </cell>
          <cell r="OF113">
            <v>0</v>
          </cell>
          <cell r="OG113">
            <v>0</v>
          </cell>
          <cell r="OH113">
            <v>0</v>
          </cell>
          <cell r="OI113">
            <v>0</v>
          </cell>
          <cell r="OJ113">
            <v>0</v>
          </cell>
          <cell r="OK113">
            <v>0</v>
          </cell>
          <cell r="OL113">
            <v>0</v>
          </cell>
          <cell r="OM113">
            <v>0</v>
          </cell>
          <cell r="ON113">
            <v>0</v>
          </cell>
          <cell r="OO113">
            <v>0</v>
          </cell>
          <cell r="OP113">
            <v>0</v>
          </cell>
          <cell r="OQ113">
            <v>0</v>
          </cell>
          <cell r="OR113">
            <v>0</v>
          </cell>
          <cell r="OS113">
            <v>0</v>
          </cell>
          <cell r="OT113">
            <v>0</v>
          </cell>
          <cell r="OU113">
            <v>0</v>
          </cell>
          <cell r="OV113">
            <v>0</v>
          </cell>
          <cell r="OW113">
            <v>0</v>
          </cell>
          <cell r="OX113">
            <v>0</v>
          </cell>
          <cell r="OY113">
            <v>0</v>
          </cell>
          <cell r="OZ113">
            <v>0</v>
          </cell>
          <cell r="PA113">
            <v>0</v>
          </cell>
          <cell r="PB113">
            <v>0</v>
          </cell>
          <cell r="PC113">
            <v>0</v>
          </cell>
          <cell r="PD113">
            <v>0</v>
          </cell>
          <cell r="PE113">
            <v>0</v>
          </cell>
          <cell r="PF113">
            <v>0</v>
          </cell>
          <cell r="PG113">
            <v>0</v>
          </cell>
          <cell r="PH113">
            <v>0</v>
          </cell>
          <cell r="PI113">
            <v>0</v>
          </cell>
          <cell r="PJ113">
            <v>0</v>
          </cell>
          <cell r="PK113">
            <v>0</v>
          </cell>
          <cell r="PL113">
            <v>0</v>
          </cell>
          <cell r="PM113">
            <v>0</v>
          </cell>
          <cell r="PN113">
            <v>0</v>
          </cell>
          <cell r="PO113">
            <v>0</v>
          </cell>
          <cell r="PP113">
            <v>0</v>
          </cell>
          <cell r="PQ113">
            <v>0</v>
          </cell>
          <cell r="PR113">
            <v>0</v>
          </cell>
          <cell r="PS113">
            <v>0</v>
          </cell>
          <cell r="PT113">
            <v>0</v>
          </cell>
          <cell r="PU113">
            <v>0</v>
          </cell>
          <cell r="PV113">
            <v>0</v>
          </cell>
          <cell r="PW113">
            <v>0</v>
          </cell>
          <cell r="PX113">
            <v>0</v>
          </cell>
          <cell r="PY113">
            <v>0</v>
          </cell>
          <cell r="PZ113">
            <v>0</v>
          </cell>
          <cell r="QA113">
            <v>0</v>
          </cell>
          <cell r="QB113">
            <v>0</v>
          </cell>
          <cell r="QC113">
            <v>0</v>
          </cell>
          <cell r="QD113">
            <v>0</v>
          </cell>
          <cell r="QE113">
            <v>0</v>
          </cell>
          <cell r="QF113">
            <v>0</v>
          </cell>
          <cell r="QG113">
            <v>0</v>
          </cell>
          <cell r="QH113">
            <v>0</v>
          </cell>
          <cell r="QI113">
            <v>0</v>
          </cell>
          <cell r="QJ113">
            <v>0</v>
          </cell>
          <cell r="QK113">
            <v>0</v>
          </cell>
          <cell r="QL113">
            <v>0</v>
          </cell>
          <cell r="QM113">
            <v>0</v>
          </cell>
          <cell r="QN113">
            <v>0</v>
          </cell>
          <cell r="QO113">
            <v>0</v>
          </cell>
          <cell r="QP113">
            <v>0</v>
          </cell>
          <cell r="QQ113">
            <v>0</v>
          </cell>
          <cell r="QR113">
            <v>0</v>
          </cell>
          <cell r="QS113">
            <v>0</v>
          </cell>
          <cell r="QT113">
            <v>0</v>
          </cell>
          <cell r="QU113">
            <v>0</v>
          </cell>
          <cell r="QV113">
            <v>0</v>
          </cell>
          <cell r="QW113">
            <v>0</v>
          </cell>
          <cell r="QX113">
            <v>0</v>
          </cell>
          <cell r="QY113">
            <v>0</v>
          </cell>
          <cell r="QZ113">
            <v>0</v>
          </cell>
          <cell r="RA113">
            <v>0</v>
          </cell>
          <cell r="RB113">
            <v>0</v>
          </cell>
          <cell r="RC113">
            <v>0</v>
          </cell>
          <cell r="RD113">
            <v>0</v>
          </cell>
          <cell r="RE113">
            <v>0</v>
          </cell>
          <cell r="RF113">
            <v>0</v>
          </cell>
          <cell r="RG113">
            <v>0</v>
          </cell>
          <cell r="RH113">
            <v>0</v>
          </cell>
          <cell r="RI113">
            <v>0</v>
          </cell>
          <cell r="RJ113">
            <v>0</v>
          </cell>
          <cell r="RK113">
            <v>0</v>
          </cell>
          <cell r="RL113">
            <v>0</v>
          </cell>
          <cell r="RM113">
            <v>0</v>
          </cell>
          <cell r="RN113">
            <v>0</v>
          </cell>
          <cell r="RO113">
            <v>0</v>
          </cell>
          <cell r="RP113">
            <v>0</v>
          </cell>
          <cell r="RQ113">
            <v>0</v>
          </cell>
          <cell r="RR113">
            <v>0</v>
          </cell>
          <cell r="RS113">
            <v>0</v>
          </cell>
          <cell r="RT113">
            <v>0</v>
          </cell>
          <cell r="RU113">
            <v>0</v>
          </cell>
          <cell r="RV113">
            <v>0</v>
          </cell>
          <cell r="RW113">
            <v>0</v>
          </cell>
          <cell r="RX113">
            <v>0</v>
          </cell>
          <cell r="RY113">
            <v>0</v>
          </cell>
          <cell r="RZ113">
            <v>0</v>
          </cell>
          <cell r="SA113">
            <v>0</v>
          </cell>
          <cell r="SB113">
            <v>0</v>
          </cell>
          <cell r="SC113">
            <v>0</v>
          </cell>
          <cell r="SD113">
            <v>0</v>
          </cell>
          <cell r="SE113">
            <v>0</v>
          </cell>
          <cell r="SF113">
            <v>0</v>
          </cell>
          <cell r="SG113">
            <v>0</v>
          </cell>
          <cell r="SH113">
            <v>0</v>
          </cell>
          <cell r="SI113">
            <v>0</v>
          </cell>
          <cell r="SJ113">
            <v>0</v>
          </cell>
          <cell r="SK113">
            <v>0</v>
          </cell>
          <cell r="SL113">
            <v>0</v>
          </cell>
          <cell r="SM113">
            <v>0</v>
          </cell>
          <cell r="SN113">
            <v>0</v>
          </cell>
          <cell r="SO113">
            <v>0</v>
          </cell>
          <cell r="SP113">
            <v>0</v>
          </cell>
          <cell r="SQ113">
            <v>0</v>
          </cell>
          <cell r="SR113">
            <v>0</v>
          </cell>
          <cell r="SS113">
            <v>0</v>
          </cell>
          <cell r="ST113">
            <v>0</v>
          </cell>
          <cell r="SU113">
            <v>0</v>
          </cell>
          <cell r="SV113">
            <v>0</v>
          </cell>
          <cell r="SW113">
            <v>0</v>
          </cell>
          <cell r="SX113">
            <v>0</v>
          </cell>
          <cell r="SY113">
            <v>0</v>
          </cell>
          <cell r="SZ113">
            <v>0</v>
          </cell>
          <cell r="TA113">
            <v>0</v>
          </cell>
          <cell r="TB113">
            <v>0</v>
          </cell>
          <cell r="TC113">
            <v>0</v>
          </cell>
          <cell r="TD113">
            <v>0</v>
          </cell>
          <cell r="TE113">
            <v>0</v>
          </cell>
          <cell r="TF113">
            <v>0</v>
          </cell>
          <cell r="TG113">
            <v>0</v>
          </cell>
          <cell r="TH113">
            <v>0</v>
          </cell>
          <cell r="TI113">
            <v>0</v>
          </cell>
          <cell r="TJ113">
            <v>0</v>
          </cell>
          <cell r="TK113">
            <v>0</v>
          </cell>
          <cell r="TL113">
            <v>0</v>
          </cell>
          <cell r="TM113">
            <v>0</v>
          </cell>
          <cell r="TN113">
            <v>0</v>
          </cell>
          <cell r="TO113">
            <v>0</v>
          </cell>
          <cell r="TP113">
            <v>0</v>
          </cell>
          <cell r="TQ113">
            <v>0</v>
          </cell>
          <cell r="TR113">
            <v>0</v>
          </cell>
          <cell r="TS113">
            <v>0</v>
          </cell>
          <cell r="TT113">
            <v>0</v>
          </cell>
          <cell r="TU113">
            <v>0</v>
          </cell>
          <cell r="TV113">
            <v>0</v>
          </cell>
          <cell r="TW113">
            <v>0</v>
          </cell>
          <cell r="TX113">
            <v>0</v>
          </cell>
          <cell r="TY113">
            <v>0</v>
          </cell>
          <cell r="TZ113">
            <v>0</v>
          </cell>
          <cell r="UA113">
            <v>0</v>
          </cell>
          <cell r="UB113">
            <v>0</v>
          </cell>
          <cell r="UC113">
            <v>0</v>
          </cell>
          <cell r="UD113">
            <v>0</v>
          </cell>
          <cell r="UE113">
            <v>0</v>
          </cell>
          <cell r="UF113">
            <v>0</v>
          </cell>
          <cell r="UG113">
            <v>0</v>
          </cell>
          <cell r="UH113">
            <v>0</v>
          </cell>
          <cell r="UI113">
            <v>0</v>
          </cell>
          <cell r="UJ113">
            <v>0</v>
          </cell>
          <cell r="UK113">
            <v>0</v>
          </cell>
          <cell r="UL113">
            <v>0</v>
          </cell>
          <cell r="UM113">
            <v>0</v>
          </cell>
          <cell r="UN113">
            <v>0</v>
          </cell>
          <cell r="UO113">
            <v>0</v>
          </cell>
          <cell r="UP113">
            <v>0</v>
          </cell>
          <cell r="UQ113">
            <v>0</v>
          </cell>
          <cell r="UR113">
            <v>0</v>
          </cell>
          <cell r="US113">
            <v>0</v>
          </cell>
          <cell r="UT113">
            <v>0</v>
          </cell>
          <cell r="UU113">
            <v>0</v>
          </cell>
          <cell r="UV113">
            <v>0</v>
          </cell>
          <cell r="UW113">
            <v>0</v>
          </cell>
          <cell r="UX113">
            <v>0</v>
          </cell>
          <cell r="UY113">
            <v>0</v>
          </cell>
          <cell r="UZ113">
            <v>0</v>
          </cell>
          <cell r="VA113">
            <v>0</v>
          </cell>
          <cell r="VB113">
            <v>0</v>
          </cell>
          <cell r="VC113">
            <v>0</v>
          </cell>
          <cell r="VD113">
            <v>0</v>
          </cell>
          <cell r="VE113">
            <v>0</v>
          </cell>
          <cell r="VF113">
            <v>0</v>
          </cell>
          <cell r="VG113">
            <v>0</v>
          </cell>
          <cell r="VH113">
            <v>0</v>
          </cell>
          <cell r="VI113">
            <v>0</v>
          </cell>
          <cell r="VJ113">
            <v>0</v>
          </cell>
          <cell r="VK113">
            <v>0</v>
          </cell>
          <cell r="VL113">
            <v>0</v>
          </cell>
          <cell r="VM113">
            <v>0</v>
          </cell>
          <cell r="VN113">
            <v>0</v>
          </cell>
          <cell r="VO113">
            <v>0</v>
          </cell>
          <cell r="VP113">
            <v>0</v>
          </cell>
          <cell r="VQ113">
            <v>0</v>
          </cell>
          <cell r="VR113">
            <v>0</v>
          </cell>
          <cell r="VS113">
            <v>0</v>
          </cell>
          <cell r="VT113">
            <v>0</v>
          </cell>
          <cell r="VU113">
            <v>0</v>
          </cell>
          <cell r="VV113">
            <v>0</v>
          </cell>
          <cell r="VW113">
            <v>0</v>
          </cell>
          <cell r="VX113">
            <v>0</v>
          </cell>
          <cell r="VY113">
            <v>0</v>
          </cell>
          <cell r="VZ113">
            <v>0</v>
          </cell>
          <cell r="WA113">
            <v>0</v>
          </cell>
          <cell r="WB113">
            <v>0</v>
          </cell>
          <cell r="WC113">
            <v>0</v>
          </cell>
          <cell r="WD113">
            <v>0</v>
          </cell>
          <cell r="WE113">
            <v>0</v>
          </cell>
          <cell r="WF113">
            <v>0</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v>
          </cell>
          <cell r="LU114">
            <v>0</v>
          </cell>
          <cell r="LV114">
            <v>0</v>
          </cell>
          <cell r="LW114">
            <v>0</v>
          </cell>
          <cell r="LX114">
            <v>0</v>
          </cell>
          <cell r="LY114">
            <v>0</v>
          </cell>
          <cell r="LZ114">
            <v>0</v>
          </cell>
          <cell r="MA114">
            <v>0</v>
          </cell>
          <cell r="MB114">
            <v>0</v>
          </cell>
          <cell r="MC114">
            <v>0</v>
          </cell>
          <cell r="MD114">
            <v>0</v>
          </cell>
          <cell r="ME114">
            <v>0</v>
          </cell>
          <cell r="MF114">
            <v>0</v>
          </cell>
          <cell r="MG114">
            <v>0</v>
          </cell>
          <cell r="MH114">
            <v>0</v>
          </cell>
          <cell r="MI114">
            <v>0</v>
          </cell>
          <cell r="MJ114">
            <v>0</v>
          </cell>
          <cell r="MK114">
            <v>0</v>
          </cell>
          <cell r="ML114">
            <v>0</v>
          </cell>
          <cell r="MM114">
            <v>0</v>
          </cell>
          <cell r="MN114">
            <v>0</v>
          </cell>
          <cell r="MO114">
            <v>0</v>
          </cell>
          <cell r="MP114">
            <v>0</v>
          </cell>
          <cell r="MQ114">
            <v>0</v>
          </cell>
          <cell r="MR114">
            <v>0</v>
          </cell>
          <cell r="MS114">
            <v>0</v>
          </cell>
          <cell r="MT114">
            <v>0</v>
          </cell>
          <cell r="MU114">
            <v>0</v>
          </cell>
          <cell r="MV114">
            <v>0</v>
          </cell>
          <cell r="MW114">
            <v>0</v>
          </cell>
          <cell r="MX114">
            <v>0</v>
          </cell>
          <cell r="MY114">
            <v>0</v>
          </cell>
          <cell r="MZ114">
            <v>0</v>
          </cell>
          <cell r="NA114">
            <v>0</v>
          </cell>
          <cell r="NB114">
            <v>0</v>
          </cell>
          <cell r="NC114">
            <v>0</v>
          </cell>
          <cell r="ND114">
            <v>0</v>
          </cell>
          <cell r="NE114">
            <v>0</v>
          </cell>
          <cell r="NF114">
            <v>0</v>
          </cell>
          <cell r="NG114">
            <v>0</v>
          </cell>
          <cell r="NH114">
            <v>0</v>
          </cell>
          <cell r="NI114">
            <v>0</v>
          </cell>
          <cell r="NJ114">
            <v>0</v>
          </cell>
          <cell r="NK114">
            <v>0</v>
          </cell>
          <cell r="NL114">
            <v>0</v>
          </cell>
          <cell r="NM114">
            <v>0</v>
          </cell>
          <cell r="NN114">
            <v>0</v>
          </cell>
          <cell r="NO114">
            <v>0</v>
          </cell>
          <cell r="NP114">
            <v>0</v>
          </cell>
          <cell r="NQ114">
            <v>0</v>
          </cell>
          <cell r="NR114">
            <v>0</v>
          </cell>
          <cell r="NS114">
            <v>0</v>
          </cell>
          <cell r="NT114">
            <v>0</v>
          </cell>
          <cell r="NU114">
            <v>0</v>
          </cell>
          <cell r="NV114">
            <v>0</v>
          </cell>
          <cell r="NW114">
            <v>0</v>
          </cell>
          <cell r="NX114">
            <v>0</v>
          </cell>
          <cell r="NY114">
            <v>0</v>
          </cell>
          <cell r="NZ114">
            <v>0</v>
          </cell>
          <cell r="OA114">
            <v>0</v>
          </cell>
          <cell r="OB114">
            <v>0</v>
          </cell>
          <cell r="OC114">
            <v>0</v>
          </cell>
          <cell r="OD114">
            <v>0</v>
          </cell>
          <cell r="OE114">
            <v>0</v>
          </cell>
          <cell r="OF114">
            <v>0</v>
          </cell>
          <cell r="OG114">
            <v>0</v>
          </cell>
          <cell r="OH114">
            <v>0</v>
          </cell>
          <cell r="OI114">
            <v>0</v>
          </cell>
          <cell r="OJ114">
            <v>0</v>
          </cell>
          <cell r="OK114">
            <v>0</v>
          </cell>
          <cell r="OL114">
            <v>0</v>
          </cell>
          <cell r="OM114">
            <v>0</v>
          </cell>
          <cell r="ON114">
            <v>0</v>
          </cell>
          <cell r="OO114">
            <v>0</v>
          </cell>
          <cell r="OP114">
            <v>0</v>
          </cell>
          <cell r="OQ114">
            <v>0</v>
          </cell>
          <cell r="OR114">
            <v>0</v>
          </cell>
          <cell r="OS114">
            <v>0</v>
          </cell>
          <cell r="OT114">
            <v>0</v>
          </cell>
          <cell r="OU114">
            <v>0</v>
          </cell>
          <cell r="OV114">
            <v>0</v>
          </cell>
          <cell r="OW114">
            <v>0</v>
          </cell>
          <cell r="OX114">
            <v>0</v>
          </cell>
          <cell r="OY114">
            <v>0</v>
          </cell>
          <cell r="OZ114">
            <v>0</v>
          </cell>
          <cell r="PA114">
            <v>0</v>
          </cell>
          <cell r="PB114">
            <v>0</v>
          </cell>
          <cell r="PC114">
            <v>0</v>
          </cell>
          <cell r="PD114">
            <v>0</v>
          </cell>
          <cell r="PE114">
            <v>0</v>
          </cell>
          <cell r="PF114">
            <v>0</v>
          </cell>
          <cell r="PG114">
            <v>0</v>
          </cell>
          <cell r="PH114">
            <v>0</v>
          </cell>
          <cell r="PI114">
            <v>0</v>
          </cell>
          <cell r="PJ114">
            <v>0</v>
          </cell>
          <cell r="PK114">
            <v>0</v>
          </cell>
          <cell r="PL114">
            <v>0</v>
          </cell>
          <cell r="PM114">
            <v>0</v>
          </cell>
          <cell r="PN114">
            <v>0</v>
          </cell>
          <cell r="PO114">
            <v>0</v>
          </cell>
          <cell r="PP114">
            <v>0</v>
          </cell>
          <cell r="PQ114">
            <v>0</v>
          </cell>
          <cell r="PR114">
            <v>0</v>
          </cell>
          <cell r="PS114">
            <v>0</v>
          </cell>
          <cell r="PT114">
            <v>0</v>
          </cell>
          <cell r="PU114">
            <v>0</v>
          </cell>
          <cell r="PV114">
            <v>0</v>
          </cell>
          <cell r="PW114">
            <v>0</v>
          </cell>
          <cell r="PX114">
            <v>0</v>
          </cell>
          <cell r="PY114">
            <v>0</v>
          </cell>
          <cell r="PZ114">
            <v>0</v>
          </cell>
          <cell r="QA114">
            <v>0</v>
          </cell>
          <cell r="QB114">
            <v>0</v>
          </cell>
          <cell r="QC114">
            <v>0</v>
          </cell>
          <cell r="QD114">
            <v>0</v>
          </cell>
          <cell r="QE114">
            <v>0</v>
          </cell>
          <cell r="QF114">
            <v>0</v>
          </cell>
          <cell r="QG114">
            <v>0</v>
          </cell>
          <cell r="QH114">
            <v>0</v>
          </cell>
          <cell r="QI114">
            <v>0</v>
          </cell>
          <cell r="QJ114">
            <v>0</v>
          </cell>
          <cell r="QK114">
            <v>0</v>
          </cell>
          <cell r="QL114">
            <v>0</v>
          </cell>
          <cell r="QM114">
            <v>0</v>
          </cell>
          <cell r="QN114">
            <v>0</v>
          </cell>
          <cell r="QO114">
            <v>0</v>
          </cell>
          <cell r="QP114">
            <v>0</v>
          </cell>
          <cell r="QQ114">
            <v>0</v>
          </cell>
          <cell r="QR114">
            <v>0</v>
          </cell>
          <cell r="QS114">
            <v>0</v>
          </cell>
          <cell r="QT114">
            <v>0</v>
          </cell>
          <cell r="QU114">
            <v>0</v>
          </cell>
          <cell r="QV114">
            <v>0</v>
          </cell>
          <cell r="QW114">
            <v>0</v>
          </cell>
          <cell r="QX114">
            <v>0</v>
          </cell>
          <cell r="QY114">
            <v>0</v>
          </cell>
          <cell r="QZ114">
            <v>0</v>
          </cell>
          <cell r="RA114">
            <v>0</v>
          </cell>
          <cell r="RB114">
            <v>0</v>
          </cell>
          <cell r="RC114">
            <v>0</v>
          </cell>
          <cell r="RD114">
            <v>0</v>
          </cell>
          <cell r="RE114">
            <v>0</v>
          </cell>
          <cell r="RF114">
            <v>0</v>
          </cell>
          <cell r="RG114">
            <v>0</v>
          </cell>
          <cell r="RH114">
            <v>0</v>
          </cell>
          <cell r="RI114">
            <v>0</v>
          </cell>
          <cell r="RJ114">
            <v>0</v>
          </cell>
          <cell r="RK114">
            <v>0</v>
          </cell>
          <cell r="RL114">
            <v>0</v>
          </cell>
          <cell r="RM114">
            <v>0</v>
          </cell>
          <cell r="RN114">
            <v>0</v>
          </cell>
          <cell r="RO114">
            <v>0</v>
          </cell>
          <cell r="RP114">
            <v>0</v>
          </cell>
          <cell r="RQ114">
            <v>0</v>
          </cell>
          <cell r="RR114">
            <v>0</v>
          </cell>
          <cell r="RS114">
            <v>0</v>
          </cell>
          <cell r="RT114">
            <v>0</v>
          </cell>
          <cell r="RU114">
            <v>0</v>
          </cell>
          <cell r="RV114">
            <v>0</v>
          </cell>
          <cell r="RW114">
            <v>0</v>
          </cell>
          <cell r="RX114">
            <v>0</v>
          </cell>
          <cell r="RY114">
            <v>0</v>
          </cell>
          <cell r="RZ114">
            <v>0</v>
          </cell>
          <cell r="SA114">
            <v>0</v>
          </cell>
          <cell r="SB114">
            <v>0</v>
          </cell>
          <cell r="SC114">
            <v>0</v>
          </cell>
          <cell r="SD114">
            <v>0</v>
          </cell>
          <cell r="SE114">
            <v>0</v>
          </cell>
          <cell r="SF114">
            <v>0</v>
          </cell>
          <cell r="SG114">
            <v>0</v>
          </cell>
          <cell r="SH114">
            <v>0</v>
          </cell>
          <cell r="SI114">
            <v>0</v>
          </cell>
          <cell r="SJ114">
            <v>0</v>
          </cell>
          <cell r="SK114">
            <v>0</v>
          </cell>
          <cell r="SL114">
            <v>0</v>
          </cell>
          <cell r="SM114">
            <v>0</v>
          </cell>
          <cell r="SN114">
            <v>0</v>
          </cell>
          <cell r="SO114">
            <v>0</v>
          </cell>
          <cell r="SP114">
            <v>0</v>
          </cell>
          <cell r="SQ114">
            <v>0</v>
          </cell>
          <cell r="SR114">
            <v>0</v>
          </cell>
          <cell r="SS114">
            <v>0</v>
          </cell>
          <cell r="ST114">
            <v>0</v>
          </cell>
          <cell r="SU114">
            <v>0</v>
          </cell>
          <cell r="SV114">
            <v>0</v>
          </cell>
          <cell r="SW114">
            <v>0</v>
          </cell>
          <cell r="SX114">
            <v>0</v>
          </cell>
          <cell r="SY114">
            <v>0</v>
          </cell>
          <cell r="SZ114">
            <v>0</v>
          </cell>
          <cell r="TA114">
            <v>0</v>
          </cell>
          <cell r="TB114">
            <v>0</v>
          </cell>
          <cell r="TC114">
            <v>0</v>
          </cell>
          <cell r="TD114">
            <v>0</v>
          </cell>
          <cell r="TE114">
            <v>0</v>
          </cell>
          <cell r="TF114">
            <v>0</v>
          </cell>
          <cell r="TG114">
            <v>0</v>
          </cell>
          <cell r="TH114">
            <v>0</v>
          </cell>
          <cell r="TI114">
            <v>0</v>
          </cell>
          <cell r="TJ114">
            <v>0</v>
          </cell>
          <cell r="TK114">
            <v>0</v>
          </cell>
          <cell r="TL114">
            <v>0</v>
          </cell>
          <cell r="TM114">
            <v>0</v>
          </cell>
          <cell r="TN114">
            <v>0</v>
          </cell>
          <cell r="TO114">
            <v>0</v>
          </cell>
          <cell r="TP114">
            <v>0</v>
          </cell>
          <cell r="TQ114">
            <v>0</v>
          </cell>
          <cell r="TR114">
            <v>0</v>
          </cell>
          <cell r="TS114">
            <v>0</v>
          </cell>
          <cell r="TT114">
            <v>0</v>
          </cell>
          <cell r="TU114">
            <v>0</v>
          </cell>
          <cell r="TV114">
            <v>0</v>
          </cell>
          <cell r="TW114">
            <v>0</v>
          </cell>
          <cell r="TX114">
            <v>0</v>
          </cell>
          <cell r="TY114">
            <v>0</v>
          </cell>
          <cell r="TZ114">
            <v>0</v>
          </cell>
          <cell r="UA114">
            <v>0</v>
          </cell>
          <cell r="UB114">
            <v>0</v>
          </cell>
          <cell r="UC114">
            <v>0</v>
          </cell>
          <cell r="UD114">
            <v>0</v>
          </cell>
          <cell r="UE114">
            <v>0</v>
          </cell>
          <cell r="UF114">
            <v>0</v>
          </cell>
          <cell r="UG114">
            <v>0</v>
          </cell>
          <cell r="UH114">
            <v>0</v>
          </cell>
          <cell r="UI114">
            <v>0</v>
          </cell>
          <cell r="UJ114">
            <v>0</v>
          </cell>
          <cell r="UK114">
            <v>0</v>
          </cell>
          <cell r="UL114">
            <v>0</v>
          </cell>
          <cell r="UM114">
            <v>0</v>
          </cell>
          <cell r="UN114">
            <v>0</v>
          </cell>
          <cell r="UO114">
            <v>0</v>
          </cell>
          <cell r="UP114">
            <v>0</v>
          </cell>
          <cell r="UQ114">
            <v>0</v>
          </cell>
          <cell r="UR114">
            <v>0</v>
          </cell>
          <cell r="US114">
            <v>0</v>
          </cell>
          <cell r="UT114">
            <v>0</v>
          </cell>
          <cell r="UU114">
            <v>0</v>
          </cell>
          <cell r="UV114">
            <v>0</v>
          </cell>
          <cell r="UW114">
            <v>0</v>
          </cell>
          <cell r="UX114">
            <v>0</v>
          </cell>
          <cell r="UY114">
            <v>0</v>
          </cell>
          <cell r="UZ114">
            <v>0</v>
          </cell>
          <cell r="VA114">
            <v>0</v>
          </cell>
          <cell r="VB114">
            <v>0</v>
          </cell>
          <cell r="VC114">
            <v>0</v>
          </cell>
          <cell r="VD114">
            <v>0</v>
          </cell>
          <cell r="VE114">
            <v>0</v>
          </cell>
          <cell r="VF114">
            <v>0</v>
          </cell>
          <cell r="VG114">
            <v>0</v>
          </cell>
          <cell r="VH114">
            <v>0</v>
          </cell>
          <cell r="VI114">
            <v>0</v>
          </cell>
          <cell r="VJ114">
            <v>0</v>
          </cell>
          <cell r="VK114">
            <v>0</v>
          </cell>
          <cell r="VL114">
            <v>0</v>
          </cell>
          <cell r="VM114">
            <v>0</v>
          </cell>
          <cell r="VN114">
            <v>0</v>
          </cell>
          <cell r="VO114">
            <v>0</v>
          </cell>
          <cell r="VP114">
            <v>0</v>
          </cell>
          <cell r="VQ114">
            <v>0</v>
          </cell>
          <cell r="VR114">
            <v>0</v>
          </cell>
          <cell r="VS114">
            <v>0</v>
          </cell>
          <cell r="VT114">
            <v>0</v>
          </cell>
          <cell r="VU114">
            <v>0</v>
          </cell>
          <cell r="VV114">
            <v>0</v>
          </cell>
          <cell r="VW114">
            <v>0</v>
          </cell>
          <cell r="VX114">
            <v>0</v>
          </cell>
          <cell r="VY114">
            <v>0</v>
          </cell>
          <cell r="VZ114">
            <v>0</v>
          </cell>
          <cell r="WA114">
            <v>0</v>
          </cell>
          <cell r="WB114">
            <v>0</v>
          </cell>
          <cell r="WC114">
            <v>0</v>
          </cell>
          <cell r="WD114">
            <v>0</v>
          </cell>
          <cell r="WE114">
            <v>0</v>
          </cell>
          <cell r="WF114">
            <v>0</v>
          </cell>
        </row>
        <row r="115">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v>
          </cell>
          <cell r="LU115">
            <v>0</v>
          </cell>
          <cell r="LV115">
            <v>0</v>
          </cell>
          <cell r="LW115">
            <v>0</v>
          </cell>
          <cell r="LX115">
            <v>0</v>
          </cell>
          <cell r="LY115">
            <v>0</v>
          </cell>
          <cell r="LZ115">
            <v>0</v>
          </cell>
          <cell r="MA115">
            <v>0</v>
          </cell>
          <cell r="MB115">
            <v>0</v>
          </cell>
          <cell r="MC115">
            <v>0</v>
          </cell>
          <cell r="MD115">
            <v>0</v>
          </cell>
          <cell r="ME115">
            <v>0</v>
          </cell>
          <cell r="MF115">
            <v>0</v>
          </cell>
          <cell r="MG115">
            <v>0</v>
          </cell>
          <cell r="MH115">
            <v>0</v>
          </cell>
          <cell r="MI115">
            <v>0</v>
          </cell>
          <cell r="MJ115">
            <v>0</v>
          </cell>
          <cell r="MK115">
            <v>0</v>
          </cell>
          <cell r="ML115">
            <v>0</v>
          </cell>
          <cell r="MM115">
            <v>0</v>
          </cell>
          <cell r="MN115">
            <v>0</v>
          </cell>
          <cell r="MO115">
            <v>0</v>
          </cell>
          <cell r="MP115">
            <v>0</v>
          </cell>
          <cell r="MQ115">
            <v>0</v>
          </cell>
          <cell r="MR115">
            <v>0</v>
          </cell>
          <cell r="MS115">
            <v>0</v>
          </cell>
          <cell r="MT115">
            <v>0</v>
          </cell>
          <cell r="MU115">
            <v>0</v>
          </cell>
          <cell r="MV115">
            <v>0</v>
          </cell>
          <cell r="MW115">
            <v>0</v>
          </cell>
          <cell r="MX115">
            <v>0</v>
          </cell>
          <cell r="MY115">
            <v>0</v>
          </cell>
          <cell r="MZ115">
            <v>0</v>
          </cell>
          <cell r="NA115">
            <v>0</v>
          </cell>
          <cell r="NB115">
            <v>0</v>
          </cell>
          <cell r="NC115">
            <v>0</v>
          </cell>
          <cell r="ND115">
            <v>0</v>
          </cell>
          <cell r="NE115">
            <v>0</v>
          </cell>
          <cell r="NF115">
            <v>0</v>
          </cell>
          <cell r="NG115">
            <v>0</v>
          </cell>
          <cell r="NH115">
            <v>0</v>
          </cell>
          <cell r="NI115">
            <v>0</v>
          </cell>
          <cell r="NJ115">
            <v>0</v>
          </cell>
          <cell r="NK115">
            <v>0</v>
          </cell>
          <cell r="NL115">
            <v>0</v>
          </cell>
          <cell r="NM115">
            <v>0</v>
          </cell>
          <cell r="NN115">
            <v>0</v>
          </cell>
          <cell r="NO115">
            <v>0</v>
          </cell>
          <cell r="NP115">
            <v>0</v>
          </cell>
          <cell r="NQ115">
            <v>0</v>
          </cell>
          <cell r="NR115">
            <v>0</v>
          </cell>
          <cell r="NS115">
            <v>0</v>
          </cell>
          <cell r="NT115">
            <v>0</v>
          </cell>
          <cell r="NU115">
            <v>0</v>
          </cell>
          <cell r="NV115">
            <v>0</v>
          </cell>
          <cell r="NW115">
            <v>0</v>
          </cell>
          <cell r="NX115">
            <v>0</v>
          </cell>
          <cell r="NY115">
            <v>0</v>
          </cell>
          <cell r="NZ115">
            <v>0</v>
          </cell>
          <cell r="OA115">
            <v>0</v>
          </cell>
          <cell r="OB115">
            <v>0</v>
          </cell>
          <cell r="OC115">
            <v>0</v>
          </cell>
          <cell r="OD115">
            <v>0</v>
          </cell>
          <cell r="OE115">
            <v>0</v>
          </cell>
          <cell r="OF115">
            <v>0</v>
          </cell>
          <cell r="OG115">
            <v>0</v>
          </cell>
          <cell r="OH115">
            <v>0</v>
          </cell>
          <cell r="OI115">
            <v>0</v>
          </cell>
          <cell r="OJ115">
            <v>0</v>
          </cell>
          <cell r="OK115">
            <v>0</v>
          </cell>
          <cell r="OL115">
            <v>0</v>
          </cell>
          <cell r="OM115">
            <v>0</v>
          </cell>
          <cell r="ON115">
            <v>0</v>
          </cell>
          <cell r="OO115">
            <v>0</v>
          </cell>
          <cell r="OP115">
            <v>0</v>
          </cell>
          <cell r="OQ115">
            <v>0</v>
          </cell>
          <cell r="OR115">
            <v>0</v>
          </cell>
          <cell r="OS115">
            <v>0</v>
          </cell>
          <cell r="OT115">
            <v>0</v>
          </cell>
          <cell r="OU115">
            <v>0</v>
          </cell>
          <cell r="OV115">
            <v>0</v>
          </cell>
          <cell r="OW115">
            <v>0</v>
          </cell>
          <cell r="OX115">
            <v>0</v>
          </cell>
          <cell r="OY115">
            <v>0</v>
          </cell>
          <cell r="OZ115">
            <v>0</v>
          </cell>
          <cell r="PA115">
            <v>0</v>
          </cell>
          <cell r="PB115">
            <v>0</v>
          </cell>
          <cell r="PC115">
            <v>0</v>
          </cell>
          <cell r="PD115">
            <v>0</v>
          </cell>
          <cell r="PE115">
            <v>0</v>
          </cell>
          <cell r="PF115">
            <v>0</v>
          </cell>
          <cell r="PG115">
            <v>0</v>
          </cell>
          <cell r="PH115">
            <v>0</v>
          </cell>
          <cell r="PI115">
            <v>0</v>
          </cell>
          <cell r="PJ115">
            <v>0</v>
          </cell>
          <cell r="PK115">
            <v>0</v>
          </cell>
          <cell r="PL115">
            <v>0</v>
          </cell>
          <cell r="PM115">
            <v>0</v>
          </cell>
          <cell r="PN115">
            <v>0</v>
          </cell>
          <cell r="PO115">
            <v>0</v>
          </cell>
          <cell r="PP115">
            <v>0</v>
          </cell>
          <cell r="PQ115">
            <v>0</v>
          </cell>
          <cell r="PR115">
            <v>0</v>
          </cell>
          <cell r="PS115">
            <v>0</v>
          </cell>
          <cell r="PT115">
            <v>0</v>
          </cell>
          <cell r="PU115">
            <v>0</v>
          </cell>
          <cell r="PV115">
            <v>0</v>
          </cell>
          <cell r="PW115">
            <v>0</v>
          </cell>
          <cell r="PX115">
            <v>0</v>
          </cell>
          <cell r="PY115">
            <v>0</v>
          </cell>
          <cell r="PZ115">
            <v>0</v>
          </cell>
          <cell r="QA115">
            <v>0</v>
          </cell>
          <cell r="QB115">
            <v>0</v>
          </cell>
          <cell r="QC115">
            <v>0</v>
          </cell>
          <cell r="QD115">
            <v>0</v>
          </cell>
          <cell r="QE115">
            <v>0</v>
          </cell>
          <cell r="QF115">
            <v>0</v>
          </cell>
          <cell r="QG115">
            <v>0</v>
          </cell>
          <cell r="QH115">
            <v>0</v>
          </cell>
          <cell r="QI115">
            <v>0</v>
          </cell>
          <cell r="QJ115">
            <v>0</v>
          </cell>
          <cell r="QK115">
            <v>0</v>
          </cell>
          <cell r="QL115">
            <v>0</v>
          </cell>
          <cell r="QM115">
            <v>0</v>
          </cell>
          <cell r="QN115">
            <v>0</v>
          </cell>
          <cell r="QO115">
            <v>0</v>
          </cell>
          <cell r="QP115">
            <v>0</v>
          </cell>
          <cell r="QQ115">
            <v>0</v>
          </cell>
          <cell r="QR115">
            <v>0</v>
          </cell>
          <cell r="QS115">
            <v>0</v>
          </cell>
          <cell r="QT115">
            <v>0</v>
          </cell>
          <cell r="QU115">
            <v>0</v>
          </cell>
          <cell r="QV115">
            <v>0</v>
          </cell>
          <cell r="QW115">
            <v>0</v>
          </cell>
          <cell r="QX115">
            <v>0</v>
          </cell>
          <cell r="QY115">
            <v>0</v>
          </cell>
          <cell r="QZ115">
            <v>0</v>
          </cell>
          <cell r="RA115">
            <v>0</v>
          </cell>
          <cell r="RB115">
            <v>0</v>
          </cell>
          <cell r="RC115">
            <v>0</v>
          </cell>
          <cell r="RD115">
            <v>0</v>
          </cell>
          <cell r="RE115">
            <v>0</v>
          </cell>
          <cell r="RF115">
            <v>0</v>
          </cell>
          <cell r="RG115">
            <v>0</v>
          </cell>
          <cell r="RH115">
            <v>0</v>
          </cell>
          <cell r="RI115">
            <v>0</v>
          </cell>
          <cell r="RJ115">
            <v>0</v>
          </cell>
          <cell r="RK115">
            <v>0</v>
          </cell>
          <cell r="RL115">
            <v>0</v>
          </cell>
          <cell r="RM115">
            <v>0</v>
          </cell>
          <cell r="RN115">
            <v>0</v>
          </cell>
          <cell r="RO115">
            <v>0</v>
          </cell>
          <cell r="RP115">
            <v>0</v>
          </cell>
          <cell r="RQ115">
            <v>0</v>
          </cell>
          <cell r="RR115">
            <v>0</v>
          </cell>
          <cell r="RS115">
            <v>0</v>
          </cell>
          <cell r="RT115">
            <v>0</v>
          </cell>
          <cell r="RU115">
            <v>0</v>
          </cell>
          <cell r="RV115">
            <v>0</v>
          </cell>
          <cell r="RW115">
            <v>0</v>
          </cell>
          <cell r="RX115">
            <v>0</v>
          </cell>
          <cell r="RY115">
            <v>0</v>
          </cell>
          <cell r="RZ115">
            <v>0</v>
          </cell>
          <cell r="SA115">
            <v>0</v>
          </cell>
          <cell r="SB115">
            <v>0</v>
          </cell>
          <cell r="SC115">
            <v>0</v>
          </cell>
          <cell r="SD115">
            <v>0</v>
          </cell>
          <cell r="SE115">
            <v>0</v>
          </cell>
          <cell r="SF115">
            <v>0</v>
          </cell>
          <cell r="SG115">
            <v>0</v>
          </cell>
          <cell r="SH115">
            <v>0</v>
          </cell>
          <cell r="SI115">
            <v>0</v>
          </cell>
          <cell r="SJ115">
            <v>0</v>
          </cell>
          <cell r="SK115">
            <v>0</v>
          </cell>
          <cell r="SL115">
            <v>0</v>
          </cell>
          <cell r="SM115">
            <v>0</v>
          </cell>
          <cell r="SN115">
            <v>0</v>
          </cell>
          <cell r="SO115">
            <v>0</v>
          </cell>
          <cell r="SP115">
            <v>0</v>
          </cell>
          <cell r="SQ115">
            <v>0</v>
          </cell>
          <cell r="SR115">
            <v>0</v>
          </cell>
          <cell r="SS115">
            <v>0</v>
          </cell>
          <cell r="ST115">
            <v>0</v>
          </cell>
          <cell r="SU115">
            <v>0</v>
          </cell>
          <cell r="SV115">
            <v>0</v>
          </cell>
          <cell r="SW115">
            <v>0</v>
          </cell>
          <cell r="SX115">
            <v>0</v>
          </cell>
          <cell r="SY115">
            <v>0</v>
          </cell>
          <cell r="SZ115">
            <v>0</v>
          </cell>
          <cell r="TA115">
            <v>0</v>
          </cell>
          <cell r="TB115">
            <v>0</v>
          </cell>
          <cell r="TC115">
            <v>0</v>
          </cell>
          <cell r="TD115">
            <v>0</v>
          </cell>
          <cell r="TE115">
            <v>0</v>
          </cell>
          <cell r="TF115">
            <v>0</v>
          </cell>
          <cell r="TG115">
            <v>0</v>
          </cell>
          <cell r="TH115">
            <v>0</v>
          </cell>
          <cell r="TI115">
            <v>0</v>
          </cell>
          <cell r="TJ115">
            <v>0</v>
          </cell>
          <cell r="TK115">
            <v>0</v>
          </cell>
          <cell r="TL115">
            <v>0</v>
          </cell>
          <cell r="TM115">
            <v>0</v>
          </cell>
          <cell r="TN115">
            <v>0</v>
          </cell>
          <cell r="TO115">
            <v>0</v>
          </cell>
          <cell r="TP115">
            <v>0</v>
          </cell>
          <cell r="TQ115">
            <v>0</v>
          </cell>
          <cell r="TR115">
            <v>0</v>
          </cell>
          <cell r="TS115">
            <v>0</v>
          </cell>
          <cell r="TT115">
            <v>0</v>
          </cell>
          <cell r="TU115">
            <v>0</v>
          </cell>
          <cell r="TV115">
            <v>0</v>
          </cell>
          <cell r="TW115">
            <v>0</v>
          </cell>
          <cell r="TX115">
            <v>0</v>
          </cell>
          <cell r="TY115">
            <v>0</v>
          </cell>
          <cell r="TZ115">
            <v>0</v>
          </cell>
          <cell r="UA115">
            <v>0</v>
          </cell>
          <cell r="UB115">
            <v>0</v>
          </cell>
          <cell r="UC115">
            <v>0</v>
          </cell>
          <cell r="UD115">
            <v>0</v>
          </cell>
          <cell r="UE115">
            <v>0</v>
          </cell>
          <cell r="UF115">
            <v>0</v>
          </cell>
          <cell r="UG115">
            <v>0</v>
          </cell>
          <cell r="UH115">
            <v>0</v>
          </cell>
          <cell r="UI115">
            <v>0</v>
          </cell>
          <cell r="UJ115">
            <v>0</v>
          </cell>
          <cell r="UK115">
            <v>0</v>
          </cell>
          <cell r="UL115">
            <v>0</v>
          </cell>
          <cell r="UM115">
            <v>0</v>
          </cell>
          <cell r="UN115">
            <v>0</v>
          </cell>
          <cell r="UO115">
            <v>0</v>
          </cell>
          <cell r="UP115">
            <v>0</v>
          </cell>
          <cell r="UQ115">
            <v>0</v>
          </cell>
          <cell r="UR115">
            <v>0</v>
          </cell>
          <cell r="US115">
            <v>0</v>
          </cell>
          <cell r="UT115">
            <v>0</v>
          </cell>
          <cell r="UU115">
            <v>0</v>
          </cell>
          <cell r="UV115">
            <v>0</v>
          </cell>
          <cell r="UW115">
            <v>0</v>
          </cell>
          <cell r="UX115">
            <v>0</v>
          </cell>
          <cell r="UY115">
            <v>0</v>
          </cell>
          <cell r="UZ115">
            <v>0</v>
          </cell>
          <cell r="VA115">
            <v>0</v>
          </cell>
          <cell r="VB115">
            <v>0</v>
          </cell>
          <cell r="VC115">
            <v>0</v>
          </cell>
          <cell r="VD115">
            <v>0</v>
          </cell>
          <cell r="VE115">
            <v>0</v>
          </cell>
          <cell r="VF115">
            <v>0</v>
          </cell>
          <cell r="VG115">
            <v>0</v>
          </cell>
          <cell r="VH115">
            <v>0</v>
          </cell>
          <cell r="VI115">
            <v>0</v>
          </cell>
          <cell r="VJ115">
            <v>0</v>
          </cell>
          <cell r="VK115">
            <v>0</v>
          </cell>
          <cell r="VL115">
            <v>0</v>
          </cell>
          <cell r="VM115">
            <v>0</v>
          </cell>
          <cell r="VN115">
            <v>0</v>
          </cell>
          <cell r="VO115">
            <v>0</v>
          </cell>
          <cell r="VP115">
            <v>0</v>
          </cell>
          <cell r="VQ115">
            <v>0</v>
          </cell>
          <cell r="VR115">
            <v>0</v>
          </cell>
          <cell r="VS115">
            <v>0</v>
          </cell>
          <cell r="VT115">
            <v>0</v>
          </cell>
          <cell r="VU115">
            <v>0</v>
          </cell>
          <cell r="VV115">
            <v>0</v>
          </cell>
          <cell r="VW115">
            <v>0</v>
          </cell>
          <cell r="VX115">
            <v>0</v>
          </cell>
          <cell r="VY115">
            <v>0</v>
          </cell>
          <cell r="VZ115">
            <v>0</v>
          </cell>
          <cell r="WA115">
            <v>0</v>
          </cell>
          <cell r="WB115">
            <v>0</v>
          </cell>
          <cell r="WC115">
            <v>0</v>
          </cell>
          <cell r="WD115">
            <v>0</v>
          </cell>
          <cell r="WE115">
            <v>0</v>
          </cell>
          <cell r="WF115">
            <v>0</v>
          </cell>
        </row>
        <row r="116">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cell r="LJ116">
            <v>0</v>
          </cell>
          <cell r="LK116">
            <v>0</v>
          </cell>
          <cell r="LL116">
            <v>0</v>
          </cell>
          <cell r="LM116">
            <v>0</v>
          </cell>
          <cell r="LN116">
            <v>0</v>
          </cell>
          <cell r="LO116">
            <v>0</v>
          </cell>
          <cell r="LP116">
            <v>0</v>
          </cell>
          <cell r="LQ116">
            <v>0</v>
          </cell>
          <cell r="LR116">
            <v>0</v>
          </cell>
          <cell r="LS116">
            <v>0</v>
          </cell>
          <cell r="LT116">
            <v>0</v>
          </cell>
          <cell r="LU116">
            <v>0</v>
          </cell>
          <cell r="LV116">
            <v>0</v>
          </cell>
          <cell r="LW116">
            <v>0</v>
          </cell>
          <cell r="LX116">
            <v>0</v>
          </cell>
          <cell r="LY116">
            <v>0</v>
          </cell>
          <cell r="LZ116">
            <v>0</v>
          </cell>
          <cell r="MA116">
            <v>0</v>
          </cell>
          <cell r="MB116">
            <v>0</v>
          </cell>
          <cell r="MC116">
            <v>0</v>
          </cell>
          <cell r="MD116">
            <v>0</v>
          </cell>
          <cell r="ME116">
            <v>0</v>
          </cell>
          <cell r="MF116">
            <v>0</v>
          </cell>
          <cell r="MG116">
            <v>0</v>
          </cell>
          <cell r="MH116">
            <v>0</v>
          </cell>
          <cell r="MI116">
            <v>0</v>
          </cell>
          <cell r="MJ116">
            <v>0</v>
          </cell>
          <cell r="MK116">
            <v>0</v>
          </cell>
          <cell r="ML116">
            <v>0</v>
          </cell>
          <cell r="MM116">
            <v>0</v>
          </cell>
          <cell r="MN116">
            <v>0</v>
          </cell>
          <cell r="MO116">
            <v>0</v>
          </cell>
          <cell r="MP116">
            <v>0</v>
          </cell>
          <cell r="MQ116">
            <v>0</v>
          </cell>
          <cell r="MR116">
            <v>0</v>
          </cell>
          <cell r="MS116">
            <v>0</v>
          </cell>
          <cell r="MT116">
            <v>0</v>
          </cell>
          <cell r="MU116">
            <v>0</v>
          </cell>
          <cell r="MV116">
            <v>0</v>
          </cell>
          <cell r="MW116">
            <v>0</v>
          </cell>
          <cell r="MX116">
            <v>0</v>
          </cell>
          <cell r="MY116">
            <v>0</v>
          </cell>
          <cell r="MZ116">
            <v>0</v>
          </cell>
          <cell r="NA116">
            <v>0</v>
          </cell>
          <cell r="NB116">
            <v>0</v>
          </cell>
          <cell r="NC116">
            <v>0</v>
          </cell>
          <cell r="ND116">
            <v>0</v>
          </cell>
          <cell r="NE116">
            <v>0</v>
          </cell>
          <cell r="NF116">
            <v>0</v>
          </cell>
          <cell r="NG116">
            <v>0</v>
          </cell>
          <cell r="NH116">
            <v>0</v>
          </cell>
          <cell r="NI116">
            <v>0</v>
          </cell>
          <cell r="NJ116">
            <v>0</v>
          </cell>
          <cell r="NK116">
            <v>0</v>
          </cell>
          <cell r="NL116">
            <v>0</v>
          </cell>
          <cell r="NM116">
            <v>0</v>
          </cell>
          <cell r="NN116">
            <v>0</v>
          </cell>
          <cell r="NO116">
            <v>0</v>
          </cell>
          <cell r="NP116">
            <v>0</v>
          </cell>
          <cell r="NQ116">
            <v>0</v>
          </cell>
          <cell r="NR116">
            <v>0</v>
          </cell>
          <cell r="NS116">
            <v>0</v>
          </cell>
          <cell r="NT116">
            <v>0</v>
          </cell>
          <cell r="NU116">
            <v>0</v>
          </cell>
          <cell r="NV116">
            <v>0</v>
          </cell>
          <cell r="NW116">
            <v>0</v>
          </cell>
          <cell r="NX116">
            <v>0</v>
          </cell>
          <cell r="NY116">
            <v>0</v>
          </cell>
          <cell r="NZ116">
            <v>0</v>
          </cell>
          <cell r="OA116">
            <v>0</v>
          </cell>
          <cell r="OB116">
            <v>0</v>
          </cell>
          <cell r="OC116">
            <v>0</v>
          </cell>
          <cell r="OD116">
            <v>0</v>
          </cell>
          <cell r="OE116">
            <v>0</v>
          </cell>
          <cell r="OF116">
            <v>0</v>
          </cell>
          <cell r="OG116">
            <v>0</v>
          </cell>
          <cell r="OH116">
            <v>0</v>
          </cell>
          <cell r="OI116">
            <v>0</v>
          </cell>
          <cell r="OJ116">
            <v>0</v>
          </cell>
          <cell r="OK116">
            <v>0</v>
          </cell>
          <cell r="OL116">
            <v>0</v>
          </cell>
          <cell r="OM116">
            <v>0</v>
          </cell>
          <cell r="ON116">
            <v>0</v>
          </cell>
          <cell r="OO116">
            <v>0</v>
          </cell>
          <cell r="OP116">
            <v>0</v>
          </cell>
          <cell r="OQ116">
            <v>0</v>
          </cell>
          <cell r="OR116">
            <v>0</v>
          </cell>
          <cell r="OS116">
            <v>0</v>
          </cell>
          <cell r="OT116">
            <v>0</v>
          </cell>
          <cell r="OU116">
            <v>0</v>
          </cell>
          <cell r="OV116">
            <v>0</v>
          </cell>
          <cell r="OW116">
            <v>0</v>
          </cell>
          <cell r="OX116">
            <v>0</v>
          </cell>
          <cell r="OY116">
            <v>0</v>
          </cell>
          <cell r="OZ116">
            <v>0</v>
          </cell>
          <cell r="PA116">
            <v>0</v>
          </cell>
          <cell r="PB116">
            <v>0</v>
          </cell>
          <cell r="PC116">
            <v>0</v>
          </cell>
          <cell r="PD116">
            <v>0</v>
          </cell>
          <cell r="PE116">
            <v>0</v>
          </cell>
          <cell r="PF116">
            <v>0</v>
          </cell>
          <cell r="PG116">
            <v>0</v>
          </cell>
          <cell r="PH116">
            <v>0</v>
          </cell>
          <cell r="PI116">
            <v>0</v>
          </cell>
          <cell r="PJ116">
            <v>0</v>
          </cell>
          <cell r="PK116">
            <v>0</v>
          </cell>
          <cell r="PL116">
            <v>0</v>
          </cell>
          <cell r="PM116">
            <v>0</v>
          </cell>
          <cell r="PN116">
            <v>0</v>
          </cell>
          <cell r="PO116">
            <v>0</v>
          </cell>
          <cell r="PP116">
            <v>0</v>
          </cell>
          <cell r="PQ116">
            <v>0</v>
          </cell>
          <cell r="PR116">
            <v>0</v>
          </cell>
          <cell r="PS116">
            <v>0</v>
          </cell>
          <cell r="PT116">
            <v>0</v>
          </cell>
          <cell r="PU116">
            <v>0</v>
          </cell>
          <cell r="PV116">
            <v>0</v>
          </cell>
          <cell r="PW116">
            <v>0</v>
          </cell>
          <cell r="PX116">
            <v>0</v>
          </cell>
          <cell r="PY116">
            <v>0</v>
          </cell>
          <cell r="PZ116">
            <v>0</v>
          </cell>
          <cell r="QA116">
            <v>0</v>
          </cell>
          <cell r="QB116">
            <v>0</v>
          </cell>
          <cell r="QC116">
            <v>0</v>
          </cell>
          <cell r="QD116">
            <v>0</v>
          </cell>
          <cell r="QE116">
            <v>0</v>
          </cell>
          <cell r="QF116">
            <v>0</v>
          </cell>
          <cell r="QG116">
            <v>0</v>
          </cell>
          <cell r="QH116">
            <v>0</v>
          </cell>
          <cell r="QI116">
            <v>0</v>
          </cell>
          <cell r="QJ116">
            <v>0</v>
          </cell>
          <cell r="QK116">
            <v>0</v>
          </cell>
          <cell r="QL116">
            <v>0</v>
          </cell>
          <cell r="QM116">
            <v>0</v>
          </cell>
          <cell r="QN116">
            <v>0</v>
          </cell>
          <cell r="QO116">
            <v>0</v>
          </cell>
          <cell r="QP116">
            <v>0</v>
          </cell>
          <cell r="QQ116">
            <v>0</v>
          </cell>
          <cell r="QR116">
            <v>0</v>
          </cell>
          <cell r="QS116">
            <v>0</v>
          </cell>
          <cell r="QT116">
            <v>0</v>
          </cell>
          <cell r="QU116">
            <v>0</v>
          </cell>
          <cell r="QV116">
            <v>0</v>
          </cell>
          <cell r="QW116">
            <v>0</v>
          </cell>
          <cell r="QX116">
            <v>0</v>
          </cell>
          <cell r="QY116">
            <v>0</v>
          </cell>
          <cell r="QZ116">
            <v>0</v>
          </cell>
          <cell r="RA116">
            <v>0</v>
          </cell>
          <cell r="RB116">
            <v>0</v>
          </cell>
          <cell r="RC116">
            <v>0</v>
          </cell>
          <cell r="RD116">
            <v>0</v>
          </cell>
          <cell r="RE116">
            <v>0</v>
          </cell>
          <cell r="RF116">
            <v>0</v>
          </cell>
          <cell r="RG116">
            <v>0</v>
          </cell>
          <cell r="RH116">
            <v>0</v>
          </cell>
          <cell r="RI116">
            <v>0</v>
          </cell>
          <cell r="RJ116">
            <v>0</v>
          </cell>
          <cell r="RK116">
            <v>0</v>
          </cell>
          <cell r="RL116">
            <v>0</v>
          </cell>
          <cell r="RM116">
            <v>0</v>
          </cell>
          <cell r="RN116">
            <v>0</v>
          </cell>
          <cell r="RO116">
            <v>0</v>
          </cell>
          <cell r="RP116">
            <v>0</v>
          </cell>
          <cell r="RQ116">
            <v>0</v>
          </cell>
          <cell r="RR116">
            <v>0</v>
          </cell>
          <cell r="RS116">
            <v>0</v>
          </cell>
          <cell r="RT116">
            <v>0</v>
          </cell>
          <cell r="RU116">
            <v>0</v>
          </cell>
          <cell r="RV116">
            <v>0</v>
          </cell>
          <cell r="RW116">
            <v>0</v>
          </cell>
          <cell r="RX116">
            <v>0</v>
          </cell>
          <cell r="RY116">
            <v>0</v>
          </cell>
          <cell r="RZ116">
            <v>0</v>
          </cell>
          <cell r="SA116">
            <v>0</v>
          </cell>
          <cell r="SB116">
            <v>0</v>
          </cell>
          <cell r="SC116">
            <v>0</v>
          </cell>
          <cell r="SD116">
            <v>0</v>
          </cell>
          <cell r="SE116">
            <v>0</v>
          </cell>
          <cell r="SF116">
            <v>0</v>
          </cell>
          <cell r="SG116">
            <v>0</v>
          </cell>
          <cell r="SH116">
            <v>0</v>
          </cell>
          <cell r="SI116">
            <v>0</v>
          </cell>
          <cell r="SJ116">
            <v>0</v>
          </cell>
          <cell r="SK116">
            <v>0</v>
          </cell>
          <cell r="SL116">
            <v>0</v>
          </cell>
          <cell r="SM116">
            <v>0</v>
          </cell>
          <cell r="SN116">
            <v>0</v>
          </cell>
          <cell r="SO116">
            <v>0</v>
          </cell>
          <cell r="SP116">
            <v>0</v>
          </cell>
          <cell r="SQ116">
            <v>0</v>
          </cell>
          <cell r="SR116">
            <v>0</v>
          </cell>
          <cell r="SS116">
            <v>0</v>
          </cell>
          <cell r="ST116">
            <v>0</v>
          </cell>
          <cell r="SU116">
            <v>0</v>
          </cell>
          <cell r="SV116">
            <v>0</v>
          </cell>
          <cell r="SW116">
            <v>0</v>
          </cell>
          <cell r="SX116">
            <v>0</v>
          </cell>
          <cell r="SY116">
            <v>0</v>
          </cell>
          <cell r="SZ116">
            <v>0</v>
          </cell>
          <cell r="TA116">
            <v>0</v>
          </cell>
          <cell r="TB116">
            <v>0</v>
          </cell>
          <cell r="TC116">
            <v>0</v>
          </cell>
          <cell r="TD116">
            <v>0</v>
          </cell>
          <cell r="TE116">
            <v>0</v>
          </cell>
          <cell r="TF116">
            <v>0</v>
          </cell>
          <cell r="TG116">
            <v>0</v>
          </cell>
          <cell r="TH116">
            <v>0</v>
          </cell>
          <cell r="TI116">
            <v>0</v>
          </cell>
          <cell r="TJ116">
            <v>0</v>
          </cell>
          <cell r="TK116">
            <v>0</v>
          </cell>
          <cell r="TL116">
            <v>0</v>
          </cell>
          <cell r="TM116">
            <v>0</v>
          </cell>
          <cell r="TN116">
            <v>0</v>
          </cell>
          <cell r="TO116">
            <v>0</v>
          </cell>
          <cell r="TP116">
            <v>0</v>
          </cell>
          <cell r="TQ116">
            <v>0</v>
          </cell>
          <cell r="TR116">
            <v>0</v>
          </cell>
          <cell r="TS116">
            <v>0</v>
          </cell>
          <cell r="TT116">
            <v>0</v>
          </cell>
          <cell r="TU116">
            <v>0</v>
          </cell>
          <cell r="TV116">
            <v>0</v>
          </cell>
          <cell r="TW116">
            <v>0</v>
          </cell>
          <cell r="TX116">
            <v>0</v>
          </cell>
          <cell r="TY116">
            <v>0</v>
          </cell>
          <cell r="TZ116">
            <v>0</v>
          </cell>
          <cell r="UA116">
            <v>0</v>
          </cell>
          <cell r="UB116">
            <v>0</v>
          </cell>
          <cell r="UC116">
            <v>0</v>
          </cell>
          <cell r="UD116">
            <v>0</v>
          </cell>
          <cell r="UE116">
            <v>0</v>
          </cell>
          <cell r="UF116">
            <v>0</v>
          </cell>
          <cell r="UG116">
            <v>0</v>
          </cell>
          <cell r="UH116">
            <v>0</v>
          </cell>
          <cell r="UI116">
            <v>0</v>
          </cell>
          <cell r="UJ116">
            <v>0</v>
          </cell>
          <cell r="UK116">
            <v>0</v>
          </cell>
          <cell r="UL116">
            <v>0</v>
          </cell>
          <cell r="UM116">
            <v>0</v>
          </cell>
          <cell r="UN116">
            <v>0</v>
          </cell>
          <cell r="UO116">
            <v>0</v>
          </cell>
          <cell r="UP116">
            <v>0</v>
          </cell>
          <cell r="UQ116">
            <v>0</v>
          </cell>
          <cell r="UR116">
            <v>0</v>
          </cell>
          <cell r="US116">
            <v>0</v>
          </cell>
          <cell r="UT116">
            <v>0</v>
          </cell>
          <cell r="UU116">
            <v>0</v>
          </cell>
          <cell r="UV116">
            <v>0</v>
          </cell>
          <cell r="UW116">
            <v>0</v>
          </cell>
          <cell r="UX116">
            <v>0</v>
          </cell>
          <cell r="UY116">
            <v>0</v>
          </cell>
          <cell r="UZ116">
            <v>0</v>
          </cell>
          <cell r="VA116">
            <v>0</v>
          </cell>
          <cell r="VB116">
            <v>0</v>
          </cell>
          <cell r="VC116">
            <v>0</v>
          </cell>
          <cell r="VD116">
            <v>0</v>
          </cell>
          <cell r="VE116">
            <v>0</v>
          </cell>
          <cell r="VF116">
            <v>0</v>
          </cell>
          <cell r="VG116">
            <v>0</v>
          </cell>
          <cell r="VH116">
            <v>0</v>
          </cell>
          <cell r="VI116">
            <v>0</v>
          </cell>
          <cell r="VJ116">
            <v>0</v>
          </cell>
          <cell r="VK116">
            <v>0</v>
          </cell>
          <cell r="VL116">
            <v>0</v>
          </cell>
          <cell r="VM116">
            <v>0</v>
          </cell>
          <cell r="VN116">
            <v>0</v>
          </cell>
          <cell r="VO116">
            <v>0</v>
          </cell>
          <cell r="VP116">
            <v>0</v>
          </cell>
          <cell r="VQ116">
            <v>0</v>
          </cell>
          <cell r="VR116">
            <v>0</v>
          </cell>
          <cell r="VS116">
            <v>0</v>
          </cell>
          <cell r="VT116">
            <v>0</v>
          </cell>
          <cell r="VU116">
            <v>0</v>
          </cell>
          <cell r="VV116">
            <v>0</v>
          </cell>
          <cell r="VW116">
            <v>0</v>
          </cell>
          <cell r="VX116">
            <v>0</v>
          </cell>
          <cell r="VY116">
            <v>0</v>
          </cell>
          <cell r="VZ116">
            <v>0</v>
          </cell>
          <cell r="WA116">
            <v>0</v>
          </cell>
          <cell r="WB116">
            <v>0</v>
          </cell>
          <cell r="WC116">
            <v>0</v>
          </cell>
          <cell r="WD116">
            <v>0</v>
          </cell>
          <cell r="WE116">
            <v>0</v>
          </cell>
          <cell r="WF116">
            <v>0</v>
          </cell>
        </row>
        <row r="117">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v>0</v>
          </cell>
          <cell r="OE117">
            <v>0</v>
          </cell>
          <cell r="OF117">
            <v>0</v>
          </cell>
          <cell r="OG117">
            <v>0</v>
          </cell>
          <cell r="OH117">
            <v>0</v>
          </cell>
          <cell r="OI117">
            <v>0</v>
          </cell>
          <cell r="OJ117">
            <v>0</v>
          </cell>
          <cell r="OK117">
            <v>0</v>
          </cell>
          <cell r="OL117">
            <v>0</v>
          </cell>
          <cell r="OM117">
            <v>0</v>
          </cell>
          <cell r="ON117">
            <v>0</v>
          </cell>
          <cell r="OO117">
            <v>0</v>
          </cell>
          <cell r="OP117">
            <v>0</v>
          </cell>
          <cell r="OQ117">
            <v>0</v>
          </cell>
          <cell r="OR117">
            <v>0</v>
          </cell>
          <cell r="OS117">
            <v>0</v>
          </cell>
          <cell r="OT117">
            <v>0</v>
          </cell>
          <cell r="OU117">
            <v>0</v>
          </cell>
          <cell r="OV117">
            <v>0</v>
          </cell>
          <cell r="OW117">
            <v>0</v>
          </cell>
          <cell r="OX117">
            <v>0</v>
          </cell>
          <cell r="OY117">
            <v>0</v>
          </cell>
          <cell r="OZ117">
            <v>0</v>
          </cell>
          <cell r="PA117">
            <v>0</v>
          </cell>
          <cell r="PB117">
            <v>0</v>
          </cell>
          <cell r="PC117">
            <v>0</v>
          </cell>
          <cell r="PD117">
            <v>0</v>
          </cell>
          <cell r="PE117">
            <v>0</v>
          </cell>
          <cell r="PF117">
            <v>0</v>
          </cell>
          <cell r="PG117">
            <v>0</v>
          </cell>
          <cell r="PH117">
            <v>0</v>
          </cell>
          <cell r="PI117">
            <v>0</v>
          </cell>
          <cell r="PJ117">
            <v>0</v>
          </cell>
          <cell r="PK117">
            <v>0</v>
          </cell>
          <cell r="PL117">
            <v>0</v>
          </cell>
          <cell r="PM117">
            <v>0</v>
          </cell>
          <cell r="PN117">
            <v>0</v>
          </cell>
          <cell r="PO117">
            <v>0</v>
          </cell>
          <cell r="PP117">
            <v>0</v>
          </cell>
          <cell r="PQ117">
            <v>0</v>
          </cell>
          <cell r="PR117">
            <v>0</v>
          </cell>
          <cell r="PS117">
            <v>0</v>
          </cell>
          <cell r="PT117">
            <v>0</v>
          </cell>
          <cell r="PU117">
            <v>0</v>
          </cell>
          <cell r="PV117">
            <v>0</v>
          </cell>
          <cell r="PW117">
            <v>0</v>
          </cell>
          <cell r="PX117">
            <v>0</v>
          </cell>
          <cell r="PY117">
            <v>0</v>
          </cell>
          <cell r="PZ117">
            <v>0</v>
          </cell>
          <cell r="QA117">
            <v>0</v>
          </cell>
          <cell r="QB117">
            <v>0</v>
          </cell>
          <cell r="QC117">
            <v>0</v>
          </cell>
          <cell r="QD117">
            <v>0</v>
          </cell>
          <cell r="QE117">
            <v>0</v>
          </cell>
          <cell r="QF117">
            <v>0</v>
          </cell>
          <cell r="QG117">
            <v>0</v>
          </cell>
          <cell r="QH117">
            <v>0</v>
          </cell>
          <cell r="QI117">
            <v>0</v>
          </cell>
          <cell r="QJ117">
            <v>0</v>
          </cell>
          <cell r="QK117">
            <v>0</v>
          </cell>
          <cell r="QL117">
            <v>0</v>
          </cell>
          <cell r="QM117">
            <v>0</v>
          </cell>
          <cell r="QN117">
            <v>0</v>
          </cell>
          <cell r="QO117">
            <v>0</v>
          </cell>
          <cell r="QP117">
            <v>0</v>
          </cell>
          <cell r="QQ117">
            <v>0</v>
          </cell>
          <cell r="QR117">
            <v>0</v>
          </cell>
          <cell r="QS117">
            <v>0</v>
          </cell>
          <cell r="QT117">
            <v>0</v>
          </cell>
          <cell r="QU117">
            <v>0</v>
          </cell>
          <cell r="QV117">
            <v>0</v>
          </cell>
          <cell r="QW117">
            <v>0</v>
          </cell>
          <cell r="QX117">
            <v>0</v>
          </cell>
          <cell r="QY117">
            <v>0</v>
          </cell>
          <cell r="QZ117">
            <v>0</v>
          </cell>
          <cell r="RA117">
            <v>0</v>
          </cell>
          <cell r="RB117">
            <v>0</v>
          </cell>
          <cell r="RC117">
            <v>0</v>
          </cell>
          <cell r="RD117">
            <v>0</v>
          </cell>
          <cell r="RE117">
            <v>0</v>
          </cell>
          <cell r="RF117">
            <v>0</v>
          </cell>
          <cell r="RG117">
            <v>0</v>
          </cell>
          <cell r="RH117">
            <v>0</v>
          </cell>
          <cell r="RI117">
            <v>0</v>
          </cell>
          <cell r="RJ117">
            <v>0</v>
          </cell>
          <cell r="RK117">
            <v>0</v>
          </cell>
          <cell r="RL117">
            <v>0</v>
          </cell>
          <cell r="RM117">
            <v>0</v>
          </cell>
          <cell r="RN117">
            <v>0</v>
          </cell>
          <cell r="RO117">
            <v>0</v>
          </cell>
          <cell r="RP117">
            <v>0</v>
          </cell>
          <cell r="RQ117">
            <v>0</v>
          </cell>
          <cell r="RR117">
            <v>0</v>
          </cell>
          <cell r="RS117">
            <v>0</v>
          </cell>
          <cell r="RT117">
            <v>0</v>
          </cell>
          <cell r="RU117">
            <v>0</v>
          </cell>
          <cell r="RV117">
            <v>0</v>
          </cell>
          <cell r="RW117">
            <v>0</v>
          </cell>
          <cell r="RX117">
            <v>0</v>
          </cell>
          <cell r="RY117">
            <v>0</v>
          </cell>
          <cell r="RZ117">
            <v>0</v>
          </cell>
          <cell r="SA117">
            <v>0</v>
          </cell>
          <cell r="SB117">
            <v>0</v>
          </cell>
          <cell r="SC117">
            <v>0</v>
          </cell>
          <cell r="SD117">
            <v>0</v>
          </cell>
          <cell r="SE117">
            <v>0</v>
          </cell>
          <cell r="SF117">
            <v>0</v>
          </cell>
          <cell r="SG117">
            <v>0</v>
          </cell>
          <cell r="SH117">
            <v>0</v>
          </cell>
          <cell r="SI117">
            <v>0</v>
          </cell>
          <cell r="SJ117">
            <v>0</v>
          </cell>
          <cell r="SK117">
            <v>0</v>
          </cell>
          <cell r="SL117">
            <v>0</v>
          </cell>
          <cell r="SM117">
            <v>0</v>
          </cell>
          <cell r="SN117">
            <v>0</v>
          </cell>
          <cell r="SO117">
            <v>0</v>
          </cell>
          <cell r="SP117">
            <v>0</v>
          </cell>
          <cell r="SQ117">
            <v>0</v>
          </cell>
          <cell r="SR117">
            <v>0</v>
          </cell>
          <cell r="SS117">
            <v>0</v>
          </cell>
          <cell r="ST117">
            <v>0</v>
          </cell>
          <cell r="SU117">
            <v>0</v>
          </cell>
          <cell r="SV117">
            <v>0</v>
          </cell>
          <cell r="SW117">
            <v>0</v>
          </cell>
          <cell r="SX117">
            <v>0</v>
          </cell>
          <cell r="SY117">
            <v>0</v>
          </cell>
          <cell r="SZ117">
            <v>0</v>
          </cell>
          <cell r="TA117">
            <v>0</v>
          </cell>
          <cell r="TB117">
            <v>0</v>
          </cell>
          <cell r="TC117">
            <v>0</v>
          </cell>
          <cell r="TD117">
            <v>0</v>
          </cell>
          <cell r="TE117">
            <v>0</v>
          </cell>
          <cell r="TF117">
            <v>0</v>
          </cell>
          <cell r="TG117">
            <v>0</v>
          </cell>
          <cell r="TH117">
            <v>0</v>
          </cell>
          <cell r="TI117">
            <v>0</v>
          </cell>
          <cell r="TJ117">
            <v>0</v>
          </cell>
          <cell r="TK117">
            <v>0</v>
          </cell>
          <cell r="TL117">
            <v>0</v>
          </cell>
          <cell r="TM117">
            <v>0</v>
          </cell>
          <cell r="TN117">
            <v>0</v>
          </cell>
          <cell r="TO117">
            <v>0</v>
          </cell>
          <cell r="TP117">
            <v>0</v>
          </cell>
          <cell r="TQ117">
            <v>0</v>
          </cell>
          <cell r="TR117">
            <v>0</v>
          </cell>
          <cell r="TS117">
            <v>0</v>
          </cell>
          <cell r="TT117">
            <v>0</v>
          </cell>
          <cell r="TU117">
            <v>0</v>
          </cell>
          <cell r="TV117">
            <v>0</v>
          </cell>
          <cell r="TW117">
            <v>0</v>
          </cell>
          <cell r="TX117">
            <v>0</v>
          </cell>
          <cell r="TY117">
            <v>0</v>
          </cell>
          <cell r="TZ117">
            <v>0</v>
          </cell>
          <cell r="UA117">
            <v>0</v>
          </cell>
          <cell r="UB117">
            <v>0</v>
          </cell>
          <cell r="UC117">
            <v>0</v>
          </cell>
          <cell r="UD117">
            <v>0</v>
          </cell>
          <cell r="UE117">
            <v>0</v>
          </cell>
          <cell r="UF117">
            <v>0</v>
          </cell>
          <cell r="UG117">
            <v>0</v>
          </cell>
          <cell r="UH117">
            <v>0</v>
          </cell>
          <cell r="UI117">
            <v>0</v>
          </cell>
          <cell r="UJ117">
            <v>0</v>
          </cell>
          <cell r="UK117">
            <v>0</v>
          </cell>
          <cell r="UL117">
            <v>0</v>
          </cell>
          <cell r="UM117">
            <v>0</v>
          </cell>
          <cell r="UN117">
            <v>0</v>
          </cell>
          <cell r="UO117">
            <v>0</v>
          </cell>
          <cell r="UP117">
            <v>0</v>
          </cell>
          <cell r="UQ117">
            <v>0</v>
          </cell>
          <cell r="UR117">
            <v>0</v>
          </cell>
          <cell r="US117">
            <v>0</v>
          </cell>
          <cell r="UT117">
            <v>0</v>
          </cell>
          <cell r="UU117">
            <v>0</v>
          </cell>
          <cell r="UV117">
            <v>0</v>
          </cell>
          <cell r="UW117">
            <v>0</v>
          </cell>
          <cell r="UX117">
            <v>0</v>
          </cell>
          <cell r="UY117">
            <v>0</v>
          </cell>
          <cell r="UZ117">
            <v>0</v>
          </cell>
          <cell r="VA117">
            <v>0</v>
          </cell>
          <cell r="VB117">
            <v>0</v>
          </cell>
          <cell r="VC117">
            <v>0</v>
          </cell>
          <cell r="VD117">
            <v>0</v>
          </cell>
          <cell r="VE117">
            <v>0</v>
          </cell>
          <cell r="VF117">
            <v>0</v>
          </cell>
          <cell r="VG117">
            <v>0</v>
          </cell>
          <cell r="VH117">
            <v>0</v>
          </cell>
          <cell r="VI117">
            <v>0</v>
          </cell>
          <cell r="VJ117">
            <v>0</v>
          </cell>
          <cell r="VK117">
            <v>0</v>
          </cell>
          <cell r="VL117">
            <v>0</v>
          </cell>
          <cell r="VM117">
            <v>0</v>
          </cell>
          <cell r="VN117">
            <v>0</v>
          </cell>
          <cell r="VO117">
            <v>0</v>
          </cell>
          <cell r="VP117">
            <v>0</v>
          </cell>
          <cell r="VQ117">
            <v>0</v>
          </cell>
          <cell r="VR117">
            <v>0</v>
          </cell>
          <cell r="VS117">
            <v>0</v>
          </cell>
          <cell r="VT117">
            <v>0</v>
          </cell>
          <cell r="VU117">
            <v>0</v>
          </cell>
          <cell r="VV117">
            <v>0</v>
          </cell>
          <cell r="VW117">
            <v>0</v>
          </cell>
          <cell r="VX117">
            <v>0</v>
          </cell>
          <cell r="VY117">
            <v>0</v>
          </cell>
          <cell r="VZ117">
            <v>0</v>
          </cell>
          <cell r="WA117">
            <v>0</v>
          </cell>
          <cell r="WB117">
            <v>0</v>
          </cell>
          <cell r="WC117">
            <v>0</v>
          </cell>
          <cell r="WD117">
            <v>0</v>
          </cell>
          <cell r="WE117">
            <v>0</v>
          </cell>
          <cell r="WF117">
            <v>0</v>
          </cell>
        </row>
        <row r="118">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cell r="LJ118">
            <v>0</v>
          </cell>
          <cell r="LK118">
            <v>0</v>
          </cell>
          <cell r="LL118">
            <v>0</v>
          </cell>
          <cell r="LM118">
            <v>0</v>
          </cell>
          <cell r="LN118">
            <v>0</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v>
          </cell>
          <cell r="MC118">
            <v>0</v>
          </cell>
          <cell r="MD118">
            <v>0</v>
          </cell>
          <cell r="ME118">
            <v>0</v>
          </cell>
          <cell r="MF118">
            <v>0</v>
          </cell>
          <cell r="MG118">
            <v>0</v>
          </cell>
          <cell r="MH118">
            <v>0</v>
          </cell>
          <cell r="MI118">
            <v>0</v>
          </cell>
          <cell r="MJ118">
            <v>0</v>
          </cell>
          <cell r="MK118">
            <v>0</v>
          </cell>
          <cell r="ML118">
            <v>0</v>
          </cell>
          <cell r="MM118">
            <v>0</v>
          </cell>
          <cell r="MN118">
            <v>0</v>
          </cell>
          <cell r="MO118">
            <v>0</v>
          </cell>
          <cell r="MP118">
            <v>0</v>
          </cell>
          <cell r="MQ118">
            <v>0</v>
          </cell>
          <cell r="MR118">
            <v>0</v>
          </cell>
          <cell r="MS118">
            <v>0</v>
          </cell>
          <cell r="MT118">
            <v>0</v>
          </cell>
          <cell r="MU118">
            <v>0</v>
          </cell>
          <cell r="MV118">
            <v>0</v>
          </cell>
          <cell r="MW118">
            <v>0</v>
          </cell>
          <cell r="MX118">
            <v>0</v>
          </cell>
          <cell r="MY118">
            <v>0</v>
          </cell>
          <cell r="MZ118">
            <v>0</v>
          </cell>
          <cell r="NA118">
            <v>0</v>
          </cell>
          <cell r="NB118">
            <v>0</v>
          </cell>
          <cell r="NC118">
            <v>0</v>
          </cell>
          <cell r="ND118">
            <v>0</v>
          </cell>
          <cell r="NE118">
            <v>0</v>
          </cell>
          <cell r="NF118">
            <v>0</v>
          </cell>
          <cell r="NG118">
            <v>0</v>
          </cell>
          <cell r="NH118">
            <v>0</v>
          </cell>
          <cell r="NI118">
            <v>0</v>
          </cell>
          <cell r="NJ118">
            <v>0</v>
          </cell>
          <cell r="NK118">
            <v>0</v>
          </cell>
          <cell r="NL118">
            <v>0</v>
          </cell>
          <cell r="NM118">
            <v>0</v>
          </cell>
          <cell r="NN118">
            <v>0</v>
          </cell>
          <cell r="NO118">
            <v>0</v>
          </cell>
          <cell r="NP118">
            <v>0</v>
          </cell>
          <cell r="NQ118">
            <v>0</v>
          </cell>
          <cell r="NR118">
            <v>0</v>
          </cell>
          <cell r="NS118">
            <v>0</v>
          </cell>
          <cell r="NT118">
            <v>0</v>
          </cell>
          <cell r="NU118">
            <v>0</v>
          </cell>
          <cell r="NV118">
            <v>0</v>
          </cell>
          <cell r="NW118">
            <v>0</v>
          </cell>
          <cell r="NX118">
            <v>0</v>
          </cell>
          <cell r="NY118">
            <v>0</v>
          </cell>
          <cell r="NZ118">
            <v>0</v>
          </cell>
          <cell r="OA118">
            <v>0</v>
          </cell>
          <cell r="OB118">
            <v>0</v>
          </cell>
          <cell r="OC118">
            <v>0</v>
          </cell>
          <cell r="OD118">
            <v>0</v>
          </cell>
          <cell r="OE118">
            <v>0</v>
          </cell>
          <cell r="OF118">
            <v>0</v>
          </cell>
          <cell r="OG118">
            <v>0</v>
          </cell>
          <cell r="OH118">
            <v>0</v>
          </cell>
          <cell r="OI118">
            <v>0</v>
          </cell>
          <cell r="OJ118">
            <v>0</v>
          </cell>
          <cell r="OK118">
            <v>0</v>
          </cell>
          <cell r="OL118">
            <v>0</v>
          </cell>
          <cell r="OM118">
            <v>0</v>
          </cell>
          <cell r="ON118">
            <v>0</v>
          </cell>
          <cell r="OO118">
            <v>0</v>
          </cell>
          <cell r="OP118">
            <v>0</v>
          </cell>
          <cell r="OQ118">
            <v>0</v>
          </cell>
          <cell r="OR118">
            <v>0</v>
          </cell>
          <cell r="OS118">
            <v>0</v>
          </cell>
          <cell r="OT118">
            <v>0</v>
          </cell>
          <cell r="OU118">
            <v>0</v>
          </cell>
          <cell r="OV118">
            <v>0</v>
          </cell>
          <cell r="OW118">
            <v>0</v>
          </cell>
          <cell r="OX118">
            <v>0</v>
          </cell>
          <cell r="OY118">
            <v>0</v>
          </cell>
          <cell r="OZ118">
            <v>0</v>
          </cell>
          <cell r="PA118">
            <v>0</v>
          </cell>
          <cell r="PB118">
            <v>0</v>
          </cell>
          <cell r="PC118">
            <v>0</v>
          </cell>
          <cell r="PD118">
            <v>0</v>
          </cell>
          <cell r="PE118">
            <v>0</v>
          </cell>
          <cell r="PF118">
            <v>0</v>
          </cell>
          <cell r="PG118">
            <v>0</v>
          </cell>
          <cell r="PH118">
            <v>0</v>
          </cell>
          <cell r="PI118">
            <v>0</v>
          </cell>
          <cell r="PJ118">
            <v>0</v>
          </cell>
          <cell r="PK118">
            <v>0</v>
          </cell>
          <cell r="PL118">
            <v>0</v>
          </cell>
          <cell r="PM118">
            <v>0</v>
          </cell>
          <cell r="PN118">
            <v>0</v>
          </cell>
          <cell r="PO118">
            <v>0</v>
          </cell>
          <cell r="PP118">
            <v>0</v>
          </cell>
          <cell r="PQ118">
            <v>0</v>
          </cell>
          <cell r="PR118">
            <v>0</v>
          </cell>
          <cell r="PS118">
            <v>0</v>
          </cell>
          <cell r="PT118">
            <v>0</v>
          </cell>
          <cell r="PU118">
            <v>0</v>
          </cell>
          <cell r="PV118">
            <v>0</v>
          </cell>
          <cell r="PW118">
            <v>0</v>
          </cell>
          <cell r="PX118">
            <v>0</v>
          </cell>
          <cell r="PY118">
            <v>0</v>
          </cell>
          <cell r="PZ118">
            <v>0</v>
          </cell>
          <cell r="QA118">
            <v>0</v>
          </cell>
          <cell r="QB118">
            <v>0</v>
          </cell>
          <cell r="QC118">
            <v>0</v>
          </cell>
          <cell r="QD118">
            <v>0</v>
          </cell>
          <cell r="QE118">
            <v>0</v>
          </cell>
          <cell r="QF118">
            <v>0</v>
          </cell>
          <cell r="QG118">
            <v>0</v>
          </cell>
          <cell r="QH118">
            <v>0</v>
          </cell>
          <cell r="QI118">
            <v>0</v>
          </cell>
          <cell r="QJ118">
            <v>0</v>
          </cell>
          <cell r="QK118">
            <v>0</v>
          </cell>
          <cell r="QL118">
            <v>0</v>
          </cell>
          <cell r="QM118">
            <v>0</v>
          </cell>
          <cell r="QN118">
            <v>0</v>
          </cell>
          <cell r="QO118">
            <v>0</v>
          </cell>
          <cell r="QP118">
            <v>0</v>
          </cell>
          <cell r="QQ118">
            <v>0</v>
          </cell>
          <cell r="QR118">
            <v>0</v>
          </cell>
          <cell r="QS118">
            <v>0</v>
          </cell>
          <cell r="QT118">
            <v>0</v>
          </cell>
          <cell r="QU118">
            <v>0</v>
          </cell>
          <cell r="QV118">
            <v>0</v>
          </cell>
          <cell r="QW118">
            <v>0</v>
          </cell>
          <cell r="QX118">
            <v>0</v>
          </cell>
          <cell r="QY118">
            <v>0</v>
          </cell>
          <cell r="QZ118">
            <v>0</v>
          </cell>
          <cell r="RA118">
            <v>0</v>
          </cell>
          <cell r="RB118">
            <v>0</v>
          </cell>
          <cell r="RC118">
            <v>0</v>
          </cell>
          <cell r="RD118">
            <v>0</v>
          </cell>
          <cell r="RE118">
            <v>0</v>
          </cell>
          <cell r="RF118">
            <v>0</v>
          </cell>
          <cell r="RG118">
            <v>0</v>
          </cell>
          <cell r="RH118">
            <v>0</v>
          </cell>
          <cell r="RI118">
            <v>0</v>
          </cell>
          <cell r="RJ118">
            <v>0</v>
          </cell>
          <cell r="RK118">
            <v>0</v>
          </cell>
          <cell r="RL118">
            <v>0</v>
          </cell>
          <cell r="RM118">
            <v>0</v>
          </cell>
          <cell r="RN118">
            <v>0</v>
          </cell>
          <cell r="RO118">
            <v>0</v>
          </cell>
          <cell r="RP118">
            <v>0</v>
          </cell>
          <cell r="RQ118">
            <v>0</v>
          </cell>
          <cell r="RR118">
            <v>0</v>
          </cell>
          <cell r="RS118">
            <v>0</v>
          </cell>
          <cell r="RT118">
            <v>0</v>
          </cell>
          <cell r="RU118">
            <v>0</v>
          </cell>
          <cell r="RV118">
            <v>0</v>
          </cell>
          <cell r="RW118">
            <v>0</v>
          </cell>
          <cell r="RX118">
            <v>0</v>
          </cell>
          <cell r="RY118">
            <v>0</v>
          </cell>
          <cell r="RZ118">
            <v>0</v>
          </cell>
          <cell r="SA118">
            <v>0</v>
          </cell>
          <cell r="SB118">
            <v>0</v>
          </cell>
          <cell r="SC118">
            <v>0</v>
          </cell>
          <cell r="SD118">
            <v>0</v>
          </cell>
          <cell r="SE118">
            <v>0</v>
          </cell>
          <cell r="SF118">
            <v>0</v>
          </cell>
          <cell r="SG118">
            <v>0</v>
          </cell>
          <cell r="SH118">
            <v>0</v>
          </cell>
          <cell r="SI118">
            <v>0</v>
          </cell>
          <cell r="SJ118">
            <v>0</v>
          </cell>
          <cell r="SK118">
            <v>0</v>
          </cell>
          <cell r="SL118">
            <v>0</v>
          </cell>
          <cell r="SM118">
            <v>0</v>
          </cell>
          <cell r="SN118">
            <v>0</v>
          </cell>
          <cell r="SO118">
            <v>0</v>
          </cell>
          <cell r="SP118">
            <v>0</v>
          </cell>
          <cell r="SQ118">
            <v>0</v>
          </cell>
          <cell r="SR118">
            <v>0</v>
          </cell>
          <cell r="SS118">
            <v>0</v>
          </cell>
          <cell r="ST118">
            <v>0</v>
          </cell>
          <cell r="SU118">
            <v>0</v>
          </cell>
          <cell r="SV118">
            <v>0</v>
          </cell>
          <cell r="SW118">
            <v>0</v>
          </cell>
          <cell r="SX118">
            <v>0</v>
          </cell>
          <cell r="SY118">
            <v>0</v>
          </cell>
          <cell r="SZ118">
            <v>0</v>
          </cell>
          <cell r="TA118">
            <v>0</v>
          </cell>
          <cell r="TB118">
            <v>0</v>
          </cell>
          <cell r="TC118">
            <v>0</v>
          </cell>
          <cell r="TD118">
            <v>0</v>
          </cell>
          <cell r="TE118">
            <v>0</v>
          </cell>
          <cell r="TF118">
            <v>0</v>
          </cell>
          <cell r="TG118">
            <v>0</v>
          </cell>
          <cell r="TH118">
            <v>0</v>
          </cell>
          <cell r="TI118">
            <v>0</v>
          </cell>
          <cell r="TJ118">
            <v>0</v>
          </cell>
          <cell r="TK118">
            <v>0</v>
          </cell>
          <cell r="TL118">
            <v>0</v>
          </cell>
          <cell r="TM118">
            <v>0</v>
          </cell>
          <cell r="TN118">
            <v>0</v>
          </cell>
          <cell r="TO118">
            <v>0</v>
          </cell>
          <cell r="TP118">
            <v>0</v>
          </cell>
          <cell r="TQ118">
            <v>0</v>
          </cell>
          <cell r="TR118">
            <v>0</v>
          </cell>
          <cell r="TS118">
            <v>0</v>
          </cell>
          <cell r="TT118">
            <v>0</v>
          </cell>
          <cell r="TU118">
            <v>0</v>
          </cell>
          <cell r="TV118">
            <v>0</v>
          </cell>
          <cell r="TW118">
            <v>0</v>
          </cell>
          <cell r="TX118">
            <v>0</v>
          </cell>
          <cell r="TY118">
            <v>0</v>
          </cell>
          <cell r="TZ118">
            <v>0</v>
          </cell>
          <cell r="UA118">
            <v>0</v>
          </cell>
          <cell r="UB118">
            <v>0</v>
          </cell>
          <cell r="UC118">
            <v>0</v>
          </cell>
          <cell r="UD118">
            <v>0</v>
          </cell>
          <cell r="UE118">
            <v>0</v>
          </cell>
          <cell r="UF118">
            <v>0</v>
          </cell>
          <cell r="UG118">
            <v>0</v>
          </cell>
          <cell r="UH118">
            <v>0</v>
          </cell>
          <cell r="UI118">
            <v>0</v>
          </cell>
          <cell r="UJ118">
            <v>0</v>
          </cell>
          <cell r="UK118">
            <v>0</v>
          </cell>
          <cell r="UL118">
            <v>0</v>
          </cell>
          <cell r="UM118">
            <v>0</v>
          </cell>
          <cell r="UN118">
            <v>0</v>
          </cell>
          <cell r="UO118">
            <v>0</v>
          </cell>
          <cell r="UP118">
            <v>0</v>
          </cell>
          <cell r="UQ118">
            <v>0</v>
          </cell>
          <cell r="UR118">
            <v>0</v>
          </cell>
          <cell r="US118">
            <v>0</v>
          </cell>
          <cell r="UT118">
            <v>0</v>
          </cell>
          <cell r="UU118">
            <v>0</v>
          </cell>
          <cell r="UV118">
            <v>0</v>
          </cell>
          <cell r="UW118">
            <v>0</v>
          </cell>
          <cell r="UX118">
            <v>0</v>
          </cell>
          <cell r="UY118">
            <v>0</v>
          </cell>
          <cell r="UZ118">
            <v>0</v>
          </cell>
          <cell r="VA118">
            <v>0</v>
          </cell>
          <cell r="VB118">
            <v>0</v>
          </cell>
          <cell r="VC118">
            <v>0</v>
          </cell>
          <cell r="VD118">
            <v>0</v>
          </cell>
          <cell r="VE118">
            <v>0</v>
          </cell>
          <cell r="VF118">
            <v>0</v>
          </cell>
          <cell r="VG118">
            <v>0</v>
          </cell>
          <cell r="VH118">
            <v>0</v>
          </cell>
          <cell r="VI118">
            <v>0</v>
          </cell>
          <cell r="VJ118">
            <v>0</v>
          </cell>
          <cell r="VK118">
            <v>0</v>
          </cell>
          <cell r="VL118">
            <v>0</v>
          </cell>
          <cell r="VM118">
            <v>0</v>
          </cell>
          <cell r="VN118">
            <v>0</v>
          </cell>
          <cell r="VO118">
            <v>0</v>
          </cell>
          <cell r="VP118">
            <v>0</v>
          </cell>
          <cell r="VQ118">
            <v>0</v>
          </cell>
          <cell r="VR118">
            <v>0</v>
          </cell>
          <cell r="VS118">
            <v>0</v>
          </cell>
          <cell r="VT118">
            <v>0</v>
          </cell>
          <cell r="VU118">
            <v>0</v>
          </cell>
          <cell r="VV118">
            <v>0</v>
          </cell>
          <cell r="VW118">
            <v>0</v>
          </cell>
          <cell r="VX118">
            <v>0</v>
          </cell>
          <cell r="VY118">
            <v>0</v>
          </cell>
          <cell r="VZ118">
            <v>0</v>
          </cell>
          <cell r="WA118">
            <v>0</v>
          </cell>
          <cell r="WB118">
            <v>0</v>
          </cell>
          <cell r="WC118">
            <v>0</v>
          </cell>
          <cell r="WD118">
            <v>0</v>
          </cell>
          <cell r="WE118">
            <v>0</v>
          </cell>
          <cell r="WF118">
            <v>0</v>
          </cell>
        </row>
        <row r="119">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cell r="LJ119">
            <v>0</v>
          </cell>
          <cell r="LK119">
            <v>0</v>
          </cell>
          <cell r="LL119">
            <v>0</v>
          </cell>
          <cell r="LM119">
            <v>0</v>
          </cell>
          <cell r="LN119">
            <v>0</v>
          </cell>
          <cell r="LO119">
            <v>0</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0</v>
          </cell>
          <cell r="MW119">
            <v>0</v>
          </cell>
          <cell r="MX119">
            <v>0</v>
          </cell>
          <cell r="MY119">
            <v>0</v>
          </cell>
          <cell r="MZ119">
            <v>0</v>
          </cell>
          <cell r="NA119">
            <v>0</v>
          </cell>
          <cell r="NB119">
            <v>0</v>
          </cell>
          <cell r="NC119">
            <v>0</v>
          </cell>
          <cell r="ND119">
            <v>0</v>
          </cell>
          <cell r="NE119">
            <v>0</v>
          </cell>
          <cell r="NF119">
            <v>0</v>
          </cell>
          <cell r="NG119">
            <v>0</v>
          </cell>
          <cell r="NH119">
            <v>0</v>
          </cell>
          <cell r="NI119">
            <v>0</v>
          </cell>
          <cell r="NJ119">
            <v>0</v>
          </cell>
          <cell r="NK119">
            <v>0</v>
          </cell>
          <cell r="NL119">
            <v>0</v>
          </cell>
          <cell r="NM119">
            <v>0</v>
          </cell>
          <cell r="NN119">
            <v>0</v>
          </cell>
          <cell r="NO119">
            <v>0</v>
          </cell>
          <cell r="NP119">
            <v>0</v>
          </cell>
          <cell r="NQ119">
            <v>0</v>
          </cell>
          <cell r="NR119">
            <v>0</v>
          </cell>
          <cell r="NS119">
            <v>0</v>
          </cell>
          <cell r="NT119">
            <v>0</v>
          </cell>
          <cell r="NU119">
            <v>0</v>
          </cell>
          <cell r="NV119">
            <v>0</v>
          </cell>
          <cell r="NW119">
            <v>0</v>
          </cell>
          <cell r="NX119">
            <v>0</v>
          </cell>
          <cell r="NY119">
            <v>0</v>
          </cell>
          <cell r="NZ119">
            <v>0</v>
          </cell>
          <cell r="OA119">
            <v>0</v>
          </cell>
          <cell r="OB119">
            <v>0</v>
          </cell>
          <cell r="OC119">
            <v>0</v>
          </cell>
          <cell r="OD119">
            <v>0</v>
          </cell>
          <cell r="OE119">
            <v>0</v>
          </cell>
          <cell r="OF119">
            <v>0</v>
          </cell>
          <cell r="OG119">
            <v>0</v>
          </cell>
          <cell r="OH119">
            <v>0</v>
          </cell>
          <cell r="OI119">
            <v>0</v>
          </cell>
          <cell r="OJ119">
            <v>0</v>
          </cell>
          <cell r="OK119">
            <v>0</v>
          </cell>
          <cell r="OL119">
            <v>0</v>
          </cell>
          <cell r="OM119">
            <v>0</v>
          </cell>
          <cell r="ON119">
            <v>0</v>
          </cell>
          <cell r="OO119">
            <v>0</v>
          </cell>
          <cell r="OP119">
            <v>0</v>
          </cell>
          <cell r="OQ119">
            <v>0</v>
          </cell>
          <cell r="OR119">
            <v>0</v>
          </cell>
          <cell r="OS119">
            <v>0</v>
          </cell>
          <cell r="OT119">
            <v>0</v>
          </cell>
          <cell r="OU119">
            <v>0</v>
          </cell>
          <cell r="OV119">
            <v>0</v>
          </cell>
          <cell r="OW119">
            <v>0</v>
          </cell>
          <cell r="OX119">
            <v>0</v>
          </cell>
          <cell r="OY119">
            <v>0</v>
          </cell>
          <cell r="OZ119">
            <v>0</v>
          </cell>
          <cell r="PA119">
            <v>0</v>
          </cell>
          <cell r="PB119">
            <v>0</v>
          </cell>
          <cell r="PC119">
            <v>0</v>
          </cell>
          <cell r="PD119">
            <v>0</v>
          </cell>
          <cell r="PE119">
            <v>0</v>
          </cell>
          <cell r="PF119">
            <v>0</v>
          </cell>
          <cell r="PG119">
            <v>0</v>
          </cell>
          <cell r="PH119">
            <v>0</v>
          </cell>
          <cell r="PI119">
            <v>0</v>
          </cell>
          <cell r="PJ119">
            <v>0</v>
          </cell>
          <cell r="PK119">
            <v>0</v>
          </cell>
          <cell r="PL119">
            <v>0</v>
          </cell>
          <cell r="PM119">
            <v>0</v>
          </cell>
          <cell r="PN119">
            <v>0</v>
          </cell>
          <cell r="PO119">
            <v>0</v>
          </cell>
          <cell r="PP119">
            <v>0</v>
          </cell>
          <cell r="PQ119">
            <v>0</v>
          </cell>
          <cell r="PR119">
            <v>0</v>
          </cell>
          <cell r="PS119">
            <v>0</v>
          </cell>
          <cell r="PT119">
            <v>0</v>
          </cell>
          <cell r="PU119">
            <v>0</v>
          </cell>
          <cell r="PV119">
            <v>0</v>
          </cell>
          <cell r="PW119">
            <v>0</v>
          </cell>
          <cell r="PX119">
            <v>0</v>
          </cell>
          <cell r="PY119">
            <v>0</v>
          </cell>
          <cell r="PZ119">
            <v>0</v>
          </cell>
          <cell r="QA119">
            <v>0</v>
          </cell>
          <cell r="QB119">
            <v>0</v>
          </cell>
          <cell r="QC119">
            <v>0</v>
          </cell>
          <cell r="QD119">
            <v>0</v>
          </cell>
          <cell r="QE119">
            <v>0</v>
          </cell>
          <cell r="QF119">
            <v>0</v>
          </cell>
          <cell r="QG119">
            <v>0</v>
          </cell>
          <cell r="QH119">
            <v>0</v>
          </cell>
          <cell r="QI119">
            <v>0</v>
          </cell>
          <cell r="QJ119">
            <v>0</v>
          </cell>
          <cell r="QK119">
            <v>0</v>
          </cell>
          <cell r="QL119">
            <v>0</v>
          </cell>
          <cell r="QM119">
            <v>0</v>
          </cell>
          <cell r="QN119">
            <v>0</v>
          </cell>
          <cell r="QO119">
            <v>0</v>
          </cell>
          <cell r="QP119">
            <v>0</v>
          </cell>
          <cell r="QQ119">
            <v>0</v>
          </cell>
          <cell r="QR119">
            <v>0</v>
          </cell>
          <cell r="QS119">
            <v>0</v>
          </cell>
          <cell r="QT119">
            <v>0</v>
          </cell>
          <cell r="QU119">
            <v>0</v>
          </cell>
          <cell r="QV119">
            <v>0</v>
          </cell>
          <cell r="QW119">
            <v>0</v>
          </cell>
          <cell r="QX119">
            <v>0</v>
          </cell>
          <cell r="QY119">
            <v>0</v>
          </cell>
          <cell r="QZ119">
            <v>0</v>
          </cell>
          <cell r="RA119">
            <v>0</v>
          </cell>
          <cell r="RB119">
            <v>0</v>
          </cell>
          <cell r="RC119">
            <v>0</v>
          </cell>
          <cell r="RD119">
            <v>0</v>
          </cell>
          <cell r="RE119">
            <v>0</v>
          </cell>
          <cell r="RF119">
            <v>0</v>
          </cell>
          <cell r="RG119">
            <v>0</v>
          </cell>
          <cell r="RH119">
            <v>0</v>
          </cell>
          <cell r="RI119">
            <v>0</v>
          </cell>
          <cell r="RJ119">
            <v>0</v>
          </cell>
          <cell r="RK119">
            <v>0</v>
          </cell>
          <cell r="RL119">
            <v>0</v>
          </cell>
          <cell r="RM119">
            <v>0</v>
          </cell>
          <cell r="RN119">
            <v>0</v>
          </cell>
          <cell r="RO119">
            <v>0</v>
          </cell>
          <cell r="RP119">
            <v>0</v>
          </cell>
          <cell r="RQ119">
            <v>0</v>
          </cell>
          <cell r="RR119">
            <v>0</v>
          </cell>
          <cell r="RS119">
            <v>0</v>
          </cell>
          <cell r="RT119">
            <v>0</v>
          </cell>
          <cell r="RU119">
            <v>0</v>
          </cell>
          <cell r="RV119">
            <v>0</v>
          </cell>
          <cell r="RW119">
            <v>0</v>
          </cell>
          <cell r="RX119">
            <v>0</v>
          </cell>
          <cell r="RY119">
            <v>0</v>
          </cell>
          <cell r="RZ119">
            <v>0</v>
          </cell>
          <cell r="SA119">
            <v>0</v>
          </cell>
          <cell r="SB119">
            <v>0</v>
          </cell>
          <cell r="SC119">
            <v>0</v>
          </cell>
          <cell r="SD119">
            <v>0</v>
          </cell>
          <cell r="SE119">
            <v>0</v>
          </cell>
          <cell r="SF119">
            <v>0</v>
          </cell>
          <cell r="SG119">
            <v>0</v>
          </cell>
          <cell r="SH119">
            <v>0</v>
          </cell>
          <cell r="SI119">
            <v>0</v>
          </cell>
          <cell r="SJ119">
            <v>0</v>
          </cell>
          <cell r="SK119">
            <v>0</v>
          </cell>
          <cell r="SL119">
            <v>0</v>
          </cell>
          <cell r="SM119">
            <v>0</v>
          </cell>
          <cell r="SN119">
            <v>0</v>
          </cell>
          <cell r="SO119">
            <v>0</v>
          </cell>
          <cell r="SP119">
            <v>0</v>
          </cell>
          <cell r="SQ119">
            <v>0</v>
          </cell>
          <cell r="SR119">
            <v>0</v>
          </cell>
          <cell r="SS119">
            <v>0</v>
          </cell>
          <cell r="ST119">
            <v>0</v>
          </cell>
          <cell r="SU119">
            <v>0</v>
          </cell>
          <cell r="SV119">
            <v>0</v>
          </cell>
          <cell r="SW119">
            <v>0</v>
          </cell>
          <cell r="SX119">
            <v>0</v>
          </cell>
          <cell r="SY119">
            <v>0</v>
          </cell>
          <cell r="SZ119">
            <v>0</v>
          </cell>
          <cell r="TA119">
            <v>0</v>
          </cell>
          <cell r="TB119">
            <v>0</v>
          </cell>
          <cell r="TC119">
            <v>0</v>
          </cell>
          <cell r="TD119">
            <v>0</v>
          </cell>
          <cell r="TE119">
            <v>0</v>
          </cell>
          <cell r="TF119">
            <v>0</v>
          </cell>
          <cell r="TG119">
            <v>0</v>
          </cell>
          <cell r="TH119">
            <v>0</v>
          </cell>
          <cell r="TI119">
            <v>0</v>
          </cell>
          <cell r="TJ119">
            <v>0</v>
          </cell>
          <cell r="TK119">
            <v>0</v>
          </cell>
          <cell r="TL119">
            <v>0</v>
          </cell>
          <cell r="TM119">
            <v>0</v>
          </cell>
          <cell r="TN119">
            <v>0</v>
          </cell>
          <cell r="TO119">
            <v>0</v>
          </cell>
          <cell r="TP119">
            <v>0</v>
          </cell>
          <cell r="TQ119">
            <v>0</v>
          </cell>
          <cell r="TR119">
            <v>0</v>
          </cell>
          <cell r="TS119">
            <v>0</v>
          </cell>
          <cell r="TT119">
            <v>0</v>
          </cell>
          <cell r="TU119">
            <v>0</v>
          </cell>
          <cell r="TV119">
            <v>0</v>
          </cell>
          <cell r="TW119">
            <v>0</v>
          </cell>
          <cell r="TX119">
            <v>0</v>
          </cell>
          <cell r="TY119">
            <v>0</v>
          </cell>
          <cell r="TZ119">
            <v>0</v>
          </cell>
          <cell r="UA119">
            <v>0</v>
          </cell>
          <cell r="UB119">
            <v>0</v>
          </cell>
          <cell r="UC119">
            <v>0</v>
          </cell>
          <cell r="UD119">
            <v>0</v>
          </cell>
          <cell r="UE119">
            <v>0</v>
          </cell>
          <cell r="UF119">
            <v>0</v>
          </cell>
          <cell r="UG119">
            <v>0</v>
          </cell>
          <cell r="UH119">
            <v>0</v>
          </cell>
          <cell r="UI119">
            <v>0</v>
          </cell>
          <cell r="UJ119">
            <v>0</v>
          </cell>
          <cell r="UK119">
            <v>0</v>
          </cell>
          <cell r="UL119">
            <v>0</v>
          </cell>
          <cell r="UM119">
            <v>0</v>
          </cell>
          <cell r="UN119">
            <v>0</v>
          </cell>
          <cell r="UO119">
            <v>0</v>
          </cell>
          <cell r="UP119">
            <v>0</v>
          </cell>
          <cell r="UQ119">
            <v>0</v>
          </cell>
          <cell r="UR119">
            <v>0</v>
          </cell>
          <cell r="US119">
            <v>0</v>
          </cell>
          <cell r="UT119">
            <v>0</v>
          </cell>
          <cell r="UU119">
            <v>0</v>
          </cell>
          <cell r="UV119">
            <v>0</v>
          </cell>
          <cell r="UW119">
            <v>0</v>
          </cell>
          <cell r="UX119">
            <v>0</v>
          </cell>
          <cell r="UY119">
            <v>0</v>
          </cell>
          <cell r="UZ119">
            <v>0</v>
          </cell>
          <cell r="VA119">
            <v>0</v>
          </cell>
          <cell r="VB119">
            <v>0</v>
          </cell>
          <cell r="VC119">
            <v>0</v>
          </cell>
          <cell r="VD119">
            <v>0</v>
          </cell>
          <cell r="VE119">
            <v>0</v>
          </cell>
          <cell r="VF119">
            <v>0</v>
          </cell>
          <cell r="VG119">
            <v>0</v>
          </cell>
          <cell r="VH119">
            <v>0</v>
          </cell>
          <cell r="VI119">
            <v>0</v>
          </cell>
          <cell r="VJ119">
            <v>0</v>
          </cell>
          <cell r="VK119">
            <v>0</v>
          </cell>
          <cell r="VL119">
            <v>0</v>
          </cell>
          <cell r="VM119">
            <v>0</v>
          </cell>
          <cell r="VN119">
            <v>0</v>
          </cell>
          <cell r="VO119">
            <v>0</v>
          </cell>
          <cell r="VP119">
            <v>0</v>
          </cell>
          <cell r="VQ119">
            <v>0</v>
          </cell>
          <cell r="VR119">
            <v>0</v>
          </cell>
          <cell r="VS119">
            <v>0</v>
          </cell>
          <cell r="VT119">
            <v>0</v>
          </cell>
          <cell r="VU119">
            <v>0</v>
          </cell>
          <cell r="VV119">
            <v>0</v>
          </cell>
          <cell r="VW119">
            <v>0</v>
          </cell>
          <cell r="VX119">
            <v>0</v>
          </cell>
          <cell r="VY119">
            <v>0</v>
          </cell>
          <cell r="VZ119">
            <v>0</v>
          </cell>
          <cell r="WA119">
            <v>0</v>
          </cell>
          <cell r="WB119">
            <v>0</v>
          </cell>
          <cell r="WC119">
            <v>0</v>
          </cell>
          <cell r="WD119">
            <v>0</v>
          </cell>
          <cell r="WE119">
            <v>0</v>
          </cell>
          <cell r="WF119">
            <v>0</v>
          </cell>
        </row>
        <row r="120">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v>0</v>
          </cell>
          <cell r="OE120">
            <v>0</v>
          </cell>
          <cell r="OF120">
            <v>0</v>
          </cell>
          <cell r="OG120">
            <v>0</v>
          </cell>
          <cell r="OH120">
            <v>0</v>
          </cell>
          <cell r="OI120">
            <v>0</v>
          </cell>
          <cell r="OJ120">
            <v>0</v>
          </cell>
          <cell r="OK120">
            <v>0</v>
          </cell>
          <cell r="OL120">
            <v>0</v>
          </cell>
          <cell r="OM120">
            <v>0</v>
          </cell>
          <cell r="ON120">
            <v>0</v>
          </cell>
          <cell r="OO120">
            <v>0</v>
          </cell>
          <cell r="OP120">
            <v>0</v>
          </cell>
          <cell r="OQ120">
            <v>0</v>
          </cell>
          <cell r="OR120">
            <v>0</v>
          </cell>
          <cell r="OS120">
            <v>0</v>
          </cell>
          <cell r="OT120">
            <v>0</v>
          </cell>
          <cell r="OU120">
            <v>0</v>
          </cell>
          <cell r="OV120">
            <v>0</v>
          </cell>
          <cell r="OW120">
            <v>0</v>
          </cell>
          <cell r="OX120">
            <v>0</v>
          </cell>
          <cell r="OY120">
            <v>0</v>
          </cell>
          <cell r="OZ120">
            <v>0</v>
          </cell>
          <cell r="PA120">
            <v>0</v>
          </cell>
          <cell r="PB120">
            <v>0</v>
          </cell>
          <cell r="PC120">
            <v>0</v>
          </cell>
          <cell r="PD120">
            <v>0</v>
          </cell>
          <cell r="PE120">
            <v>0</v>
          </cell>
          <cell r="PF120">
            <v>0</v>
          </cell>
          <cell r="PG120">
            <v>0</v>
          </cell>
          <cell r="PH120">
            <v>0</v>
          </cell>
          <cell r="PI120">
            <v>0</v>
          </cell>
          <cell r="PJ120">
            <v>0</v>
          </cell>
          <cell r="PK120">
            <v>0</v>
          </cell>
          <cell r="PL120">
            <v>0</v>
          </cell>
          <cell r="PM120">
            <v>0</v>
          </cell>
          <cell r="PN120">
            <v>0</v>
          </cell>
          <cell r="PO120">
            <v>0</v>
          </cell>
          <cell r="PP120">
            <v>0</v>
          </cell>
          <cell r="PQ120">
            <v>0</v>
          </cell>
          <cell r="PR120">
            <v>0</v>
          </cell>
          <cell r="PS120">
            <v>0</v>
          </cell>
          <cell r="PT120">
            <v>0</v>
          </cell>
          <cell r="PU120">
            <v>0</v>
          </cell>
          <cell r="PV120">
            <v>0</v>
          </cell>
          <cell r="PW120">
            <v>0</v>
          </cell>
          <cell r="PX120">
            <v>0</v>
          </cell>
          <cell r="PY120">
            <v>0</v>
          </cell>
          <cell r="PZ120">
            <v>0</v>
          </cell>
          <cell r="QA120">
            <v>0</v>
          </cell>
          <cell r="QB120">
            <v>0</v>
          </cell>
          <cell r="QC120">
            <v>0</v>
          </cell>
          <cell r="QD120">
            <v>0</v>
          </cell>
          <cell r="QE120">
            <v>0</v>
          </cell>
          <cell r="QF120">
            <v>0</v>
          </cell>
          <cell r="QG120">
            <v>0</v>
          </cell>
          <cell r="QH120">
            <v>0</v>
          </cell>
          <cell r="QI120">
            <v>0</v>
          </cell>
          <cell r="QJ120">
            <v>0</v>
          </cell>
          <cell r="QK120">
            <v>0</v>
          </cell>
          <cell r="QL120">
            <v>0</v>
          </cell>
          <cell r="QM120">
            <v>0</v>
          </cell>
          <cell r="QN120">
            <v>0</v>
          </cell>
          <cell r="QO120">
            <v>0</v>
          </cell>
          <cell r="QP120">
            <v>0</v>
          </cell>
          <cell r="QQ120">
            <v>0</v>
          </cell>
          <cell r="QR120">
            <v>0</v>
          </cell>
          <cell r="QS120">
            <v>0</v>
          </cell>
          <cell r="QT120">
            <v>0</v>
          </cell>
          <cell r="QU120">
            <v>0</v>
          </cell>
          <cell r="QV120">
            <v>0</v>
          </cell>
          <cell r="QW120">
            <v>0</v>
          </cell>
          <cell r="QX120">
            <v>0</v>
          </cell>
          <cell r="QY120">
            <v>0</v>
          </cell>
          <cell r="QZ120">
            <v>0</v>
          </cell>
          <cell r="RA120">
            <v>0</v>
          </cell>
          <cell r="RB120">
            <v>0</v>
          </cell>
          <cell r="RC120">
            <v>0</v>
          </cell>
          <cell r="RD120">
            <v>0</v>
          </cell>
          <cell r="RE120">
            <v>0</v>
          </cell>
          <cell r="RF120">
            <v>0</v>
          </cell>
          <cell r="RG120">
            <v>0</v>
          </cell>
          <cell r="RH120">
            <v>0</v>
          </cell>
          <cell r="RI120">
            <v>0</v>
          </cell>
          <cell r="RJ120">
            <v>0</v>
          </cell>
          <cell r="RK120">
            <v>0</v>
          </cell>
          <cell r="RL120">
            <v>0</v>
          </cell>
          <cell r="RM120">
            <v>0</v>
          </cell>
          <cell r="RN120">
            <v>0</v>
          </cell>
          <cell r="RO120">
            <v>0</v>
          </cell>
          <cell r="RP120">
            <v>0</v>
          </cell>
          <cell r="RQ120">
            <v>0</v>
          </cell>
          <cell r="RR120">
            <v>0</v>
          </cell>
          <cell r="RS120">
            <v>0</v>
          </cell>
          <cell r="RT120">
            <v>0</v>
          </cell>
          <cell r="RU120">
            <v>0</v>
          </cell>
          <cell r="RV120">
            <v>0</v>
          </cell>
          <cell r="RW120">
            <v>0</v>
          </cell>
          <cell r="RX120">
            <v>0</v>
          </cell>
          <cell r="RY120">
            <v>0</v>
          </cell>
          <cell r="RZ120">
            <v>0</v>
          </cell>
          <cell r="SA120">
            <v>0</v>
          </cell>
          <cell r="SB120">
            <v>0</v>
          </cell>
          <cell r="SC120">
            <v>0</v>
          </cell>
          <cell r="SD120">
            <v>0</v>
          </cell>
          <cell r="SE120">
            <v>0</v>
          </cell>
          <cell r="SF120">
            <v>0</v>
          </cell>
          <cell r="SG120">
            <v>0</v>
          </cell>
          <cell r="SH120">
            <v>0</v>
          </cell>
          <cell r="SI120">
            <v>0</v>
          </cell>
          <cell r="SJ120">
            <v>0</v>
          </cell>
          <cell r="SK120">
            <v>0</v>
          </cell>
          <cell r="SL120">
            <v>0</v>
          </cell>
          <cell r="SM120">
            <v>0</v>
          </cell>
          <cell r="SN120">
            <v>0</v>
          </cell>
          <cell r="SO120">
            <v>0</v>
          </cell>
          <cell r="SP120">
            <v>0</v>
          </cell>
          <cell r="SQ120">
            <v>0</v>
          </cell>
          <cell r="SR120">
            <v>0</v>
          </cell>
          <cell r="SS120">
            <v>0</v>
          </cell>
          <cell r="ST120">
            <v>0</v>
          </cell>
          <cell r="SU120">
            <v>0</v>
          </cell>
          <cell r="SV120">
            <v>0</v>
          </cell>
          <cell r="SW120">
            <v>0</v>
          </cell>
          <cell r="SX120">
            <v>0</v>
          </cell>
          <cell r="SY120">
            <v>0</v>
          </cell>
          <cell r="SZ120">
            <v>0</v>
          </cell>
          <cell r="TA120">
            <v>0</v>
          </cell>
          <cell r="TB120">
            <v>0</v>
          </cell>
          <cell r="TC120">
            <v>0</v>
          </cell>
          <cell r="TD120">
            <v>0</v>
          </cell>
          <cell r="TE120">
            <v>0</v>
          </cell>
          <cell r="TF120">
            <v>0</v>
          </cell>
          <cell r="TG120">
            <v>0</v>
          </cell>
          <cell r="TH120">
            <v>0</v>
          </cell>
          <cell r="TI120">
            <v>0</v>
          </cell>
          <cell r="TJ120">
            <v>0</v>
          </cell>
          <cell r="TK120">
            <v>0</v>
          </cell>
          <cell r="TL120">
            <v>0</v>
          </cell>
          <cell r="TM120">
            <v>0</v>
          </cell>
          <cell r="TN120">
            <v>0</v>
          </cell>
          <cell r="TO120">
            <v>0</v>
          </cell>
          <cell r="TP120">
            <v>0</v>
          </cell>
          <cell r="TQ120">
            <v>0</v>
          </cell>
          <cell r="TR120">
            <v>0</v>
          </cell>
          <cell r="TS120">
            <v>0</v>
          </cell>
          <cell r="TT120">
            <v>0</v>
          </cell>
          <cell r="TU120">
            <v>0</v>
          </cell>
          <cell r="TV120">
            <v>0</v>
          </cell>
          <cell r="TW120">
            <v>0</v>
          </cell>
          <cell r="TX120">
            <v>0</v>
          </cell>
          <cell r="TY120">
            <v>0</v>
          </cell>
          <cell r="TZ120">
            <v>0</v>
          </cell>
          <cell r="UA120">
            <v>0</v>
          </cell>
          <cell r="UB120">
            <v>0</v>
          </cell>
          <cell r="UC120">
            <v>0</v>
          </cell>
          <cell r="UD120">
            <v>0</v>
          </cell>
          <cell r="UE120">
            <v>0</v>
          </cell>
          <cell r="UF120">
            <v>0</v>
          </cell>
          <cell r="UG120">
            <v>0</v>
          </cell>
          <cell r="UH120">
            <v>0</v>
          </cell>
          <cell r="UI120">
            <v>0</v>
          </cell>
          <cell r="UJ120">
            <v>0</v>
          </cell>
          <cell r="UK120">
            <v>0</v>
          </cell>
          <cell r="UL120">
            <v>0</v>
          </cell>
          <cell r="UM120">
            <v>0</v>
          </cell>
          <cell r="UN120">
            <v>0</v>
          </cell>
          <cell r="UO120">
            <v>0</v>
          </cell>
          <cell r="UP120">
            <v>0</v>
          </cell>
          <cell r="UQ120">
            <v>0</v>
          </cell>
          <cell r="UR120">
            <v>0</v>
          </cell>
          <cell r="US120">
            <v>0</v>
          </cell>
          <cell r="UT120">
            <v>0</v>
          </cell>
          <cell r="UU120">
            <v>0</v>
          </cell>
          <cell r="UV120">
            <v>0</v>
          </cell>
          <cell r="UW120">
            <v>0</v>
          </cell>
          <cell r="UX120">
            <v>0</v>
          </cell>
          <cell r="UY120">
            <v>0</v>
          </cell>
          <cell r="UZ120">
            <v>0</v>
          </cell>
          <cell r="VA120">
            <v>0</v>
          </cell>
          <cell r="VB120">
            <v>0</v>
          </cell>
          <cell r="VC120">
            <v>0</v>
          </cell>
          <cell r="VD120">
            <v>0</v>
          </cell>
          <cell r="VE120">
            <v>0</v>
          </cell>
          <cell r="VF120">
            <v>0</v>
          </cell>
          <cell r="VG120">
            <v>0</v>
          </cell>
          <cell r="VH120">
            <v>0</v>
          </cell>
          <cell r="VI120">
            <v>0</v>
          </cell>
          <cell r="VJ120">
            <v>0</v>
          </cell>
          <cell r="VK120">
            <v>0</v>
          </cell>
          <cell r="VL120">
            <v>0</v>
          </cell>
          <cell r="VM120">
            <v>0</v>
          </cell>
          <cell r="VN120">
            <v>0</v>
          </cell>
          <cell r="VO120">
            <v>0</v>
          </cell>
          <cell r="VP120">
            <v>0</v>
          </cell>
          <cell r="VQ120">
            <v>0</v>
          </cell>
          <cell r="VR120">
            <v>0</v>
          </cell>
          <cell r="VS120">
            <v>0</v>
          </cell>
          <cell r="VT120">
            <v>0</v>
          </cell>
          <cell r="VU120">
            <v>0</v>
          </cell>
          <cell r="VV120">
            <v>0</v>
          </cell>
          <cell r="VW120">
            <v>0</v>
          </cell>
          <cell r="VX120">
            <v>0</v>
          </cell>
          <cell r="VY120">
            <v>0</v>
          </cell>
          <cell r="VZ120">
            <v>0</v>
          </cell>
          <cell r="WA120">
            <v>0</v>
          </cell>
          <cell r="WB120">
            <v>0</v>
          </cell>
          <cell r="WC120">
            <v>0</v>
          </cell>
          <cell r="WD120">
            <v>0</v>
          </cell>
          <cell r="WE120">
            <v>0</v>
          </cell>
          <cell r="WF120">
            <v>0</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cell r="LJ121">
            <v>0</v>
          </cell>
          <cell r="LK121">
            <v>0</v>
          </cell>
          <cell r="LL121">
            <v>0</v>
          </cell>
          <cell r="LM121">
            <v>0</v>
          </cell>
          <cell r="LN121">
            <v>0</v>
          </cell>
          <cell r="LO121">
            <v>0</v>
          </cell>
          <cell r="LP121">
            <v>0</v>
          </cell>
          <cell r="LQ121">
            <v>0</v>
          </cell>
          <cell r="LR121">
            <v>0</v>
          </cell>
          <cell r="LS121">
            <v>0</v>
          </cell>
          <cell r="LT121">
            <v>0</v>
          </cell>
          <cell r="LU121">
            <v>0</v>
          </cell>
          <cell r="LV121">
            <v>0</v>
          </cell>
          <cell r="LW121">
            <v>0</v>
          </cell>
          <cell r="LX121">
            <v>0</v>
          </cell>
          <cell r="LY121">
            <v>0</v>
          </cell>
          <cell r="LZ121">
            <v>0</v>
          </cell>
          <cell r="MA121">
            <v>0</v>
          </cell>
          <cell r="MB121">
            <v>0</v>
          </cell>
          <cell r="MC121">
            <v>0</v>
          </cell>
          <cell r="MD121">
            <v>0</v>
          </cell>
          <cell r="ME121">
            <v>0</v>
          </cell>
          <cell r="MF121">
            <v>0</v>
          </cell>
          <cell r="MG121">
            <v>0</v>
          </cell>
          <cell r="MH121">
            <v>0</v>
          </cell>
          <cell r="MI121">
            <v>0</v>
          </cell>
          <cell r="MJ121">
            <v>0</v>
          </cell>
          <cell r="MK121">
            <v>0</v>
          </cell>
          <cell r="ML121">
            <v>0</v>
          </cell>
          <cell r="MM121">
            <v>0</v>
          </cell>
          <cell r="MN121">
            <v>0</v>
          </cell>
          <cell r="MO121">
            <v>0</v>
          </cell>
          <cell r="MP121">
            <v>0</v>
          </cell>
          <cell r="MQ121">
            <v>0</v>
          </cell>
          <cell r="MR121">
            <v>0</v>
          </cell>
          <cell r="MS121">
            <v>0</v>
          </cell>
          <cell r="MT121">
            <v>0</v>
          </cell>
          <cell r="MU121">
            <v>0</v>
          </cell>
          <cell r="MV121">
            <v>0</v>
          </cell>
          <cell r="MW121">
            <v>0</v>
          </cell>
          <cell r="MX121">
            <v>0</v>
          </cell>
          <cell r="MY121">
            <v>0</v>
          </cell>
          <cell r="MZ121">
            <v>0</v>
          </cell>
          <cell r="NA121">
            <v>0</v>
          </cell>
          <cell r="NB121">
            <v>0</v>
          </cell>
          <cell r="NC121">
            <v>0</v>
          </cell>
          <cell r="ND121">
            <v>0</v>
          </cell>
          <cell r="NE121">
            <v>0</v>
          </cell>
          <cell r="NF121">
            <v>0</v>
          </cell>
          <cell r="NG121">
            <v>0</v>
          </cell>
          <cell r="NH121">
            <v>0</v>
          </cell>
          <cell r="NI121">
            <v>0</v>
          </cell>
          <cell r="NJ121">
            <v>0</v>
          </cell>
          <cell r="NK121">
            <v>0</v>
          </cell>
          <cell r="NL121">
            <v>0</v>
          </cell>
          <cell r="NM121">
            <v>0</v>
          </cell>
          <cell r="NN121">
            <v>0</v>
          </cell>
          <cell r="NO121">
            <v>0</v>
          </cell>
          <cell r="NP121">
            <v>0</v>
          </cell>
          <cell r="NQ121">
            <v>0</v>
          </cell>
          <cell r="NR121">
            <v>0</v>
          </cell>
          <cell r="NS121">
            <v>0</v>
          </cell>
          <cell r="NT121">
            <v>0</v>
          </cell>
          <cell r="NU121">
            <v>0</v>
          </cell>
          <cell r="NV121">
            <v>0</v>
          </cell>
          <cell r="NW121">
            <v>0</v>
          </cell>
          <cell r="NX121">
            <v>0</v>
          </cell>
          <cell r="NY121">
            <v>0</v>
          </cell>
          <cell r="NZ121">
            <v>0</v>
          </cell>
          <cell r="OA121">
            <v>0</v>
          </cell>
          <cell r="OB121">
            <v>0</v>
          </cell>
          <cell r="OC121">
            <v>0</v>
          </cell>
          <cell r="OD121">
            <v>0</v>
          </cell>
          <cell r="OE121">
            <v>0</v>
          </cell>
          <cell r="OF121">
            <v>0</v>
          </cell>
          <cell r="OG121">
            <v>0</v>
          </cell>
          <cell r="OH121">
            <v>0</v>
          </cell>
          <cell r="OI121">
            <v>0</v>
          </cell>
          <cell r="OJ121">
            <v>0</v>
          </cell>
          <cell r="OK121">
            <v>0</v>
          </cell>
          <cell r="OL121">
            <v>0</v>
          </cell>
          <cell r="OM121">
            <v>0</v>
          </cell>
          <cell r="ON121">
            <v>0</v>
          </cell>
          <cell r="OO121">
            <v>0</v>
          </cell>
          <cell r="OP121">
            <v>0</v>
          </cell>
          <cell r="OQ121">
            <v>0</v>
          </cell>
          <cell r="OR121">
            <v>0</v>
          </cell>
          <cell r="OS121">
            <v>0</v>
          </cell>
          <cell r="OT121">
            <v>0</v>
          </cell>
          <cell r="OU121">
            <v>0</v>
          </cell>
          <cell r="OV121">
            <v>0</v>
          </cell>
          <cell r="OW121">
            <v>0</v>
          </cell>
          <cell r="OX121">
            <v>0</v>
          </cell>
          <cell r="OY121">
            <v>0</v>
          </cell>
          <cell r="OZ121">
            <v>0</v>
          </cell>
          <cell r="PA121">
            <v>0</v>
          </cell>
          <cell r="PB121">
            <v>0</v>
          </cell>
          <cell r="PC121">
            <v>0</v>
          </cell>
          <cell r="PD121">
            <v>0</v>
          </cell>
          <cell r="PE121">
            <v>0</v>
          </cell>
          <cell r="PF121">
            <v>0</v>
          </cell>
          <cell r="PG121">
            <v>0</v>
          </cell>
          <cell r="PH121">
            <v>0</v>
          </cell>
          <cell r="PI121">
            <v>0</v>
          </cell>
          <cell r="PJ121">
            <v>0</v>
          </cell>
          <cell r="PK121">
            <v>0</v>
          </cell>
          <cell r="PL121">
            <v>0</v>
          </cell>
          <cell r="PM121">
            <v>0</v>
          </cell>
          <cell r="PN121">
            <v>0</v>
          </cell>
          <cell r="PO121">
            <v>0</v>
          </cell>
          <cell r="PP121">
            <v>0</v>
          </cell>
          <cell r="PQ121">
            <v>0</v>
          </cell>
          <cell r="PR121">
            <v>0</v>
          </cell>
          <cell r="PS121">
            <v>0</v>
          </cell>
          <cell r="PT121">
            <v>0</v>
          </cell>
          <cell r="PU121">
            <v>0</v>
          </cell>
          <cell r="PV121">
            <v>0</v>
          </cell>
          <cell r="PW121">
            <v>0</v>
          </cell>
          <cell r="PX121">
            <v>0</v>
          </cell>
          <cell r="PY121">
            <v>0</v>
          </cell>
          <cell r="PZ121">
            <v>0</v>
          </cell>
          <cell r="QA121">
            <v>0</v>
          </cell>
          <cell r="QB121">
            <v>0</v>
          </cell>
          <cell r="QC121">
            <v>0</v>
          </cell>
          <cell r="QD121">
            <v>0</v>
          </cell>
          <cell r="QE121">
            <v>0</v>
          </cell>
          <cell r="QF121">
            <v>0</v>
          </cell>
          <cell r="QG121">
            <v>0</v>
          </cell>
          <cell r="QH121">
            <v>0</v>
          </cell>
          <cell r="QI121">
            <v>0</v>
          </cell>
          <cell r="QJ121">
            <v>0</v>
          </cell>
          <cell r="QK121">
            <v>0</v>
          </cell>
          <cell r="QL121">
            <v>0</v>
          </cell>
          <cell r="QM121">
            <v>0</v>
          </cell>
          <cell r="QN121">
            <v>0</v>
          </cell>
          <cell r="QO121">
            <v>0</v>
          </cell>
          <cell r="QP121">
            <v>0</v>
          </cell>
          <cell r="QQ121">
            <v>0</v>
          </cell>
          <cell r="QR121">
            <v>0</v>
          </cell>
          <cell r="QS121">
            <v>0</v>
          </cell>
          <cell r="QT121">
            <v>0</v>
          </cell>
          <cell r="QU121">
            <v>0</v>
          </cell>
          <cell r="QV121">
            <v>0</v>
          </cell>
          <cell r="QW121">
            <v>0</v>
          </cell>
          <cell r="QX121">
            <v>0</v>
          </cell>
          <cell r="QY121">
            <v>0</v>
          </cell>
          <cell r="QZ121">
            <v>0</v>
          </cell>
          <cell r="RA121">
            <v>0</v>
          </cell>
          <cell r="RB121">
            <v>0</v>
          </cell>
          <cell r="RC121">
            <v>0</v>
          </cell>
          <cell r="RD121">
            <v>0</v>
          </cell>
          <cell r="RE121">
            <v>0</v>
          </cell>
          <cell r="RF121">
            <v>0</v>
          </cell>
          <cell r="RG121">
            <v>0</v>
          </cell>
          <cell r="RH121">
            <v>0</v>
          </cell>
          <cell r="RI121">
            <v>0</v>
          </cell>
          <cell r="RJ121">
            <v>0</v>
          </cell>
          <cell r="RK121">
            <v>0</v>
          </cell>
          <cell r="RL121">
            <v>0</v>
          </cell>
          <cell r="RM121">
            <v>0</v>
          </cell>
          <cell r="RN121">
            <v>0</v>
          </cell>
          <cell r="RO121">
            <v>0</v>
          </cell>
          <cell r="RP121">
            <v>0</v>
          </cell>
          <cell r="RQ121">
            <v>0</v>
          </cell>
          <cell r="RR121">
            <v>0</v>
          </cell>
          <cell r="RS121">
            <v>0</v>
          </cell>
          <cell r="RT121">
            <v>0</v>
          </cell>
          <cell r="RU121">
            <v>0</v>
          </cell>
          <cell r="RV121">
            <v>0</v>
          </cell>
          <cell r="RW121">
            <v>0</v>
          </cell>
          <cell r="RX121">
            <v>0</v>
          </cell>
          <cell r="RY121">
            <v>0</v>
          </cell>
          <cell r="RZ121">
            <v>0</v>
          </cell>
          <cell r="SA121">
            <v>0</v>
          </cell>
          <cell r="SB121">
            <v>0</v>
          </cell>
          <cell r="SC121">
            <v>0</v>
          </cell>
          <cell r="SD121">
            <v>0</v>
          </cell>
          <cell r="SE121">
            <v>0</v>
          </cell>
          <cell r="SF121">
            <v>0</v>
          </cell>
          <cell r="SG121">
            <v>0</v>
          </cell>
          <cell r="SH121">
            <v>0</v>
          </cell>
          <cell r="SI121">
            <v>0</v>
          </cell>
          <cell r="SJ121">
            <v>0</v>
          </cell>
          <cell r="SK121">
            <v>0</v>
          </cell>
          <cell r="SL121">
            <v>0</v>
          </cell>
          <cell r="SM121">
            <v>0</v>
          </cell>
          <cell r="SN121">
            <v>0</v>
          </cell>
          <cell r="SO121">
            <v>0</v>
          </cell>
          <cell r="SP121">
            <v>0</v>
          </cell>
          <cell r="SQ121">
            <v>0</v>
          </cell>
          <cell r="SR121">
            <v>0</v>
          </cell>
          <cell r="SS121">
            <v>0</v>
          </cell>
          <cell r="ST121">
            <v>0</v>
          </cell>
          <cell r="SU121">
            <v>0</v>
          </cell>
          <cell r="SV121">
            <v>0</v>
          </cell>
          <cell r="SW121">
            <v>0</v>
          </cell>
          <cell r="SX121">
            <v>0</v>
          </cell>
          <cell r="SY121">
            <v>0</v>
          </cell>
          <cell r="SZ121">
            <v>0</v>
          </cell>
          <cell r="TA121">
            <v>0</v>
          </cell>
          <cell r="TB121">
            <v>0</v>
          </cell>
          <cell r="TC121">
            <v>0</v>
          </cell>
          <cell r="TD121">
            <v>0</v>
          </cell>
          <cell r="TE121">
            <v>0</v>
          </cell>
          <cell r="TF121">
            <v>0</v>
          </cell>
          <cell r="TG121">
            <v>0</v>
          </cell>
          <cell r="TH121">
            <v>0</v>
          </cell>
          <cell r="TI121">
            <v>0</v>
          </cell>
          <cell r="TJ121">
            <v>0</v>
          </cell>
          <cell r="TK121">
            <v>0</v>
          </cell>
          <cell r="TL121">
            <v>0</v>
          </cell>
          <cell r="TM121">
            <v>0</v>
          </cell>
          <cell r="TN121">
            <v>0</v>
          </cell>
          <cell r="TO121">
            <v>0</v>
          </cell>
          <cell r="TP121">
            <v>0</v>
          </cell>
          <cell r="TQ121">
            <v>0</v>
          </cell>
          <cell r="TR121">
            <v>0</v>
          </cell>
          <cell r="TS121">
            <v>0</v>
          </cell>
          <cell r="TT121">
            <v>0</v>
          </cell>
          <cell r="TU121">
            <v>0</v>
          </cell>
          <cell r="TV121">
            <v>0</v>
          </cell>
          <cell r="TW121">
            <v>0</v>
          </cell>
          <cell r="TX121">
            <v>0</v>
          </cell>
          <cell r="TY121">
            <v>0</v>
          </cell>
          <cell r="TZ121">
            <v>0</v>
          </cell>
          <cell r="UA121">
            <v>0</v>
          </cell>
          <cell r="UB121">
            <v>0</v>
          </cell>
          <cell r="UC121">
            <v>0</v>
          </cell>
          <cell r="UD121">
            <v>0</v>
          </cell>
          <cell r="UE121">
            <v>0</v>
          </cell>
          <cell r="UF121">
            <v>0</v>
          </cell>
          <cell r="UG121">
            <v>0</v>
          </cell>
          <cell r="UH121">
            <v>0</v>
          </cell>
          <cell r="UI121">
            <v>0</v>
          </cell>
          <cell r="UJ121">
            <v>0</v>
          </cell>
          <cell r="UK121">
            <v>0</v>
          </cell>
          <cell r="UL121">
            <v>0</v>
          </cell>
          <cell r="UM121">
            <v>0</v>
          </cell>
          <cell r="UN121">
            <v>0</v>
          </cell>
          <cell r="UO121">
            <v>0</v>
          </cell>
          <cell r="UP121">
            <v>0</v>
          </cell>
          <cell r="UQ121">
            <v>0</v>
          </cell>
          <cell r="UR121">
            <v>0</v>
          </cell>
          <cell r="US121">
            <v>0</v>
          </cell>
          <cell r="UT121">
            <v>0</v>
          </cell>
          <cell r="UU121">
            <v>0</v>
          </cell>
          <cell r="UV121">
            <v>0</v>
          </cell>
          <cell r="UW121">
            <v>0</v>
          </cell>
          <cell r="UX121">
            <v>0</v>
          </cell>
          <cell r="UY121">
            <v>0</v>
          </cell>
          <cell r="UZ121">
            <v>0</v>
          </cell>
          <cell r="VA121">
            <v>0</v>
          </cell>
          <cell r="VB121">
            <v>0</v>
          </cell>
          <cell r="VC121">
            <v>0</v>
          </cell>
          <cell r="VD121">
            <v>0</v>
          </cell>
          <cell r="VE121">
            <v>0</v>
          </cell>
          <cell r="VF121">
            <v>0</v>
          </cell>
          <cell r="VG121">
            <v>0</v>
          </cell>
          <cell r="VH121">
            <v>0</v>
          </cell>
          <cell r="VI121">
            <v>0</v>
          </cell>
          <cell r="VJ121">
            <v>0</v>
          </cell>
          <cell r="VK121">
            <v>0</v>
          </cell>
          <cell r="VL121">
            <v>0</v>
          </cell>
          <cell r="VM121">
            <v>0</v>
          </cell>
          <cell r="VN121">
            <v>0</v>
          </cell>
          <cell r="VO121">
            <v>0</v>
          </cell>
          <cell r="VP121">
            <v>0</v>
          </cell>
          <cell r="VQ121">
            <v>0</v>
          </cell>
          <cell r="VR121">
            <v>0</v>
          </cell>
          <cell r="VS121">
            <v>0</v>
          </cell>
          <cell r="VT121">
            <v>0</v>
          </cell>
          <cell r="VU121">
            <v>0</v>
          </cell>
          <cell r="VV121">
            <v>0</v>
          </cell>
          <cell r="VW121">
            <v>0</v>
          </cell>
          <cell r="VX121">
            <v>0</v>
          </cell>
          <cell r="VY121">
            <v>0</v>
          </cell>
          <cell r="VZ121">
            <v>0</v>
          </cell>
          <cell r="WA121">
            <v>0</v>
          </cell>
          <cell r="WB121">
            <v>0</v>
          </cell>
          <cell r="WC121">
            <v>0</v>
          </cell>
          <cell r="WD121">
            <v>0</v>
          </cell>
          <cell r="WE121">
            <v>0</v>
          </cell>
          <cell r="WF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v>0</v>
          </cell>
          <cell r="OE122">
            <v>0</v>
          </cell>
          <cell r="OF122">
            <v>0</v>
          </cell>
          <cell r="OG122">
            <v>0</v>
          </cell>
          <cell r="OH122">
            <v>0</v>
          </cell>
          <cell r="OI122">
            <v>0</v>
          </cell>
          <cell r="OJ122">
            <v>0</v>
          </cell>
          <cell r="OK122">
            <v>0</v>
          </cell>
          <cell r="OL122">
            <v>0</v>
          </cell>
          <cell r="OM122">
            <v>0</v>
          </cell>
          <cell r="ON122">
            <v>0</v>
          </cell>
          <cell r="OO122">
            <v>0</v>
          </cell>
          <cell r="OP122">
            <v>0</v>
          </cell>
          <cell r="OQ122">
            <v>0</v>
          </cell>
          <cell r="OR122">
            <v>0</v>
          </cell>
          <cell r="OS122">
            <v>0</v>
          </cell>
          <cell r="OT122">
            <v>0</v>
          </cell>
          <cell r="OU122">
            <v>0</v>
          </cell>
          <cell r="OV122">
            <v>0</v>
          </cell>
          <cell r="OW122">
            <v>0</v>
          </cell>
          <cell r="OX122">
            <v>0</v>
          </cell>
          <cell r="OY122">
            <v>0</v>
          </cell>
          <cell r="OZ122">
            <v>0</v>
          </cell>
          <cell r="PA122">
            <v>0</v>
          </cell>
          <cell r="PB122">
            <v>0</v>
          </cell>
          <cell r="PC122">
            <v>0</v>
          </cell>
          <cell r="PD122">
            <v>0</v>
          </cell>
          <cell r="PE122">
            <v>0</v>
          </cell>
          <cell r="PF122">
            <v>0</v>
          </cell>
          <cell r="PG122">
            <v>0</v>
          </cell>
          <cell r="PH122">
            <v>0</v>
          </cell>
          <cell r="PI122">
            <v>0</v>
          </cell>
          <cell r="PJ122">
            <v>0</v>
          </cell>
          <cell r="PK122">
            <v>0</v>
          </cell>
          <cell r="PL122">
            <v>0</v>
          </cell>
          <cell r="PM122">
            <v>0</v>
          </cell>
          <cell r="PN122">
            <v>0</v>
          </cell>
          <cell r="PO122">
            <v>0</v>
          </cell>
          <cell r="PP122">
            <v>0</v>
          </cell>
          <cell r="PQ122">
            <v>0</v>
          </cell>
          <cell r="PR122">
            <v>0</v>
          </cell>
          <cell r="PS122">
            <v>0</v>
          </cell>
          <cell r="PT122">
            <v>0</v>
          </cell>
          <cell r="PU122">
            <v>0</v>
          </cell>
          <cell r="PV122">
            <v>0</v>
          </cell>
          <cell r="PW122">
            <v>0</v>
          </cell>
          <cell r="PX122">
            <v>0</v>
          </cell>
          <cell r="PY122">
            <v>0</v>
          </cell>
          <cell r="PZ122">
            <v>0</v>
          </cell>
          <cell r="QA122">
            <v>0</v>
          </cell>
          <cell r="QB122">
            <v>0</v>
          </cell>
          <cell r="QC122">
            <v>0</v>
          </cell>
          <cell r="QD122">
            <v>0</v>
          </cell>
          <cell r="QE122">
            <v>0</v>
          </cell>
          <cell r="QF122">
            <v>0</v>
          </cell>
          <cell r="QG122">
            <v>0</v>
          </cell>
          <cell r="QH122">
            <v>0</v>
          </cell>
          <cell r="QI122">
            <v>0</v>
          </cell>
          <cell r="QJ122">
            <v>0</v>
          </cell>
          <cell r="QK122">
            <v>0</v>
          </cell>
          <cell r="QL122">
            <v>0</v>
          </cell>
          <cell r="QM122">
            <v>0</v>
          </cell>
          <cell r="QN122">
            <v>0</v>
          </cell>
          <cell r="QO122">
            <v>0</v>
          </cell>
          <cell r="QP122">
            <v>0</v>
          </cell>
          <cell r="QQ122">
            <v>0</v>
          </cell>
          <cell r="QR122">
            <v>0</v>
          </cell>
          <cell r="QS122">
            <v>0</v>
          </cell>
          <cell r="QT122">
            <v>0</v>
          </cell>
          <cell r="QU122">
            <v>0</v>
          </cell>
          <cell r="QV122">
            <v>0</v>
          </cell>
          <cell r="QW122">
            <v>0</v>
          </cell>
          <cell r="QX122">
            <v>0</v>
          </cell>
          <cell r="QY122">
            <v>0</v>
          </cell>
          <cell r="QZ122">
            <v>0</v>
          </cell>
          <cell r="RA122">
            <v>0</v>
          </cell>
          <cell r="RB122">
            <v>0</v>
          </cell>
          <cell r="RC122">
            <v>0</v>
          </cell>
          <cell r="RD122">
            <v>0</v>
          </cell>
          <cell r="RE122">
            <v>0</v>
          </cell>
          <cell r="RF122">
            <v>0</v>
          </cell>
          <cell r="RG122">
            <v>0</v>
          </cell>
          <cell r="RH122">
            <v>0</v>
          </cell>
          <cell r="RI122">
            <v>0</v>
          </cell>
          <cell r="RJ122">
            <v>0</v>
          </cell>
          <cell r="RK122">
            <v>0</v>
          </cell>
          <cell r="RL122">
            <v>0</v>
          </cell>
          <cell r="RM122">
            <v>0</v>
          </cell>
          <cell r="RN122">
            <v>0</v>
          </cell>
          <cell r="RO122">
            <v>0</v>
          </cell>
          <cell r="RP122">
            <v>0</v>
          </cell>
          <cell r="RQ122">
            <v>0</v>
          </cell>
          <cell r="RR122">
            <v>0</v>
          </cell>
          <cell r="RS122">
            <v>0</v>
          </cell>
          <cell r="RT122">
            <v>0</v>
          </cell>
          <cell r="RU122">
            <v>0</v>
          </cell>
          <cell r="RV122">
            <v>0</v>
          </cell>
          <cell r="RW122">
            <v>0</v>
          </cell>
          <cell r="RX122">
            <v>0</v>
          </cell>
          <cell r="RY122">
            <v>0</v>
          </cell>
          <cell r="RZ122">
            <v>0</v>
          </cell>
          <cell r="SA122">
            <v>0</v>
          </cell>
          <cell r="SB122">
            <v>0</v>
          </cell>
          <cell r="SC122">
            <v>0</v>
          </cell>
          <cell r="SD122">
            <v>0</v>
          </cell>
          <cell r="SE122">
            <v>0</v>
          </cell>
          <cell r="SF122">
            <v>0</v>
          </cell>
          <cell r="SG122">
            <v>0</v>
          </cell>
          <cell r="SH122">
            <v>0</v>
          </cell>
          <cell r="SI122">
            <v>0</v>
          </cell>
          <cell r="SJ122">
            <v>0</v>
          </cell>
          <cell r="SK122">
            <v>0</v>
          </cell>
          <cell r="SL122">
            <v>0</v>
          </cell>
          <cell r="SM122">
            <v>0</v>
          </cell>
          <cell r="SN122">
            <v>0</v>
          </cell>
          <cell r="SO122">
            <v>0</v>
          </cell>
          <cell r="SP122">
            <v>0</v>
          </cell>
          <cell r="SQ122">
            <v>0</v>
          </cell>
          <cell r="SR122">
            <v>0</v>
          </cell>
          <cell r="SS122">
            <v>0</v>
          </cell>
          <cell r="ST122">
            <v>0</v>
          </cell>
          <cell r="SU122">
            <v>0</v>
          </cell>
          <cell r="SV122">
            <v>0</v>
          </cell>
          <cell r="SW122">
            <v>0</v>
          </cell>
          <cell r="SX122">
            <v>0</v>
          </cell>
          <cell r="SY122">
            <v>0</v>
          </cell>
          <cell r="SZ122">
            <v>0</v>
          </cell>
          <cell r="TA122">
            <v>0</v>
          </cell>
          <cell r="TB122">
            <v>0</v>
          </cell>
          <cell r="TC122">
            <v>0</v>
          </cell>
          <cell r="TD122">
            <v>0</v>
          </cell>
          <cell r="TE122">
            <v>0</v>
          </cell>
          <cell r="TF122">
            <v>0</v>
          </cell>
          <cell r="TG122">
            <v>0</v>
          </cell>
          <cell r="TH122">
            <v>0</v>
          </cell>
          <cell r="TI122">
            <v>0</v>
          </cell>
          <cell r="TJ122">
            <v>0</v>
          </cell>
          <cell r="TK122">
            <v>0</v>
          </cell>
          <cell r="TL122">
            <v>0</v>
          </cell>
          <cell r="TM122">
            <v>0</v>
          </cell>
          <cell r="TN122">
            <v>0</v>
          </cell>
          <cell r="TO122">
            <v>0</v>
          </cell>
          <cell r="TP122">
            <v>0</v>
          </cell>
          <cell r="TQ122">
            <v>0</v>
          </cell>
          <cell r="TR122">
            <v>0</v>
          </cell>
          <cell r="TS122">
            <v>0</v>
          </cell>
          <cell r="TT122">
            <v>0</v>
          </cell>
          <cell r="TU122">
            <v>0</v>
          </cell>
          <cell r="TV122">
            <v>0</v>
          </cell>
          <cell r="TW122">
            <v>0</v>
          </cell>
          <cell r="TX122">
            <v>0</v>
          </cell>
          <cell r="TY122">
            <v>0</v>
          </cell>
          <cell r="TZ122">
            <v>0</v>
          </cell>
          <cell r="UA122">
            <v>0</v>
          </cell>
          <cell r="UB122">
            <v>0</v>
          </cell>
          <cell r="UC122">
            <v>0</v>
          </cell>
          <cell r="UD122">
            <v>0</v>
          </cell>
          <cell r="UE122">
            <v>0</v>
          </cell>
          <cell r="UF122">
            <v>0</v>
          </cell>
          <cell r="UG122">
            <v>0</v>
          </cell>
          <cell r="UH122">
            <v>0</v>
          </cell>
          <cell r="UI122">
            <v>0</v>
          </cell>
          <cell r="UJ122">
            <v>0</v>
          </cell>
          <cell r="UK122">
            <v>0</v>
          </cell>
          <cell r="UL122">
            <v>0</v>
          </cell>
          <cell r="UM122">
            <v>0</v>
          </cell>
          <cell r="UN122">
            <v>0</v>
          </cell>
          <cell r="UO122">
            <v>0</v>
          </cell>
          <cell r="UP122">
            <v>0</v>
          </cell>
          <cell r="UQ122">
            <v>0</v>
          </cell>
          <cell r="UR122">
            <v>0</v>
          </cell>
          <cell r="US122">
            <v>0</v>
          </cell>
          <cell r="UT122">
            <v>0</v>
          </cell>
          <cell r="UU122">
            <v>0</v>
          </cell>
          <cell r="UV122">
            <v>0</v>
          </cell>
          <cell r="UW122">
            <v>0</v>
          </cell>
          <cell r="UX122">
            <v>0</v>
          </cell>
          <cell r="UY122">
            <v>0</v>
          </cell>
          <cell r="UZ122">
            <v>0</v>
          </cell>
          <cell r="VA122">
            <v>0</v>
          </cell>
          <cell r="VB122">
            <v>0</v>
          </cell>
          <cell r="VC122">
            <v>0</v>
          </cell>
          <cell r="VD122">
            <v>0</v>
          </cell>
          <cell r="VE122">
            <v>0</v>
          </cell>
          <cell r="VF122">
            <v>0</v>
          </cell>
          <cell r="VG122">
            <v>0</v>
          </cell>
          <cell r="VH122">
            <v>0</v>
          </cell>
          <cell r="VI122">
            <v>0</v>
          </cell>
          <cell r="VJ122">
            <v>0</v>
          </cell>
          <cell r="VK122">
            <v>0</v>
          </cell>
          <cell r="VL122">
            <v>0</v>
          </cell>
          <cell r="VM122">
            <v>0</v>
          </cell>
          <cell r="VN122">
            <v>0</v>
          </cell>
          <cell r="VO122">
            <v>0</v>
          </cell>
          <cell r="VP122">
            <v>0</v>
          </cell>
          <cell r="VQ122">
            <v>0</v>
          </cell>
          <cell r="VR122">
            <v>0</v>
          </cell>
          <cell r="VS122">
            <v>0</v>
          </cell>
          <cell r="VT122">
            <v>0</v>
          </cell>
          <cell r="VU122">
            <v>0</v>
          </cell>
          <cell r="VV122">
            <v>0</v>
          </cell>
          <cell r="VW122">
            <v>0</v>
          </cell>
          <cell r="VX122">
            <v>0</v>
          </cell>
          <cell r="VY122">
            <v>0</v>
          </cell>
          <cell r="VZ122">
            <v>0</v>
          </cell>
          <cell r="WA122">
            <v>0</v>
          </cell>
          <cell r="WB122">
            <v>0</v>
          </cell>
          <cell r="WC122">
            <v>0</v>
          </cell>
          <cell r="WD122">
            <v>0</v>
          </cell>
          <cell r="WE122">
            <v>0</v>
          </cell>
          <cell r="WF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cell r="LJ123">
            <v>0</v>
          </cell>
          <cell r="LK123">
            <v>0</v>
          </cell>
          <cell r="LL123">
            <v>0</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0</v>
          </cell>
          <cell r="MW123">
            <v>0</v>
          </cell>
          <cell r="MX123">
            <v>0</v>
          </cell>
          <cell r="MY123">
            <v>0</v>
          </cell>
          <cell r="MZ123">
            <v>0</v>
          </cell>
          <cell r="NA123">
            <v>0</v>
          </cell>
          <cell r="NB123">
            <v>0</v>
          </cell>
          <cell r="NC123">
            <v>0</v>
          </cell>
          <cell r="ND123">
            <v>0</v>
          </cell>
          <cell r="NE123">
            <v>0</v>
          </cell>
          <cell r="NF123">
            <v>0</v>
          </cell>
          <cell r="NG123">
            <v>0</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cell r="NX123">
            <v>0</v>
          </cell>
          <cell r="NY123">
            <v>0</v>
          </cell>
          <cell r="NZ123">
            <v>0</v>
          </cell>
          <cell r="OA123">
            <v>0</v>
          </cell>
          <cell r="OB123">
            <v>0</v>
          </cell>
          <cell r="OC123">
            <v>0</v>
          </cell>
          <cell r="OD123">
            <v>0</v>
          </cell>
          <cell r="OE123">
            <v>0</v>
          </cell>
          <cell r="OF123">
            <v>0</v>
          </cell>
          <cell r="OG123">
            <v>0</v>
          </cell>
          <cell r="OH123">
            <v>0</v>
          </cell>
          <cell r="OI123">
            <v>0</v>
          </cell>
          <cell r="OJ123">
            <v>0</v>
          </cell>
          <cell r="OK123">
            <v>0</v>
          </cell>
          <cell r="OL123">
            <v>0</v>
          </cell>
          <cell r="OM123">
            <v>0</v>
          </cell>
          <cell r="ON123">
            <v>0</v>
          </cell>
          <cell r="OO123">
            <v>0</v>
          </cell>
          <cell r="OP123">
            <v>0</v>
          </cell>
          <cell r="OQ123">
            <v>0</v>
          </cell>
          <cell r="OR123">
            <v>0</v>
          </cell>
          <cell r="OS123">
            <v>0</v>
          </cell>
          <cell r="OT123">
            <v>0</v>
          </cell>
          <cell r="OU123">
            <v>0</v>
          </cell>
          <cell r="OV123">
            <v>0</v>
          </cell>
          <cell r="OW123">
            <v>0</v>
          </cell>
          <cell r="OX123">
            <v>0</v>
          </cell>
          <cell r="OY123">
            <v>0</v>
          </cell>
          <cell r="OZ123">
            <v>0</v>
          </cell>
          <cell r="PA123">
            <v>0</v>
          </cell>
          <cell r="PB123">
            <v>0</v>
          </cell>
          <cell r="PC123">
            <v>0</v>
          </cell>
          <cell r="PD123">
            <v>0</v>
          </cell>
          <cell r="PE123">
            <v>0</v>
          </cell>
          <cell r="PF123">
            <v>0</v>
          </cell>
          <cell r="PG123">
            <v>0</v>
          </cell>
          <cell r="PH123">
            <v>0</v>
          </cell>
          <cell r="PI123">
            <v>0</v>
          </cell>
          <cell r="PJ123">
            <v>0</v>
          </cell>
          <cell r="PK123">
            <v>0</v>
          </cell>
          <cell r="PL123">
            <v>0</v>
          </cell>
          <cell r="PM123">
            <v>0</v>
          </cell>
          <cell r="PN123">
            <v>0</v>
          </cell>
          <cell r="PO123">
            <v>0</v>
          </cell>
          <cell r="PP123">
            <v>0</v>
          </cell>
          <cell r="PQ123">
            <v>0</v>
          </cell>
          <cell r="PR123">
            <v>0</v>
          </cell>
          <cell r="PS123">
            <v>0</v>
          </cell>
          <cell r="PT123">
            <v>0</v>
          </cell>
          <cell r="PU123">
            <v>0</v>
          </cell>
          <cell r="PV123">
            <v>0</v>
          </cell>
          <cell r="PW123">
            <v>0</v>
          </cell>
          <cell r="PX123">
            <v>0</v>
          </cell>
          <cell r="PY123">
            <v>0</v>
          </cell>
          <cell r="PZ123">
            <v>0</v>
          </cell>
          <cell r="QA123">
            <v>0</v>
          </cell>
          <cell r="QB123">
            <v>0</v>
          </cell>
          <cell r="QC123">
            <v>0</v>
          </cell>
          <cell r="QD123">
            <v>0</v>
          </cell>
          <cell r="QE123">
            <v>0</v>
          </cell>
          <cell r="QF123">
            <v>0</v>
          </cell>
          <cell r="QG123">
            <v>0</v>
          </cell>
          <cell r="QH123">
            <v>0</v>
          </cell>
          <cell r="QI123">
            <v>0</v>
          </cell>
          <cell r="QJ123">
            <v>0</v>
          </cell>
          <cell r="QK123">
            <v>0</v>
          </cell>
          <cell r="QL123">
            <v>0</v>
          </cell>
          <cell r="QM123">
            <v>0</v>
          </cell>
          <cell r="QN123">
            <v>0</v>
          </cell>
          <cell r="QO123">
            <v>0</v>
          </cell>
          <cell r="QP123">
            <v>0</v>
          </cell>
          <cell r="QQ123">
            <v>0</v>
          </cell>
          <cell r="QR123">
            <v>0</v>
          </cell>
          <cell r="QS123">
            <v>0</v>
          </cell>
          <cell r="QT123">
            <v>0</v>
          </cell>
          <cell r="QU123">
            <v>0</v>
          </cell>
          <cell r="QV123">
            <v>0</v>
          </cell>
          <cell r="QW123">
            <v>0</v>
          </cell>
          <cell r="QX123">
            <v>0</v>
          </cell>
          <cell r="QY123">
            <v>0</v>
          </cell>
          <cell r="QZ123">
            <v>0</v>
          </cell>
          <cell r="RA123">
            <v>0</v>
          </cell>
          <cell r="RB123">
            <v>0</v>
          </cell>
          <cell r="RC123">
            <v>0</v>
          </cell>
          <cell r="RD123">
            <v>0</v>
          </cell>
          <cell r="RE123">
            <v>0</v>
          </cell>
          <cell r="RF123">
            <v>0</v>
          </cell>
          <cell r="RG123">
            <v>0</v>
          </cell>
          <cell r="RH123">
            <v>0</v>
          </cell>
          <cell r="RI123">
            <v>0</v>
          </cell>
          <cell r="RJ123">
            <v>0</v>
          </cell>
          <cell r="RK123">
            <v>0</v>
          </cell>
          <cell r="RL123">
            <v>0</v>
          </cell>
          <cell r="RM123">
            <v>0</v>
          </cell>
          <cell r="RN123">
            <v>0</v>
          </cell>
          <cell r="RO123">
            <v>0</v>
          </cell>
          <cell r="RP123">
            <v>0</v>
          </cell>
          <cell r="RQ123">
            <v>0</v>
          </cell>
          <cell r="RR123">
            <v>0</v>
          </cell>
          <cell r="RS123">
            <v>0</v>
          </cell>
          <cell r="RT123">
            <v>0</v>
          </cell>
          <cell r="RU123">
            <v>0</v>
          </cell>
          <cell r="RV123">
            <v>0</v>
          </cell>
          <cell r="RW123">
            <v>0</v>
          </cell>
          <cell r="RX123">
            <v>0</v>
          </cell>
          <cell r="RY123">
            <v>0</v>
          </cell>
          <cell r="RZ123">
            <v>0</v>
          </cell>
          <cell r="SA123">
            <v>0</v>
          </cell>
          <cell r="SB123">
            <v>0</v>
          </cell>
          <cell r="SC123">
            <v>0</v>
          </cell>
          <cell r="SD123">
            <v>0</v>
          </cell>
          <cell r="SE123">
            <v>0</v>
          </cell>
          <cell r="SF123">
            <v>0</v>
          </cell>
          <cell r="SG123">
            <v>0</v>
          </cell>
          <cell r="SH123">
            <v>0</v>
          </cell>
          <cell r="SI123">
            <v>0</v>
          </cell>
          <cell r="SJ123">
            <v>0</v>
          </cell>
          <cell r="SK123">
            <v>0</v>
          </cell>
          <cell r="SL123">
            <v>0</v>
          </cell>
          <cell r="SM123">
            <v>0</v>
          </cell>
          <cell r="SN123">
            <v>0</v>
          </cell>
          <cell r="SO123">
            <v>0</v>
          </cell>
          <cell r="SP123">
            <v>0</v>
          </cell>
          <cell r="SQ123">
            <v>0</v>
          </cell>
          <cell r="SR123">
            <v>0</v>
          </cell>
          <cell r="SS123">
            <v>0</v>
          </cell>
          <cell r="ST123">
            <v>0</v>
          </cell>
          <cell r="SU123">
            <v>0</v>
          </cell>
          <cell r="SV123">
            <v>0</v>
          </cell>
          <cell r="SW123">
            <v>0</v>
          </cell>
          <cell r="SX123">
            <v>0</v>
          </cell>
          <cell r="SY123">
            <v>0</v>
          </cell>
          <cell r="SZ123">
            <v>0</v>
          </cell>
          <cell r="TA123">
            <v>0</v>
          </cell>
          <cell r="TB123">
            <v>0</v>
          </cell>
          <cell r="TC123">
            <v>0</v>
          </cell>
          <cell r="TD123">
            <v>0</v>
          </cell>
          <cell r="TE123">
            <v>0</v>
          </cell>
          <cell r="TF123">
            <v>0</v>
          </cell>
          <cell r="TG123">
            <v>0</v>
          </cell>
          <cell r="TH123">
            <v>0</v>
          </cell>
          <cell r="TI123">
            <v>0</v>
          </cell>
          <cell r="TJ123">
            <v>0</v>
          </cell>
          <cell r="TK123">
            <v>0</v>
          </cell>
          <cell r="TL123">
            <v>0</v>
          </cell>
          <cell r="TM123">
            <v>0</v>
          </cell>
          <cell r="TN123">
            <v>0</v>
          </cell>
          <cell r="TO123">
            <v>0</v>
          </cell>
          <cell r="TP123">
            <v>0</v>
          </cell>
          <cell r="TQ123">
            <v>0</v>
          </cell>
          <cell r="TR123">
            <v>0</v>
          </cell>
          <cell r="TS123">
            <v>0</v>
          </cell>
          <cell r="TT123">
            <v>0</v>
          </cell>
          <cell r="TU123">
            <v>0</v>
          </cell>
          <cell r="TV123">
            <v>0</v>
          </cell>
          <cell r="TW123">
            <v>0</v>
          </cell>
          <cell r="TX123">
            <v>0</v>
          </cell>
          <cell r="TY123">
            <v>0</v>
          </cell>
          <cell r="TZ123">
            <v>0</v>
          </cell>
          <cell r="UA123">
            <v>0</v>
          </cell>
          <cell r="UB123">
            <v>0</v>
          </cell>
          <cell r="UC123">
            <v>0</v>
          </cell>
          <cell r="UD123">
            <v>0</v>
          </cell>
          <cell r="UE123">
            <v>0</v>
          </cell>
          <cell r="UF123">
            <v>0</v>
          </cell>
          <cell r="UG123">
            <v>0</v>
          </cell>
          <cell r="UH123">
            <v>0</v>
          </cell>
          <cell r="UI123">
            <v>0</v>
          </cell>
          <cell r="UJ123">
            <v>0</v>
          </cell>
          <cell r="UK123">
            <v>0</v>
          </cell>
          <cell r="UL123">
            <v>0</v>
          </cell>
          <cell r="UM123">
            <v>0</v>
          </cell>
          <cell r="UN123">
            <v>0</v>
          </cell>
          <cell r="UO123">
            <v>0</v>
          </cell>
          <cell r="UP123">
            <v>0</v>
          </cell>
          <cell r="UQ123">
            <v>0</v>
          </cell>
          <cell r="UR123">
            <v>0</v>
          </cell>
          <cell r="US123">
            <v>0</v>
          </cell>
          <cell r="UT123">
            <v>0</v>
          </cell>
          <cell r="UU123">
            <v>0</v>
          </cell>
          <cell r="UV123">
            <v>0</v>
          </cell>
          <cell r="UW123">
            <v>0</v>
          </cell>
          <cell r="UX123">
            <v>0</v>
          </cell>
          <cell r="UY123">
            <v>0</v>
          </cell>
          <cell r="UZ123">
            <v>0</v>
          </cell>
          <cell r="VA123">
            <v>0</v>
          </cell>
          <cell r="VB123">
            <v>0</v>
          </cell>
          <cell r="VC123">
            <v>0</v>
          </cell>
          <cell r="VD123">
            <v>0</v>
          </cell>
          <cell r="VE123">
            <v>0</v>
          </cell>
          <cell r="VF123">
            <v>0</v>
          </cell>
          <cell r="VG123">
            <v>0</v>
          </cell>
          <cell r="VH123">
            <v>0</v>
          </cell>
          <cell r="VI123">
            <v>0</v>
          </cell>
          <cell r="VJ123">
            <v>0</v>
          </cell>
          <cell r="VK123">
            <v>0</v>
          </cell>
          <cell r="VL123">
            <v>0</v>
          </cell>
          <cell r="VM123">
            <v>0</v>
          </cell>
          <cell r="VN123">
            <v>0</v>
          </cell>
          <cell r="VO123">
            <v>0</v>
          </cell>
          <cell r="VP123">
            <v>0</v>
          </cell>
          <cell r="VQ123">
            <v>0</v>
          </cell>
          <cell r="VR123">
            <v>0</v>
          </cell>
          <cell r="VS123">
            <v>0</v>
          </cell>
          <cell r="VT123">
            <v>0</v>
          </cell>
          <cell r="VU123">
            <v>0</v>
          </cell>
          <cell r="VV123">
            <v>0</v>
          </cell>
          <cell r="VW123">
            <v>0</v>
          </cell>
          <cell r="VX123">
            <v>0</v>
          </cell>
          <cell r="VY123">
            <v>0</v>
          </cell>
          <cell r="VZ123">
            <v>0</v>
          </cell>
          <cell r="WA123">
            <v>0</v>
          </cell>
          <cell r="WB123">
            <v>0</v>
          </cell>
          <cell r="WC123">
            <v>0</v>
          </cell>
          <cell r="WD123">
            <v>0</v>
          </cell>
          <cell r="WE123">
            <v>0</v>
          </cell>
          <cell r="WF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0</v>
          </cell>
          <cell r="MW124">
            <v>0</v>
          </cell>
          <cell r="MX124">
            <v>0</v>
          </cell>
          <cell r="MY124">
            <v>0</v>
          </cell>
          <cell r="MZ124">
            <v>0</v>
          </cell>
          <cell r="NA124">
            <v>0</v>
          </cell>
          <cell r="NB124">
            <v>0</v>
          </cell>
          <cell r="NC124">
            <v>0</v>
          </cell>
          <cell r="ND124">
            <v>0</v>
          </cell>
          <cell r="NE124">
            <v>0</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cell r="NX124">
            <v>0</v>
          </cell>
          <cell r="NY124">
            <v>0</v>
          </cell>
          <cell r="NZ124">
            <v>0</v>
          </cell>
          <cell r="OA124">
            <v>0</v>
          </cell>
          <cell r="OB124">
            <v>0</v>
          </cell>
          <cell r="OC124">
            <v>0</v>
          </cell>
          <cell r="OD124">
            <v>0</v>
          </cell>
          <cell r="OE124">
            <v>0</v>
          </cell>
          <cell r="OF124">
            <v>0</v>
          </cell>
          <cell r="OG124">
            <v>0</v>
          </cell>
          <cell r="OH124">
            <v>0</v>
          </cell>
          <cell r="OI124">
            <v>0</v>
          </cell>
          <cell r="OJ124">
            <v>0</v>
          </cell>
          <cell r="OK124">
            <v>0</v>
          </cell>
          <cell r="OL124">
            <v>0</v>
          </cell>
          <cell r="OM124">
            <v>0</v>
          </cell>
          <cell r="ON124">
            <v>0</v>
          </cell>
          <cell r="OO124">
            <v>0</v>
          </cell>
          <cell r="OP124">
            <v>0</v>
          </cell>
          <cell r="OQ124">
            <v>0</v>
          </cell>
          <cell r="OR124">
            <v>0</v>
          </cell>
          <cell r="OS124">
            <v>0</v>
          </cell>
          <cell r="OT124">
            <v>0</v>
          </cell>
          <cell r="OU124">
            <v>0</v>
          </cell>
          <cell r="OV124">
            <v>0</v>
          </cell>
          <cell r="OW124">
            <v>0</v>
          </cell>
          <cell r="OX124">
            <v>0</v>
          </cell>
          <cell r="OY124">
            <v>0</v>
          </cell>
          <cell r="OZ124">
            <v>0</v>
          </cell>
          <cell r="PA124">
            <v>0</v>
          </cell>
          <cell r="PB124">
            <v>0</v>
          </cell>
          <cell r="PC124">
            <v>0</v>
          </cell>
          <cell r="PD124">
            <v>0</v>
          </cell>
          <cell r="PE124">
            <v>0</v>
          </cell>
          <cell r="PF124">
            <v>0</v>
          </cell>
          <cell r="PG124">
            <v>0</v>
          </cell>
          <cell r="PH124">
            <v>0</v>
          </cell>
          <cell r="PI124">
            <v>0</v>
          </cell>
          <cell r="PJ124">
            <v>0</v>
          </cell>
          <cell r="PK124">
            <v>0</v>
          </cell>
          <cell r="PL124">
            <v>0</v>
          </cell>
          <cell r="PM124">
            <v>0</v>
          </cell>
          <cell r="PN124">
            <v>0</v>
          </cell>
          <cell r="PO124">
            <v>0</v>
          </cell>
          <cell r="PP124">
            <v>0</v>
          </cell>
          <cell r="PQ124">
            <v>0</v>
          </cell>
          <cell r="PR124">
            <v>0</v>
          </cell>
          <cell r="PS124">
            <v>0</v>
          </cell>
          <cell r="PT124">
            <v>0</v>
          </cell>
          <cell r="PU124">
            <v>0</v>
          </cell>
          <cell r="PV124">
            <v>0</v>
          </cell>
          <cell r="PW124">
            <v>0</v>
          </cell>
          <cell r="PX124">
            <v>0</v>
          </cell>
          <cell r="PY124">
            <v>0</v>
          </cell>
          <cell r="PZ124">
            <v>0</v>
          </cell>
          <cell r="QA124">
            <v>0</v>
          </cell>
          <cell r="QB124">
            <v>0</v>
          </cell>
          <cell r="QC124">
            <v>0</v>
          </cell>
          <cell r="QD124">
            <v>0</v>
          </cell>
          <cell r="QE124">
            <v>0</v>
          </cell>
          <cell r="QF124">
            <v>0</v>
          </cell>
          <cell r="QG124">
            <v>0</v>
          </cell>
          <cell r="QH124">
            <v>0</v>
          </cell>
          <cell r="QI124">
            <v>0</v>
          </cell>
          <cell r="QJ124">
            <v>0</v>
          </cell>
          <cell r="QK124">
            <v>0</v>
          </cell>
          <cell r="QL124">
            <v>0</v>
          </cell>
          <cell r="QM124">
            <v>0</v>
          </cell>
          <cell r="QN124">
            <v>0</v>
          </cell>
          <cell r="QO124">
            <v>0</v>
          </cell>
          <cell r="QP124">
            <v>0</v>
          </cell>
          <cell r="QQ124">
            <v>0</v>
          </cell>
          <cell r="QR124">
            <v>0</v>
          </cell>
          <cell r="QS124">
            <v>0</v>
          </cell>
          <cell r="QT124">
            <v>0</v>
          </cell>
          <cell r="QU124">
            <v>0</v>
          </cell>
          <cell r="QV124">
            <v>0</v>
          </cell>
          <cell r="QW124">
            <v>0</v>
          </cell>
          <cell r="QX124">
            <v>0</v>
          </cell>
          <cell r="QY124">
            <v>0</v>
          </cell>
          <cell r="QZ124">
            <v>0</v>
          </cell>
          <cell r="RA124">
            <v>0</v>
          </cell>
          <cell r="RB124">
            <v>0</v>
          </cell>
          <cell r="RC124">
            <v>0</v>
          </cell>
          <cell r="RD124">
            <v>0</v>
          </cell>
          <cell r="RE124">
            <v>0</v>
          </cell>
          <cell r="RF124">
            <v>0</v>
          </cell>
          <cell r="RG124">
            <v>0</v>
          </cell>
          <cell r="RH124">
            <v>0</v>
          </cell>
          <cell r="RI124">
            <v>0</v>
          </cell>
          <cell r="RJ124">
            <v>0</v>
          </cell>
          <cell r="RK124">
            <v>0</v>
          </cell>
          <cell r="RL124">
            <v>0</v>
          </cell>
          <cell r="RM124">
            <v>0</v>
          </cell>
          <cell r="RN124">
            <v>0</v>
          </cell>
          <cell r="RO124">
            <v>0</v>
          </cell>
          <cell r="RP124">
            <v>0</v>
          </cell>
          <cell r="RQ124">
            <v>0</v>
          </cell>
          <cell r="RR124">
            <v>0</v>
          </cell>
          <cell r="RS124">
            <v>0</v>
          </cell>
          <cell r="RT124">
            <v>0</v>
          </cell>
          <cell r="RU124">
            <v>0</v>
          </cell>
          <cell r="RV124">
            <v>0</v>
          </cell>
          <cell r="RW124">
            <v>0</v>
          </cell>
          <cell r="RX124">
            <v>0</v>
          </cell>
          <cell r="RY124">
            <v>0</v>
          </cell>
          <cell r="RZ124">
            <v>0</v>
          </cell>
          <cell r="SA124">
            <v>0</v>
          </cell>
          <cell r="SB124">
            <v>0</v>
          </cell>
          <cell r="SC124">
            <v>0</v>
          </cell>
          <cell r="SD124">
            <v>0</v>
          </cell>
          <cell r="SE124">
            <v>0</v>
          </cell>
          <cell r="SF124">
            <v>0</v>
          </cell>
          <cell r="SG124">
            <v>0</v>
          </cell>
          <cell r="SH124">
            <v>0</v>
          </cell>
          <cell r="SI124">
            <v>0</v>
          </cell>
          <cell r="SJ124">
            <v>0</v>
          </cell>
          <cell r="SK124">
            <v>0</v>
          </cell>
          <cell r="SL124">
            <v>0</v>
          </cell>
          <cell r="SM124">
            <v>0</v>
          </cell>
          <cell r="SN124">
            <v>0</v>
          </cell>
          <cell r="SO124">
            <v>0</v>
          </cell>
          <cell r="SP124">
            <v>0</v>
          </cell>
          <cell r="SQ124">
            <v>0</v>
          </cell>
          <cell r="SR124">
            <v>0</v>
          </cell>
          <cell r="SS124">
            <v>0</v>
          </cell>
          <cell r="ST124">
            <v>0</v>
          </cell>
          <cell r="SU124">
            <v>0</v>
          </cell>
          <cell r="SV124">
            <v>0</v>
          </cell>
          <cell r="SW124">
            <v>0</v>
          </cell>
          <cell r="SX124">
            <v>0</v>
          </cell>
          <cell r="SY124">
            <v>0</v>
          </cell>
          <cell r="SZ124">
            <v>0</v>
          </cell>
          <cell r="TA124">
            <v>0</v>
          </cell>
          <cell r="TB124">
            <v>0</v>
          </cell>
          <cell r="TC124">
            <v>0</v>
          </cell>
          <cell r="TD124">
            <v>0</v>
          </cell>
          <cell r="TE124">
            <v>0</v>
          </cell>
          <cell r="TF124">
            <v>0</v>
          </cell>
          <cell r="TG124">
            <v>0</v>
          </cell>
          <cell r="TH124">
            <v>0</v>
          </cell>
          <cell r="TI124">
            <v>0</v>
          </cell>
          <cell r="TJ124">
            <v>0</v>
          </cell>
          <cell r="TK124">
            <v>0</v>
          </cell>
          <cell r="TL124">
            <v>0</v>
          </cell>
          <cell r="TM124">
            <v>0</v>
          </cell>
          <cell r="TN124">
            <v>0</v>
          </cell>
          <cell r="TO124">
            <v>0</v>
          </cell>
          <cell r="TP124">
            <v>0</v>
          </cell>
          <cell r="TQ124">
            <v>0</v>
          </cell>
          <cell r="TR124">
            <v>0</v>
          </cell>
          <cell r="TS124">
            <v>0</v>
          </cell>
          <cell r="TT124">
            <v>0</v>
          </cell>
          <cell r="TU124">
            <v>0</v>
          </cell>
          <cell r="TV124">
            <v>0</v>
          </cell>
          <cell r="TW124">
            <v>0</v>
          </cell>
          <cell r="TX124">
            <v>0</v>
          </cell>
          <cell r="TY124">
            <v>0</v>
          </cell>
          <cell r="TZ124">
            <v>0</v>
          </cell>
          <cell r="UA124">
            <v>0</v>
          </cell>
          <cell r="UB124">
            <v>0</v>
          </cell>
          <cell r="UC124">
            <v>0</v>
          </cell>
          <cell r="UD124">
            <v>0</v>
          </cell>
          <cell r="UE124">
            <v>0</v>
          </cell>
          <cell r="UF124">
            <v>0</v>
          </cell>
          <cell r="UG124">
            <v>0</v>
          </cell>
          <cell r="UH124">
            <v>0</v>
          </cell>
          <cell r="UI124">
            <v>0</v>
          </cell>
          <cell r="UJ124">
            <v>0</v>
          </cell>
          <cell r="UK124">
            <v>0</v>
          </cell>
          <cell r="UL124">
            <v>0</v>
          </cell>
          <cell r="UM124">
            <v>0</v>
          </cell>
          <cell r="UN124">
            <v>0</v>
          </cell>
          <cell r="UO124">
            <v>0</v>
          </cell>
          <cell r="UP124">
            <v>0</v>
          </cell>
          <cell r="UQ124">
            <v>0</v>
          </cell>
          <cell r="UR124">
            <v>0</v>
          </cell>
          <cell r="US124">
            <v>0</v>
          </cell>
          <cell r="UT124">
            <v>0</v>
          </cell>
          <cell r="UU124">
            <v>0</v>
          </cell>
          <cell r="UV124">
            <v>0</v>
          </cell>
          <cell r="UW124">
            <v>0</v>
          </cell>
          <cell r="UX124">
            <v>0</v>
          </cell>
          <cell r="UY124">
            <v>0</v>
          </cell>
          <cell r="UZ124">
            <v>0</v>
          </cell>
          <cell r="VA124">
            <v>0</v>
          </cell>
          <cell r="VB124">
            <v>0</v>
          </cell>
          <cell r="VC124">
            <v>0</v>
          </cell>
          <cell r="VD124">
            <v>0</v>
          </cell>
          <cell r="VE124">
            <v>0</v>
          </cell>
          <cell r="VF124">
            <v>0</v>
          </cell>
          <cell r="VG124">
            <v>0</v>
          </cell>
          <cell r="VH124">
            <v>0</v>
          </cell>
          <cell r="VI124">
            <v>0</v>
          </cell>
          <cell r="VJ124">
            <v>0</v>
          </cell>
          <cell r="VK124">
            <v>0</v>
          </cell>
          <cell r="VL124">
            <v>0</v>
          </cell>
          <cell r="VM124">
            <v>0</v>
          </cell>
          <cell r="VN124">
            <v>0</v>
          </cell>
          <cell r="VO124">
            <v>0</v>
          </cell>
          <cell r="VP124">
            <v>0</v>
          </cell>
          <cell r="VQ124">
            <v>0</v>
          </cell>
          <cell r="VR124">
            <v>0</v>
          </cell>
          <cell r="VS124">
            <v>0</v>
          </cell>
          <cell r="VT124">
            <v>0</v>
          </cell>
          <cell r="VU124">
            <v>0</v>
          </cell>
          <cell r="VV124">
            <v>0</v>
          </cell>
          <cell r="VW124">
            <v>0</v>
          </cell>
          <cell r="VX124">
            <v>0</v>
          </cell>
          <cell r="VY124">
            <v>0</v>
          </cell>
          <cell r="VZ124">
            <v>0</v>
          </cell>
          <cell r="WA124">
            <v>0</v>
          </cell>
          <cell r="WB124">
            <v>0</v>
          </cell>
          <cell r="WC124">
            <v>0</v>
          </cell>
          <cell r="WD124">
            <v>0</v>
          </cell>
          <cell r="WE124">
            <v>0</v>
          </cell>
          <cell r="WF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cell r="LJ125">
            <v>0</v>
          </cell>
          <cell r="LK125">
            <v>0</v>
          </cell>
          <cell r="LL125">
            <v>0</v>
          </cell>
          <cell r="LM125">
            <v>0</v>
          </cell>
          <cell r="LN125">
            <v>0</v>
          </cell>
          <cell r="LO125">
            <v>0</v>
          </cell>
          <cell r="LP125">
            <v>0</v>
          </cell>
          <cell r="LQ125">
            <v>0</v>
          </cell>
          <cell r="LR125">
            <v>0</v>
          </cell>
          <cell r="LS125">
            <v>0</v>
          </cell>
          <cell r="LT125">
            <v>0</v>
          </cell>
          <cell r="LU125">
            <v>0</v>
          </cell>
          <cell r="LV125">
            <v>0</v>
          </cell>
          <cell r="LW125">
            <v>0</v>
          </cell>
          <cell r="LX125">
            <v>0</v>
          </cell>
          <cell r="LY125">
            <v>0</v>
          </cell>
          <cell r="LZ125">
            <v>0</v>
          </cell>
          <cell r="MA125">
            <v>0</v>
          </cell>
          <cell r="MB125">
            <v>0</v>
          </cell>
          <cell r="MC125">
            <v>0</v>
          </cell>
          <cell r="MD125">
            <v>0</v>
          </cell>
          <cell r="ME125">
            <v>0</v>
          </cell>
          <cell r="MF125">
            <v>0</v>
          </cell>
          <cell r="MG125">
            <v>0</v>
          </cell>
          <cell r="MH125">
            <v>0</v>
          </cell>
          <cell r="MI125">
            <v>0</v>
          </cell>
          <cell r="MJ125">
            <v>0</v>
          </cell>
          <cell r="MK125">
            <v>0</v>
          </cell>
          <cell r="ML125">
            <v>0</v>
          </cell>
          <cell r="MM125">
            <v>0</v>
          </cell>
          <cell r="MN125">
            <v>0</v>
          </cell>
          <cell r="MO125">
            <v>0</v>
          </cell>
          <cell r="MP125">
            <v>0</v>
          </cell>
          <cell r="MQ125">
            <v>0</v>
          </cell>
          <cell r="MR125">
            <v>0</v>
          </cell>
          <cell r="MS125">
            <v>0</v>
          </cell>
          <cell r="MT125">
            <v>0</v>
          </cell>
          <cell r="MU125">
            <v>0</v>
          </cell>
          <cell r="MV125">
            <v>0</v>
          </cell>
          <cell r="MW125">
            <v>0</v>
          </cell>
          <cell r="MX125">
            <v>0</v>
          </cell>
          <cell r="MY125">
            <v>0</v>
          </cell>
          <cell r="MZ125">
            <v>0</v>
          </cell>
          <cell r="NA125">
            <v>0</v>
          </cell>
          <cell r="NB125">
            <v>0</v>
          </cell>
          <cell r="NC125">
            <v>0</v>
          </cell>
          <cell r="ND125">
            <v>0</v>
          </cell>
          <cell r="NE125">
            <v>0</v>
          </cell>
          <cell r="NF125">
            <v>0</v>
          </cell>
          <cell r="NG125">
            <v>0</v>
          </cell>
          <cell r="NH125">
            <v>0</v>
          </cell>
          <cell r="NI125">
            <v>0</v>
          </cell>
          <cell r="NJ125">
            <v>0</v>
          </cell>
          <cell r="NK125">
            <v>0</v>
          </cell>
          <cell r="NL125">
            <v>0</v>
          </cell>
          <cell r="NM125">
            <v>0</v>
          </cell>
          <cell r="NN125">
            <v>0</v>
          </cell>
          <cell r="NO125">
            <v>0</v>
          </cell>
          <cell r="NP125">
            <v>0</v>
          </cell>
          <cell r="NQ125">
            <v>0</v>
          </cell>
          <cell r="NR125">
            <v>0</v>
          </cell>
          <cell r="NS125">
            <v>0</v>
          </cell>
          <cell r="NT125">
            <v>0</v>
          </cell>
          <cell r="NU125">
            <v>0</v>
          </cell>
          <cell r="NV125">
            <v>0</v>
          </cell>
          <cell r="NW125">
            <v>0</v>
          </cell>
          <cell r="NX125">
            <v>0</v>
          </cell>
          <cell r="NY125">
            <v>0</v>
          </cell>
          <cell r="NZ125">
            <v>0</v>
          </cell>
          <cell r="OA125">
            <v>0</v>
          </cell>
          <cell r="OB125">
            <v>0</v>
          </cell>
          <cell r="OC125">
            <v>0</v>
          </cell>
          <cell r="OD125">
            <v>0</v>
          </cell>
          <cell r="OE125">
            <v>0</v>
          </cell>
          <cell r="OF125">
            <v>0</v>
          </cell>
          <cell r="OG125">
            <v>0</v>
          </cell>
          <cell r="OH125">
            <v>0</v>
          </cell>
          <cell r="OI125">
            <v>0</v>
          </cell>
          <cell r="OJ125">
            <v>0</v>
          </cell>
          <cell r="OK125">
            <v>0</v>
          </cell>
          <cell r="OL125">
            <v>0</v>
          </cell>
          <cell r="OM125">
            <v>0</v>
          </cell>
          <cell r="ON125">
            <v>0</v>
          </cell>
          <cell r="OO125">
            <v>0</v>
          </cell>
          <cell r="OP125">
            <v>0</v>
          </cell>
          <cell r="OQ125">
            <v>0</v>
          </cell>
          <cell r="OR125">
            <v>0</v>
          </cell>
          <cell r="OS125">
            <v>0</v>
          </cell>
          <cell r="OT125">
            <v>0</v>
          </cell>
          <cell r="OU125">
            <v>0</v>
          </cell>
          <cell r="OV125">
            <v>0</v>
          </cell>
          <cell r="OW125">
            <v>0</v>
          </cell>
          <cell r="OX125">
            <v>0</v>
          </cell>
          <cell r="OY125">
            <v>0</v>
          </cell>
          <cell r="OZ125">
            <v>0</v>
          </cell>
          <cell r="PA125">
            <v>0</v>
          </cell>
          <cell r="PB125">
            <v>0</v>
          </cell>
          <cell r="PC125">
            <v>0</v>
          </cell>
          <cell r="PD125">
            <v>0</v>
          </cell>
          <cell r="PE125">
            <v>0</v>
          </cell>
          <cell r="PF125">
            <v>0</v>
          </cell>
          <cell r="PG125">
            <v>0</v>
          </cell>
          <cell r="PH125">
            <v>0</v>
          </cell>
          <cell r="PI125">
            <v>0</v>
          </cell>
          <cell r="PJ125">
            <v>0</v>
          </cell>
          <cell r="PK125">
            <v>0</v>
          </cell>
          <cell r="PL125">
            <v>0</v>
          </cell>
          <cell r="PM125">
            <v>0</v>
          </cell>
          <cell r="PN125">
            <v>0</v>
          </cell>
          <cell r="PO125">
            <v>0</v>
          </cell>
          <cell r="PP125">
            <v>0</v>
          </cell>
          <cell r="PQ125">
            <v>0</v>
          </cell>
          <cell r="PR125">
            <v>0</v>
          </cell>
          <cell r="PS125">
            <v>0</v>
          </cell>
          <cell r="PT125">
            <v>0</v>
          </cell>
          <cell r="PU125">
            <v>0</v>
          </cell>
          <cell r="PV125">
            <v>0</v>
          </cell>
          <cell r="PW125">
            <v>0</v>
          </cell>
          <cell r="PX125">
            <v>0</v>
          </cell>
          <cell r="PY125">
            <v>0</v>
          </cell>
          <cell r="PZ125">
            <v>0</v>
          </cell>
          <cell r="QA125">
            <v>0</v>
          </cell>
          <cell r="QB125">
            <v>0</v>
          </cell>
          <cell r="QC125">
            <v>0</v>
          </cell>
          <cell r="QD125">
            <v>0</v>
          </cell>
          <cell r="QE125">
            <v>0</v>
          </cell>
          <cell r="QF125">
            <v>0</v>
          </cell>
          <cell r="QG125">
            <v>0</v>
          </cell>
          <cell r="QH125">
            <v>0</v>
          </cell>
          <cell r="QI125">
            <v>0</v>
          </cell>
          <cell r="QJ125">
            <v>0</v>
          </cell>
          <cell r="QK125">
            <v>0</v>
          </cell>
          <cell r="QL125">
            <v>0</v>
          </cell>
          <cell r="QM125">
            <v>0</v>
          </cell>
          <cell r="QN125">
            <v>0</v>
          </cell>
          <cell r="QO125">
            <v>0</v>
          </cell>
          <cell r="QP125">
            <v>0</v>
          </cell>
          <cell r="QQ125">
            <v>0</v>
          </cell>
          <cell r="QR125">
            <v>0</v>
          </cell>
          <cell r="QS125">
            <v>0</v>
          </cell>
          <cell r="QT125">
            <v>0</v>
          </cell>
          <cell r="QU125">
            <v>0</v>
          </cell>
          <cell r="QV125">
            <v>0</v>
          </cell>
          <cell r="QW125">
            <v>0</v>
          </cell>
          <cell r="QX125">
            <v>0</v>
          </cell>
          <cell r="QY125">
            <v>0</v>
          </cell>
          <cell r="QZ125">
            <v>0</v>
          </cell>
          <cell r="RA125">
            <v>0</v>
          </cell>
          <cell r="RB125">
            <v>0</v>
          </cell>
          <cell r="RC125">
            <v>0</v>
          </cell>
          <cell r="RD125">
            <v>0</v>
          </cell>
          <cell r="RE125">
            <v>0</v>
          </cell>
          <cell r="RF125">
            <v>0</v>
          </cell>
          <cell r="RG125">
            <v>0</v>
          </cell>
          <cell r="RH125">
            <v>0</v>
          </cell>
          <cell r="RI125">
            <v>0</v>
          </cell>
          <cell r="RJ125">
            <v>0</v>
          </cell>
          <cell r="RK125">
            <v>0</v>
          </cell>
          <cell r="RL125">
            <v>0</v>
          </cell>
          <cell r="RM125">
            <v>0</v>
          </cell>
          <cell r="RN125">
            <v>0</v>
          </cell>
          <cell r="RO125">
            <v>0</v>
          </cell>
          <cell r="RP125">
            <v>0</v>
          </cell>
          <cell r="RQ125">
            <v>0</v>
          </cell>
          <cell r="RR125">
            <v>0</v>
          </cell>
          <cell r="RS125">
            <v>0</v>
          </cell>
          <cell r="RT125">
            <v>0</v>
          </cell>
          <cell r="RU125">
            <v>0</v>
          </cell>
          <cell r="RV125">
            <v>0</v>
          </cell>
          <cell r="RW125">
            <v>0</v>
          </cell>
          <cell r="RX125">
            <v>0</v>
          </cell>
          <cell r="RY125">
            <v>0</v>
          </cell>
          <cell r="RZ125">
            <v>0</v>
          </cell>
          <cell r="SA125">
            <v>0</v>
          </cell>
          <cell r="SB125">
            <v>0</v>
          </cell>
          <cell r="SC125">
            <v>0</v>
          </cell>
          <cell r="SD125">
            <v>0</v>
          </cell>
          <cell r="SE125">
            <v>0</v>
          </cell>
          <cell r="SF125">
            <v>0</v>
          </cell>
          <cell r="SG125">
            <v>0</v>
          </cell>
          <cell r="SH125">
            <v>0</v>
          </cell>
          <cell r="SI125">
            <v>0</v>
          </cell>
          <cell r="SJ125">
            <v>0</v>
          </cell>
          <cell r="SK125">
            <v>0</v>
          </cell>
          <cell r="SL125">
            <v>0</v>
          </cell>
          <cell r="SM125">
            <v>0</v>
          </cell>
          <cell r="SN125">
            <v>0</v>
          </cell>
          <cell r="SO125">
            <v>0</v>
          </cell>
          <cell r="SP125">
            <v>0</v>
          </cell>
          <cell r="SQ125">
            <v>0</v>
          </cell>
          <cell r="SR125">
            <v>0</v>
          </cell>
          <cell r="SS125">
            <v>0</v>
          </cell>
          <cell r="ST125">
            <v>0</v>
          </cell>
          <cell r="SU125">
            <v>0</v>
          </cell>
          <cell r="SV125">
            <v>0</v>
          </cell>
          <cell r="SW125">
            <v>0</v>
          </cell>
          <cell r="SX125">
            <v>0</v>
          </cell>
          <cell r="SY125">
            <v>0</v>
          </cell>
          <cell r="SZ125">
            <v>0</v>
          </cell>
          <cell r="TA125">
            <v>0</v>
          </cell>
          <cell r="TB125">
            <v>0</v>
          </cell>
          <cell r="TC125">
            <v>0</v>
          </cell>
          <cell r="TD125">
            <v>0</v>
          </cell>
          <cell r="TE125">
            <v>0</v>
          </cell>
          <cell r="TF125">
            <v>0</v>
          </cell>
          <cell r="TG125">
            <v>0</v>
          </cell>
          <cell r="TH125">
            <v>0</v>
          </cell>
          <cell r="TI125">
            <v>0</v>
          </cell>
          <cell r="TJ125">
            <v>0</v>
          </cell>
          <cell r="TK125">
            <v>0</v>
          </cell>
          <cell r="TL125">
            <v>0</v>
          </cell>
          <cell r="TM125">
            <v>0</v>
          </cell>
          <cell r="TN125">
            <v>0</v>
          </cell>
          <cell r="TO125">
            <v>0</v>
          </cell>
          <cell r="TP125">
            <v>0</v>
          </cell>
          <cell r="TQ125">
            <v>0</v>
          </cell>
          <cell r="TR125">
            <v>0</v>
          </cell>
          <cell r="TS125">
            <v>0</v>
          </cell>
          <cell r="TT125">
            <v>0</v>
          </cell>
          <cell r="TU125">
            <v>0</v>
          </cell>
          <cell r="TV125">
            <v>0</v>
          </cell>
          <cell r="TW125">
            <v>0</v>
          </cell>
          <cell r="TX125">
            <v>0</v>
          </cell>
          <cell r="TY125">
            <v>0</v>
          </cell>
          <cell r="TZ125">
            <v>0</v>
          </cell>
          <cell r="UA125">
            <v>0</v>
          </cell>
          <cell r="UB125">
            <v>0</v>
          </cell>
          <cell r="UC125">
            <v>0</v>
          </cell>
          <cell r="UD125">
            <v>0</v>
          </cell>
          <cell r="UE125">
            <v>0</v>
          </cell>
          <cell r="UF125">
            <v>0</v>
          </cell>
          <cell r="UG125">
            <v>0</v>
          </cell>
          <cell r="UH125">
            <v>0</v>
          </cell>
          <cell r="UI125">
            <v>0</v>
          </cell>
          <cell r="UJ125">
            <v>0</v>
          </cell>
          <cell r="UK125">
            <v>0</v>
          </cell>
          <cell r="UL125">
            <v>0</v>
          </cell>
          <cell r="UM125">
            <v>0</v>
          </cell>
          <cell r="UN125">
            <v>0</v>
          </cell>
          <cell r="UO125">
            <v>0</v>
          </cell>
          <cell r="UP125">
            <v>0</v>
          </cell>
          <cell r="UQ125">
            <v>0</v>
          </cell>
          <cell r="UR125">
            <v>0</v>
          </cell>
          <cell r="US125">
            <v>0</v>
          </cell>
          <cell r="UT125">
            <v>0</v>
          </cell>
          <cell r="UU125">
            <v>0</v>
          </cell>
          <cell r="UV125">
            <v>0</v>
          </cell>
          <cell r="UW125">
            <v>0</v>
          </cell>
          <cell r="UX125">
            <v>0</v>
          </cell>
          <cell r="UY125">
            <v>0</v>
          </cell>
          <cell r="UZ125">
            <v>0</v>
          </cell>
          <cell r="VA125">
            <v>0</v>
          </cell>
          <cell r="VB125">
            <v>0</v>
          </cell>
          <cell r="VC125">
            <v>0</v>
          </cell>
          <cell r="VD125">
            <v>0</v>
          </cell>
          <cell r="VE125">
            <v>0</v>
          </cell>
          <cell r="VF125">
            <v>0</v>
          </cell>
          <cell r="VG125">
            <v>0</v>
          </cell>
          <cell r="VH125">
            <v>0</v>
          </cell>
          <cell r="VI125">
            <v>0</v>
          </cell>
          <cell r="VJ125">
            <v>0</v>
          </cell>
          <cell r="VK125">
            <v>0</v>
          </cell>
          <cell r="VL125">
            <v>0</v>
          </cell>
          <cell r="VM125">
            <v>0</v>
          </cell>
          <cell r="VN125">
            <v>0</v>
          </cell>
          <cell r="VO125">
            <v>0</v>
          </cell>
          <cell r="VP125">
            <v>0</v>
          </cell>
          <cell r="VQ125">
            <v>0</v>
          </cell>
          <cell r="VR125">
            <v>0</v>
          </cell>
          <cell r="VS125">
            <v>0</v>
          </cell>
          <cell r="VT125">
            <v>0</v>
          </cell>
          <cell r="VU125">
            <v>0</v>
          </cell>
          <cell r="VV125">
            <v>0</v>
          </cell>
          <cell r="VW125">
            <v>0</v>
          </cell>
          <cell r="VX125">
            <v>0</v>
          </cell>
          <cell r="VY125">
            <v>0</v>
          </cell>
          <cell r="VZ125">
            <v>0</v>
          </cell>
          <cell r="WA125">
            <v>0</v>
          </cell>
          <cell r="WB125">
            <v>0</v>
          </cell>
          <cell r="WC125">
            <v>0</v>
          </cell>
          <cell r="WD125">
            <v>0</v>
          </cell>
          <cell r="WE125">
            <v>0</v>
          </cell>
          <cell r="WF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cell r="LJ126">
            <v>0</v>
          </cell>
          <cell r="LK126">
            <v>0</v>
          </cell>
          <cell r="LL126">
            <v>0</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v>
          </cell>
          <cell r="MA126">
            <v>0</v>
          </cell>
          <cell r="MB126">
            <v>0</v>
          </cell>
          <cell r="MC126">
            <v>0</v>
          </cell>
          <cell r="MD126">
            <v>0</v>
          </cell>
          <cell r="ME126">
            <v>0</v>
          </cell>
          <cell r="MF126">
            <v>0</v>
          </cell>
          <cell r="MG126">
            <v>0</v>
          </cell>
          <cell r="MH126">
            <v>0</v>
          </cell>
          <cell r="MI126">
            <v>0</v>
          </cell>
          <cell r="MJ126">
            <v>0</v>
          </cell>
          <cell r="MK126">
            <v>0</v>
          </cell>
          <cell r="ML126">
            <v>0</v>
          </cell>
          <cell r="MM126">
            <v>0</v>
          </cell>
          <cell r="MN126">
            <v>0</v>
          </cell>
          <cell r="MO126">
            <v>0</v>
          </cell>
          <cell r="MP126">
            <v>0</v>
          </cell>
          <cell r="MQ126">
            <v>0</v>
          </cell>
          <cell r="MR126">
            <v>0</v>
          </cell>
          <cell r="MS126">
            <v>0</v>
          </cell>
          <cell r="MT126">
            <v>0</v>
          </cell>
          <cell r="MU126">
            <v>0</v>
          </cell>
          <cell r="MV126">
            <v>0</v>
          </cell>
          <cell r="MW126">
            <v>0</v>
          </cell>
          <cell r="MX126">
            <v>0</v>
          </cell>
          <cell r="MY126">
            <v>0</v>
          </cell>
          <cell r="MZ126">
            <v>0</v>
          </cell>
          <cell r="NA126">
            <v>0</v>
          </cell>
          <cell r="NB126">
            <v>0</v>
          </cell>
          <cell r="NC126">
            <v>0</v>
          </cell>
          <cell r="ND126">
            <v>0</v>
          </cell>
          <cell r="NE126">
            <v>0</v>
          </cell>
          <cell r="NF126">
            <v>0</v>
          </cell>
          <cell r="NG126">
            <v>0</v>
          </cell>
          <cell r="NH126">
            <v>0</v>
          </cell>
          <cell r="NI126">
            <v>0</v>
          </cell>
          <cell r="NJ126">
            <v>0</v>
          </cell>
          <cell r="NK126">
            <v>0</v>
          </cell>
          <cell r="NL126">
            <v>0</v>
          </cell>
          <cell r="NM126">
            <v>0</v>
          </cell>
          <cell r="NN126">
            <v>0</v>
          </cell>
          <cell r="NO126">
            <v>0</v>
          </cell>
          <cell r="NP126">
            <v>0</v>
          </cell>
          <cell r="NQ126">
            <v>0</v>
          </cell>
          <cell r="NR126">
            <v>0</v>
          </cell>
          <cell r="NS126">
            <v>0</v>
          </cell>
          <cell r="NT126">
            <v>0</v>
          </cell>
          <cell r="NU126">
            <v>0</v>
          </cell>
          <cell r="NV126">
            <v>0</v>
          </cell>
          <cell r="NW126">
            <v>0</v>
          </cell>
          <cell r="NX126">
            <v>0</v>
          </cell>
          <cell r="NY126">
            <v>0</v>
          </cell>
          <cell r="NZ126">
            <v>0</v>
          </cell>
          <cell r="OA126">
            <v>0</v>
          </cell>
          <cell r="OB126">
            <v>0</v>
          </cell>
          <cell r="OC126">
            <v>0</v>
          </cell>
          <cell r="OD126">
            <v>0</v>
          </cell>
          <cell r="OE126">
            <v>0</v>
          </cell>
          <cell r="OF126">
            <v>0</v>
          </cell>
          <cell r="OG126">
            <v>0</v>
          </cell>
          <cell r="OH126">
            <v>0</v>
          </cell>
          <cell r="OI126">
            <v>0</v>
          </cell>
          <cell r="OJ126">
            <v>0</v>
          </cell>
          <cell r="OK126">
            <v>0</v>
          </cell>
          <cell r="OL126">
            <v>0</v>
          </cell>
          <cell r="OM126">
            <v>0</v>
          </cell>
          <cell r="ON126">
            <v>0</v>
          </cell>
          <cell r="OO126">
            <v>0</v>
          </cell>
          <cell r="OP126">
            <v>0</v>
          </cell>
          <cell r="OQ126">
            <v>0</v>
          </cell>
          <cell r="OR126">
            <v>0</v>
          </cell>
          <cell r="OS126">
            <v>0</v>
          </cell>
          <cell r="OT126">
            <v>0</v>
          </cell>
          <cell r="OU126">
            <v>0</v>
          </cell>
          <cell r="OV126">
            <v>0</v>
          </cell>
          <cell r="OW126">
            <v>0</v>
          </cell>
          <cell r="OX126">
            <v>0</v>
          </cell>
          <cell r="OY126">
            <v>0</v>
          </cell>
          <cell r="OZ126">
            <v>0</v>
          </cell>
          <cell r="PA126">
            <v>0</v>
          </cell>
          <cell r="PB126">
            <v>0</v>
          </cell>
          <cell r="PC126">
            <v>0</v>
          </cell>
          <cell r="PD126">
            <v>0</v>
          </cell>
          <cell r="PE126">
            <v>0</v>
          </cell>
          <cell r="PF126">
            <v>0</v>
          </cell>
          <cell r="PG126">
            <v>0</v>
          </cell>
          <cell r="PH126">
            <v>0</v>
          </cell>
          <cell r="PI126">
            <v>0</v>
          </cell>
          <cell r="PJ126">
            <v>0</v>
          </cell>
          <cell r="PK126">
            <v>0</v>
          </cell>
          <cell r="PL126">
            <v>0</v>
          </cell>
          <cell r="PM126">
            <v>0</v>
          </cell>
          <cell r="PN126">
            <v>0</v>
          </cell>
          <cell r="PO126">
            <v>0</v>
          </cell>
          <cell r="PP126">
            <v>0</v>
          </cell>
          <cell r="PQ126">
            <v>0</v>
          </cell>
          <cell r="PR126">
            <v>0</v>
          </cell>
          <cell r="PS126">
            <v>0</v>
          </cell>
          <cell r="PT126">
            <v>0</v>
          </cell>
          <cell r="PU126">
            <v>0</v>
          </cell>
          <cell r="PV126">
            <v>0</v>
          </cell>
          <cell r="PW126">
            <v>0</v>
          </cell>
          <cell r="PX126">
            <v>0</v>
          </cell>
          <cell r="PY126">
            <v>0</v>
          </cell>
          <cell r="PZ126">
            <v>0</v>
          </cell>
          <cell r="QA126">
            <v>0</v>
          </cell>
          <cell r="QB126">
            <v>0</v>
          </cell>
          <cell r="QC126">
            <v>0</v>
          </cell>
          <cell r="QD126">
            <v>0</v>
          </cell>
          <cell r="QE126">
            <v>0</v>
          </cell>
          <cell r="QF126">
            <v>0</v>
          </cell>
          <cell r="QG126">
            <v>0</v>
          </cell>
          <cell r="QH126">
            <v>0</v>
          </cell>
          <cell r="QI126">
            <v>0</v>
          </cell>
          <cell r="QJ126">
            <v>0</v>
          </cell>
          <cell r="QK126">
            <v>0</v>
          </cell>
          <cell r="QL126">
            <v>0</v>
          </cell>
          <cell r="QM126">
            <v>0</v>
          </cell>
          <cell r="QN126">
            <v>0</v>
          </cell>
          <cell r="QO126">
            <v>0</v>
          </cell>
          <cell r="QP126">
            <v>0</v>
          </cell>
          <cell r="QQ126">
            <v>0</v>
          </cell>
          <cell r="QR126">
            <v>0</v>
          </cell>
          <cell r="QS126">
            <v>0</v>
          </cell>
          <cell r="QT126">
            <v>0</v>
          </cell>
          <cell r="QU126">
            <v>0</v>
          </cell>
          <cell r="QV126">
            <v>0</v>
          </cell>
          <cell r="QW126">
            <v>0</v>
          </cell>
          <cell r="QX126">
            <v>0</v>
          </cell>
          <cell r="QY126">
            <v>0</v>
          </cell>
          <cell r="QZ126">
            <v>0</v>
          </cell>
          <cell r="RA126">
            <v>0</v>
          </cell>
          <cell r="RB126">
            <v>0</v>
          </cell>
          <cell r="RC126">
            <v>0</v>
          </cell>
          <cell r="RD126">
            <v>0</v>
          </cell>
          <cell r="RE126">
            <v>0</v>
          </cell>
          <cell r="RF126">
            <v>0</v>
          </cell>
          <cell r="RG126">
            <v>0</v>
          </cell>
          <cell r="RH126">
            <v>0</v>
          </cell>
          <cell r="RI126">
            <v>0</v>
          </cell>
          <cell r="RJ126">
            <v>0</v>
          </cell>
          <cell r="RK126">
            <v>0</v>
          </cell>
          <cell r="RL126">
            <v>0</v>
          </cell>
          <cell r="RM126">
            <v>0</v>
          </cell>
          <cell r="RN126">
            <v>0</v>
          </cell>
          <cell r="RO126">
            <v>0</v>
          </cell>
          <cell r="RP126">
            <v>0</v>
          </cell>
          <cell r="RQ126">
            <v>0</v>
          </cell>
          <cell r="RR126">
            <v>0</v>
          </cell>
          <cell r="RS126">
            <v>0</v>
          </cell>
          <cell r="RT126">
            <v>0</v>
          </cell>
          <cell r="RU126">
            <v>0</v>
          </cell>
          <cell r="RV126">
            <v>0</v>
          </cell>
          <cell r="RW126">
            <v>0</v>
          </cell>
          <cell r="RX126">
            <v>0</v>
          </cell>
          <cell r="RY126">
            <v>0</v>
          </cell>
          <cell r="RZ126">
            <v>0</v>
          </cell>
          <cell r="SA126">
            <v>0</v>
          </cell>
          <cell r="SB126">
            <v>0</v>
          </cell>
          <cell r="SC126">
            <v>0</v>
          </cell>
          <cell r="SD126">
            <v>0</v>
          </cell>
          <cell r="SE126">
            <v>0</v>
          </cell>
          <cell r="SF126">
            <v>0</v>
          </cell>
          <cell r="SG126">
            <v>0</v>
          </cell>
          <cell r="SH126">
            <v>0</v>
          </cell>
          <cell r="SI126">
            <v>0</v>
          </cell>
          <cell r="SJ126">
            <v>0</v>
          </cell>
          <cell r="SK126">
            <v>0</v>
          </cell>
          <cell r="SL126">
            <v>0</v>
          </cell>
          <cell r="SM126">
            <v>0</v>
          </cell>
          <cell r="SN126">
            <v>0</v>
          </cell>
          <cell r="SO126">
            <v>0</v>
          </cell>
          <cell r="SP126">
            <v>0</v>
          </cell>
          <cell r="SQ126">
            <v>0</v>
          </cell>
          <cell r="SR126">
            <v>0</v>
          </cell>
          <cell r="SS126">
            <v>0</v>
          </cell>
          <cell r="ST126">
            <v>0</v>
          </cell>
          <cell r="SU126">
            <v>0</v>
          </cell>
          <cell r="SV126">
            <v>0</v>
          </cell>
          <cell r="SW126">
            <v>0</v>
          </cell>
          <cell r="SX126">
            <v>0</v>
          </cell>
          <cell r="SY126">
            <v>0</v>
          </cell>
          <cell r="SZ126">
            <v>0</v>
          </cell>
          <cell r="TA126">
            <v>0</v>
          </cell>
          <cell r="TB126">
            <v>0</v>
          </cell>
          <cell r="TC126">
            <v>0</v>
          </cell>
          <cell r="TD126">
            <v>0</v>
          </cell>
          <cell r="TE126">
            <v>0</v>
          </cell>
          <cell r="TF126">
            <v>0</v>
          </cell>
          <cell r="TG126">
            <v>0</v>
          </cell>
          <cell r="TH126">
            <v>0</v>
          </cell>
          <cell r="TI126">
            <v>0</v>
          </cell>
          <cell r="TJ126">
            <v>0</v>
          </cell>
          <cell r="TK126">
            <v>0</v>
          </cell>
          <cell r="TL126">
            <v>0</v>
          </cell>
          <cell r="TM126">
            <v>0</v>
          </cell>
          <cell r="TN126">
            <v>0</v>
          </cell>
          <cell r="TO126">
            <v>0</v>
          </cell>
          <cell r="TP126">
            <v>0</v>
          </cell>
          <cell r="TQ126">
            <v>0</v>
          </cell>
          <cell r="TR126">
            <v>0</v>
          </cell>
          <cell r="TS126">
            <v>0</v>
          </cell>
          <cell r="TT126">
            <v>0</v>
          </cell>
          <cell r="TU126">
            <v>0</v>
          </cell>
          <cell r="TV126">
            <v>0</v>
          </cell>
          <cell r="TW126">
            <v>0</v>
          </cell>
          <cell r="TX126">
            <v>0</v>
          </cell>
          <cell r="TY126">
            <v>0</v>
          </cell>
          <cell r="TZ126">
            <v>0</v>
          </cell>
          <cell r="UA126">
            <v>0</v>
          </cell>
          <cell r="UB126">
            <v>0</v>
          </cell>
          <cell r="UC126">
            <v>0</v>
          </cell>
          <cell r="UD126">
            <v>0</v>
          </cell>
          <cell r="UE126">
            <v>0</v>
          </cell>
          <cell r="UF126">
            <v>0</v>
          </cell>
          <cell r="UG126">
            <v>0</v>
          </cell>
          <cell r="UH126">
            <v>0</v>
          </cell>
          <cell r="UI126">
            <v>0</v>
          </cell>
          <cell r="UJ126">
            <v>0</v>
          </cell>
          <cell r="UK126">
            <v>0</v>
          </cell>
          <cell r="UL126">
            <v>0</v>
          </cell>
          <cell r="UM126">
            <v>0</v>
          </cell>
          <cell r="UN126">
            <v>0</v>
          </cell>
          <cell r="UO126">
            <v>0</v>
          </cell>
          <cell r="UP126">
            <v>0</v>
          </cell>
          <cell r="UQ126">
            <v>0</v>
          </cell>
          <cell r="UR126">
            <v>0</v>
          </cell>
          <cell r="US126">
            <v>0</v>
          </cell>
          <cell r="UT126">
            <v>0</v>
          </cell>
          <cell r="UU126">
            <v>0</v>
          </cell>
          <cell r="UV126">
            <v>0</v>
          </cell>
          <cell r="UW126">
            <v>0</v>
          </cell>
          <cell r="UX126">
            <v>0</v>
          </cell>
          <cell r="UY126">
            <v>0</v>
          </cell>
          <cell r="UZ126">
            <v>0</v>
          </cell>
          <cell r="VA126">
            <v>0</v>
          </cell>
          <cell r="VB126">
            <v>0</v>
          </cell>
          <cell r="VC126">
            <v>0</v>
          </cell>
          <cell r="VD126">
            <v>0</v>
          </cell>
          <cell r="VE126">
            <v>0</v>
          </cell>
          <cell r="VF126">
            <v>0</v>
          </cell>
          <cell r="VG126">
            <v>0</v>
          </cell>
          <cell r="VH126">
            <v>0</v>
          </cell>
          <cell r="VI126">
            <v>0</v>
          </cell>
          <cell r="VJ126">
            <v>0</v>
          </cell>
          <cell r="VK126">
            <v>0</v>
          </cell>
          <cell r="VL126">
            <v>0</v>
          </cell>
          <cell r="VM126">
            <v>0</v>
          </cell>
          <cell r="VN126">
            <v>0</v>
          </cell>
          <cell r="VO126">
            <v>0</v>
          </cell>
          <cell r="VP126">
            <v>0</v>
          </cell>
          <cell r="VQ126">
            <v>0</v>
          </cell>
          <cell r="VR126">
            <v>0</v>
          </cell>
          <cell r="VS126">
            <v>0</v>
          </cell>
          <cell r="VT126">
            <v>0</v>
          </cell>
          <cell r="VU126">
            <v>0</v>
          </cell>
          <cell r="VV126">
            <v>0</v>
          </cell>
          <cell r="VW126">
            <v>0</v>
          </cell>
          <cell r="VX126">
            <v>0</v>
          </cell>
          <cell r="VY126">
            <v>0</v>
          </cell>
          <cell r="VZ126">
            <v>0</v>
          </cell>
          <cell r="WA126">
            <v>0</v>
          </cell>
          <cell r="WB126">
            <v>0</v>
          </cell>
          <cell r="WC126">
            <v>0</v>
          </cell>
          <cell r="WD126">
            <v>0</v>
          </cell>
          <cell r="WE126">
            <v>0</v>
          </cell>
          <cell r="WF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0</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v>0</v>
          </cell>
          <cell r="OE127">
            <v>0</v>
          </cell>
          <cell r="OF127">
            <v>0</v>
          </cell>
          <cell r="OG127">
            <v>0</v>
          </cell>
          <cell r="OH127">
            <v>0</v>
          </cell>
          <cell r="OI127">
            <v>0</v>
          </cell>
          <cell r="OJ127">
            <v>0</v>
          </cell>
          <cell r="OK127">
            <v>0</v>
          </cell>
          <cell r="OL127">
            <v>0</v>
          </cell>
          <cell r="OM127">
            <v>0</v>
          </cell>
          <cell r="ON127">
            <v>0</v>
          </cell>
          <cell r="OO127">
            <v>0</v>
          </cell>
          <cell r="OP127">
            <v>0</v>
          </cell>
          <cell r="OQ127">
            <v>0</v>
          </cell>
          <cell r="OR127">
            <v>0</v>
          </cell>
          <cell r="OS127">
            <v>0</v>
          </cell>
          <cell r="OT127">
            <v>0</v>
          </cell>
          <cell r="OU127">
            <v>0</v>
          </cell>
          <cell r="OV127">
            <v>0</v>
          </cell>
          <cell r="OW127">
            <v>0</v>
          </cell>
          <cell r="OX127">
            <v>0</v>
          </cell>
          <cell r="OY127">
            <v>0</v>
          </cell>
          <cell r="OZ127">
            <v>0</v>
          </cell>
          <cell r="PA127">
            <v>0</v>
          </cell>
          <cell r="PB127">
            <v>0</v>
          </cell>
          <cell r="PC127">
            <v>0</v>
          </cell>
          <cell r="PD127">
            <v>0</v>
          </cell>
          <cell r="PE127">
            <v>0</v>
          </cell>
          <cell r="PF127">
            <v>0</v>
          </cell>
          <cell r="PG127">
            <v>0</v>
          </cell>
          <cell r="PH127">
            <v>0</v>
          </cell>
          <cell r="PI127">
            <v>0</v>
          </cell>
          <cell r="PJ127">
            <v>0</v>
          </cell>
          <cell r="PK127">
            <v>0</v>
          </cell>
          <cell r="PL127">
            <v>0</v>
          </cell>
          <cell r="PM127">
            <v>0</v>
          </cell>
          <cell r="PN127">
            <v>0</v>
          </cell>
          <cell r="PO127">
            <v>0</v>
          </cell>
          <cell r="PP127">
            <v>0</v>
          </cell>
          <cell r="PQ127">
            <v>0</v>
          </cell>
          <cell r="PR127">
            <v>0</v>
          </cell>
          <cell r="PS127">
            <v>0</v>
          </cell>
          <cell r="PT127">
            <v>0</v>
          </cell>
          <cell r="PU127">
            <v>0</v>
          </cell>
          <cell r="PV127">
            <v>0</v>
          </cell>
          <cell r="PW127">
            <v>0</v>
          </cell>
          <cell r="PX127">
            <v>0</v>
          </cell>
          <cell r="PY127">
            <v>0</v>
          </cell>
          <cell r="PZ127">
            <v>0</v>
          </cell>
          <cell r="QA127">
            <v>0</v>
          </cell>
          <cell r="QB127">
            <v>0</v>
          </cell>
          <cell r="QC127">
            <v>0</v>
          </cell>
          <cell r="QD127">
            <v>0</v>
          </cell>
          <cell r="QE127">
            <v>0</v>
          </cell>
          <cell r="QF127">
            <v>0</v>
          </cell>
          <cell r="QG127">
            <v>0</v>
          </cell>
          <cell r="QH127">
            <v>0</v>
          </cell>
          <cell r="QI127">
            <v>0</v>
          </cell>
          <cell r="QJ127">
            <v>0</v>
          </cell>
          <cell r="QK127">
            <v>0</v>
          </cell>
          <cell r="QL127">
            <v>0</v>
          </cell>
          <cell r="QM127">
            <v>0</v>
          </cell>
          <cell r="QN127">
            <v>0</v>
          </cell>
          <cell r="QO127">
            <v>0</v>
          </cell>
          <cell r="QP127">
            <v>0</v>
          </cell>
          <cell r="QQ127">
            <v>0</v>
          </cell>
          <cell r="QR127">
            <v>0</v>
          </cell>
          <cell r="QS127">
            <v>0</v>
          </cell>
          <cell r="QT127">
            <v>0</v>
          </cell>
          <cell r="QU127">
            <v>0</v>
          </cell>
          <cell r="QV127">
            <v>0</v>
          </cell>
          <cell r="QW127">
            <v>0</v>
          </cell>
          <cell r="QX127">
            <v>0</v>
          </cell>
          <cell r="QY127">
            <v>0</v>
          </cell>
          <cell r="QZ127">
            <v>0</v>
          </cell>
          <cell r="RA127">
            <v>0</v>
          </cell>
          <cell r="RB127">
            <v>0</v>
          </cell>
          <cell r="RC127">
            <v>0</v>
          </cell>
          <cell r="RD127">
            <v>0</v>
          </cell>
          <cell r="RE127">
            <v>0</v>
          </cell>
          <cell r="RF127">
            <v>0</v>
          </cell>
          <cell r="RG127">
            <v>0</v>
          </cell>
          <cell r="RH127">
            <v>0</v>
          </cell>
          <cell r="RI127">
            <v>0</v>
          </cell>
          <cell r="RJ127">
            <v>0</v>
          </cell>
          <cell r="RK127">
            <v>0</v>
          </cell>
          <cell r="RL127">
            <v>0</v>
          </cell>
          <cell r="RM127">
            <v>0</v>
          </cell>
          <cell r="RN127">
            <v>0</v>
          </cell>
          <cell r="RO127">
            <v>0</v>
          </cell>
          <cell r="RP127">
            <v>0</v>
          </cell>
          <cell r="RQ127">
            <v>0</v>
          </cell>
          <cell r="RR127">
            <v>0</v>
          </cell>
          <cell r="RS127">
            <v>0</v>
          </cell>
          <cell r="RT127">
            <v>0</v>
          </cell>
          <cell r="RU127">
            <v>0</v>
          </cell>
          <cell r="RV127">
            <v>0</v>
          </cell>
          <cell r="RW127">
            <v>0</v>
          </cell>
          <cell r="RX127">
            <v>0</v>
          </cell>
          <cell r="RY127">
            <v>0</v>
          </cell>
          <cell r="RZ127">
            <v>0</v>
          </cell>
          <cell r="SA127">
            <v>0</v>
          </cell>
          <cell r="SB127">
            <v>0</v>
          </cell>
          <cell r="SC127">
            <v>0</v>
          </cell>
          <cell r="SD127">
            <v>0</v>
          </cell>
          <cell r="SE127">
            <v>0</v>
          </cell>
          <cell r="SF127">
            <v>0</v>
          </cell>
          <cell r="SG127">
            <v>0</v>
          </cell>
          <cell r="SH127">
            <v>0</v>
          </cell>
          <cell r="SI127">
            <v>0</v>
          </cell>
          <cell r="SJ127">
            <v>0</v>
          </cell>
          <cell r="SK127">
            <v>0</v>
          </cell>
          <cell r="SL127">
            <v>0</v>
          </cell>
          <cell r="SM127">
            <v>0</v>
          </cell>
          <cell r="SN127">
            <v>0</v>
          </cell>
          <cell r="SO127">
            <v>0</v>
          </cell>
          <cell r="SP127">
            <v>0</v>
          </cell>
          <cell r="SQ127">
            <v>0</v>
          </cell>
          <cell r="SR127">
            <v>0</v>
          </cell>
          <cell r="SS127">
            <v>0</v>
          </cell>
          <cell r="ST127">
            <v>0</v>
          </cell>
          <cell r="SU127">
            <v>0</v>
          </cell>
          <cell r="SV127">
            <v>0</v>
          </cell>
          <cell r="SW127">
            <v>0</v>
          </cell>
          <cell r="SX127">
            <v>0</v>
          </cell>
          <cell r="SY127">
            <v>0</v>
          </cell>
          <cell r="SZ127">
            <v>0</v>
          </cell>
          <cell r="TA127">
            <v>0</v>
          </cell>
          <cell r="TB127">
            <v>0</v>
          </cell>
          <cell r="TC127">
            <v>0</v>
          </cell>
          <cell r="TD127">
            <v>0</v>
          </cell>
          <cell r="TE127">
            <v>0</v>
          </cell>
          <cell r="TF127">
            <v>0</v>
          </cell>
          <cell r="TG127">
            <v>0</v>
          </cell>
          <cell r="TH127">
            <v>0</v>
          </cell>
          <cell r="TI127">
            <v>0</v>
          </cell>
          <cell r="TJ127">
            <v>0</v>
          </cell>
          <cell r="TK127">
            <v>0</v>
          </cell>
          <cell r="TL127">
            <v>0</v>
          </cell>
          <cell r="TM127">
            <v>0</v>
          </cell>
          <cell r="TN127">
            <v>0</v>
          </cell>
          <cell r="TO127">
            <v>0</v>
          </cell>
          <cell r="TP127">
            <v>0</v>
          </cell>
          <cell r="TQ127">
            <v>0</v>
          </cell>
          <cell r="TR127">
            <v>0</v>
          </cell>
          <cell r="TS127">
            <v>0</v>
          </cell>
          <cell r="TT127">
            <v>0</v>
          </cell>
          <cell r="TU127">
            <v>0</v>
          </cell>
          <cell r="TV127">
            <v>0</v>
          </cell>
          <cell r="TW127">
            <v>0</v>
          </cell>
          <cell r="TX127">
            <v>0</v>
          </cell>
          <cell r="TY127">
            <v>0</v>
          </cell>
          <cell r="TZ127">
            <v>0</v>
          </cell>
          <cell r="UA127">
            <v>0</v>
          </cell>
          <cell r="UB127">
            <v>0</v>
          </cell>
          <cell r="UC127">
            <v>0</v>
          </cell>
          <cell r="UD127">
            <v>0</v>
          </cell>
          <cell r="UE127">
            <v>0</v>
          </cell>
          <cell r="UF127">
            <v>0</v>
          </cell>
          <cell r="UG127">
            <v>0</v>
          </cell>
          <cell r="UH127">
            <v>0</v>
          </cell>
          <cell r="UI127">
            <v>0</v>
          </cell>
          <cell r="UJ127">
            <v>0</v>
          </cell>
          <cell r="UK127">
            <v>0</v>
          </cell>
          <cell r="UL127">
            <v>0</v>
          </cell>
          <cell r="UM127">
            <v>0</v>
          </cell>
          <cell r="UN127">
            <v>0</v>
          </cell>
          <cell r="UO127">
            <v>0</v>
          </cell>
          <cell r="UP127">
            <v>0</v>
          </cell>
          <cell r="UQ127">
            <v>0</v>
          </cell>
          <cell r="UR127">
            <v>0</v>
          </cell>
          <cell r="US127">
            <v>0</v>
          </cell>
          <cell r="UT127">
            <v>0</v>
          </cell>
          <cell r="UU127">
            <v>0</v>
          </cell>
          <cell r="UV127">
            <v>0</v>
          </cell>
          <cell r="UW127">
            <v>0</v>
          </cell>
          <cell r="UX127">
            <v>0</v>
          </cell>
          <cell r="UY127">
            <v>0</v>
          </cell>
          <cell r="UZ127">
            <v>0</v>
          </cell>
          <cell r="VA127">
            <v>0</v>
          </cell>
          <cell r="VB127">
            <v>0</v>
          </cell>
          <cell r="VC127">
            <v>0</v>
          </cell>
          <cell r="VD127">
            <v>0</v>
          </cell>
          <cell r="VE127">
            <v>0</v>
          </cell>
          <cell r="VF127">
            <v>0</v>
          </cell>
          <cell r="VG127">
            <v>0</v>
          </cell>
          <cell r="VH127">
            <v>0</v>
          </cell>
          <cell r="VI127">
            <v>0</v>
          </cell>
          <cell r="VJ127">
            <v>0</v>
          </cell>
          <cell r="VK127">
            <v>0</v>
          </cell>
          <cell r="VL127">
            <v>0</v>
          </cell>
          <cell r="VM127">
            <v>0</v>
          </cell>
          <cell r="VN127">
            <v>0</v>
          </cell>
          <cell r="VO127">
            <v>0</v>
          </cell>
          <cell r="VP127">
            <v>0</v>
          </cell>
          <cell r="VQ127">
            <v>0</v>
          </cell>
          <cell r="VR127">
            <v>0</v>
          </cell>
          <cell r="VS127">
            <v>0</v>
          </cell>
          <cell r="VT127">
            <v>0</v>
          </cell>
          <cell r="VU127">
            <v>0</v>
          </cell>
          <cell r="VV127">
            <v>0</v>
          </cell>
          <cell r="VW127">
            <v>0</v>
          </cell>
          <cell r="VX127">
            <v>0</v>
          </cell>
          <cell r="VY127">
            <v>0</v>
          </cell>
          <cell r="VZ127">
            <v>0</v>
          </cell>
          <cell r="WA127">
            <v>0</v>
          </cell>
          <cell r="WB127">
            <v>0</v>
          </cell>
          <cell r="WC127">
            <v>0</v>
          </cell>
          <cell r="WD127">
            <v>0</v>
          </cell>
          <cell r="WE127">
            <v>0</v>
          </cell>
          <cell r="WF127">
            <v>0</v>
          </cell>
        </row>
        <row r="128">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cell r="LJ128">
            <v>0</v>
          </cell>
          <cell r="LK128">
            <v>0</v>
          </cell>
          <cell r="LL128">
            <v>0</v>
          </cell>
          <cell r="LM128">
            <v>0</v>
          </cell>
          <cell r="LN128">
            <v>0</v>
          </cell>
          <cell r="LO128">
            <v>0</v>
          </cell>
          <cell r="LP128">
            <v>0</v>
          </cell>
          <cell r="LQ128">
            <v>0</v>
          </cell>
          <cell r="LR128">
            <v>0</v>
          </cell>
          <cell r="LS128">
            <v>0</v>
          </cell>
          <cell r="LT128">
            <v>0</v>
          </cell>
          <cell r="LU128">
            <v>0</v>
          </cell>
          <cell r="LV128">
            <v>0</v>
          </cell>
          <cell r="LW128">
            <v>0</v>
          </cell>
          <cell r="LX128">
            <v>0</v>
          </cell>
          <cell r="LY128">
            <v>0</v>
          </cell>
          <cell r="LZ128">
            <v>0</v>
          </cell>
          <cell r="MA128">
            <v>0</v>
          </cell>
          <cell r="MB128">
            <v>0</v>
          </cell>
          <cell r="MC128">
            <v>0</v>
          </cell>
          <cell r="MD128">
            <v>0</v>
          </cell>
          <cell r="ME128">
            <v>0</v>
          </cell>
          <cell r="MF128">
            <v>0</v>
          </cell>
          <cell r="MG128">
            <v>0</v>
          </cell>
          <cell r="MH128">
            <v>0</v>
          </cell>
          <cell r="MI128">
            <v>0</v>
          </cell>
          <cell r="MJ128">
            <v>0</v>
          </cell>
          <cell r="MK128">
            <v>0</v>
          </cell>
          <cell r="ML128">
            <v>0</v>
          </cell>
          <cell r="MM128">
            <v>0</v>
          </cell>
          <cell r="MN128">
            <v>0</v>
          </cell>
          <cell r="MO128">
            <v>0</v>
          </cell>
          <cell r="MP128">
            <v>0</v>
          </cell>
          <cell r="MQ128">
            <v>0</v>
          </cell>
          <cell r="MR128">
            <v>0</v>
          </cell>
          <cell r="MS128">
            <v>0</v>
          </cell>
          <cell r="MT128">
            <v>0</v>
          </cell>
          <cell r="MU128">
            <v>0</v>
          </cell>
          <cell r="MV128">
            <v>0</v>
          </cell>
          <cell r="MW128">
            <v>0</v>
          </cell>
          <cell r="MX128">
            <v>0</v>
          </cell>
          <cell r="MY128">
            <v>0</v>
          </cell>
          <cell r="MZ128">
            <v>0</v>
          </cell>
          <cell r="NA128">
            <v>0</v>
          </cell>
          <cell r="NB128">
            <v>0</v>
          </cell>
          <cell r="NC128">
            <v>0</v>
          </cell>
          <cell r="ND128">
            <v>0</v>
          </cell>
          <cell r="NE128">
            <v>0</v>
          </cell>
          <cell r="NF128">
            <v>0</v>
          </cell>
          <cell r="NG128">
            <v>0</v>
          </cell>
          <cell r="NH128">
            <v>0</v>
          </cell>
          <cell r="NI128">
            <v>0</v>
          </cell>
          <cell r="NJ128">
            <v>0</v>
          </cell>
          <cell r="NK128">
            <v>0</v>
          </cell>
          <cell r="NL128">
            <v>0</v>
          </cell>
          <cell r="NM128">
            <v>0</v>
          </cell>
          <cell r="NN128">
            <v>0</v>
          </cell>
          <cell r="NO128">
            <v>0</v>
          </cell>
          <cell r="NP128">
            <v>0</v>
          </cell>
          <cell r="NQ128">
            <v>0</v>
          </cell>
          <cell r="NR128">
            <v>0</v>
          </cell>
          <cell r="NS128">
            <v>0</v>
          </cell>
          <cell r="NT128">
            <v>0</v>
          </cell>
          <cell r="NU128">
            <v>0</v>
          </cell>
          <cell r="NV128">
            <v>0</v>
          </cell>
          <cell r="NW128">
            <v>0</v>
          </cell>
          <cell r="NX128">
            <v>0</v>
          </cell>
          <cell r="NY128">
            <v>0</v>
          </cell>
          <cell r="NZ128">
            <v>0</v>
          </cell>
          <cell r="OA128">
            <v>0</v>
          </cell>
          <cell r="OB128">
            <v>0</v>
          </cell>
          <cell r="OC128">
            <v>0</v>
          </cell>
          <cell r="OD128">
            <v>0</v>
          </cell>
          <cell r="OE128">
            <v>0</v>
          </cell>
          <cell r="OF128">
            <v>0</v>
          </cell>
          <cell r="OG128">
            <v>0</v>
          </cell>
          <cell r="OH128">
            <v>0</v>
          </cell>
          <cell r="OI128">
            <v>0</v>
          </cell>
          <cell r="OJ128">
            <v>0</v>
          </cell>
          <cell r="OK128">
            <v>0</v>
          </cell>
          <cell r="OL128">
            <v>0</v>
          </cell>
          <cell r="OM128">
            <v>0</v>
          </cell>
          <cell r="ON128">
            <v>0</v>
          </cell>
          <cell r="OO128">
            <v>0</v>
          </cell>
          <cell r="OP128">
            <v>0</v>
          </cell>
          <cell r="OQ128">
            <v>0</v>
          </cell>
          <cell r="OR128">
            <v>0</v>
          </cell>
          <cell r="OS128">
            <v>0</v>
          </cell>
          <cell r="OT128">
            <v>0</v>
          </cell>
          <cell r="OU128">
            <v>0</v>
          </cell>
          <cell r="OV128">
            <v>0</v>
          </cell>
          <cell r="OW128">
            <v>0</v>
          </cell>
          <cell r="OX128">
            <v>0</v>
          </cell>
          <cell r="OY128">
            <v>0</v>
          </cell>
          <cell r="OZ128">
            <v>0</v>
          </cell>
          <cell r="PA128">
            <v>0</v>
          </cell>
          <cell r="PB128">
            <v>0</v>
          </cell>
          <cell r="PC128">
            <v>0</v>
          </cell>
          <cell r="PD128">
            <v>0</v>
          </cell>
          <cell r="PE128">
            <v>0</v>
          </cell>
          <cell r="PF128">
            <v>0</v>
          </cell>
          <cell r="PG128">
            <v>0</v>
          </cell>
          <cell r="PH128">
            <v>0</v>
          </cell>
          <cell r="PI128">
            <v>0</v>
          </cell>
          <cell r="PJ128">
            <v>0</v>
          </cell>
          <cell r="PK128">
            <v>0</v>
          </cell>
          <cell r="PL128">
            <v>0</v>
          </cell>
          <cell r="PM128">
            <v>0</v>
          </cell>
          <cell r="PN128">
            <v>0</v>
          </cell>
          <cell r="PO128">
            <v>0</v>
          </cell>
          <cell r="PP128">
            <v>0</v>
          </cell>
          <cell r="PQ128">
            <v>0</v>
          </cell>
          <cell r="PR128">
            <v>0</v>
          </cell>
          <cell r="PS128">
            <v>0</v>
          </cell>
          <cell r="PT128">
            <v>0</v>
          </cell>
          <cell r="PU128">
            <v>0</v>
          </cell>
          <cell r="PV128">
            <v>0</v>
          </cell>
          <cell r="PW128">
            <v>0</v>
          </cell>
          <cell r="PX128">
            <v>0</v>
          </cell>
          <cell r="PY128">
            <v>0</v>
          </cell>
          <cell r="PZ128">
            <v>0</v>
          </cell>
          <cell r="QA128">
            <v>0</v>
          </cell>
          <cell r="QB128">
            <v>0</v>
          </cell>
          <cell r="QC128">
            <v>0</v>
          </cell>
          <cell r="QD128">
            <v>0</v>
          </cell>
          <cell r="QE128">
            <v>0</v>
          </cell>
          <cell r="QF128">
            <v>0</v>
          </cell>
          <cell r="QG128">
            <v>0</v>
          </cell>
          <cell r="QH128">
            <v>0</v>
          </cell>
          <cell r="QI128">
            <v>0</v>
          </cell>
          <cell r="QJ128">
            <v>0</v>
          </cell>
          <cell r="QK128">
            <v>0</v>
          </cell>
          <cell r="QL128">
            <v>0</v>
          </cell>
          <cell r="QM128">
            <v>0</v>
          </cell>
          <cell r="QN128">
            <v>0</v>
          </cell>
          <cell r="QO128">
            <v>0</v>
          </cell>
          <cell r="QP128">
            <v>0</v>
          </cell>
          <cell r="QQ128">
            <v>0</v>
          </cell>
          <cell r="QR128">
            <v>0</v>
          </cell>
          <cell r="QS128">
            <v>0</v>
          </cell>
          <cell r="QT128">
            <v>0</v>
          </cell>
          <cell r="QU128">
            <v>0</v>
          </cell>
          <cell r="QV128">
            <v>0</v>
          </cell>
          <cell r="QW128">
            <v>0</v>
          </cell>
          <cell r="QX128">
            <v>0</v>
          </cell>
          <cell r="QY128">
            <v>0</v>
          </cell>
          <cell r="QZ128">
            <v>0</v>
          </cell>
          <cell r="RA128">
            <v>0</v>
          </cell>
          <cell r="RB128">
            <v>0</v>
          </cell>
          <cell r="RC128">
            <v>0</v>
          </cell>
          <cell r="RD128">
            <v>0</v>
          </cell>
          <cell r="RE128">
            <v>0</v>
          </cell>
          <cell r="RF128">
            <v>0</v>
          </cell>
          <cell r="RG128">
            <v>0</v>
          </cell>
          <cell r="RH128">
            <v>0</v>
          </cell>
          <cell r="RI128">
            <v>0</v>
          </cell>
          <cell r="RJ128">
            <v>0</v>
          </cell>
          <cell r="RK128">
            <v>0</v>
          </cell>
          <cell r="RL128">
            <v>0</v>
          </cell>
          <cell r="RM128">
            <v>0</v>
          </cell>
          <cell r="RN128">
            <v>0</v>
          </cell>
          <cell r="RO128">
            <v>0</v>
          </cell>
          <cell r="RP128">
            <v>0</v>
          </cell>
          <cell r="RQ128">
            <v>0</v>
          </cell>
          <cell r="RR128">
            <v>0</v>
          </cell>
          <cell r="RS128">
            <v>0</v>
          </cell>
          <cell r="RT128">
            <v>0</v>
          </cell>
          <cell r="RU128">
            <v>0</v>
          </cell>
          <cell r="RV128">
            <v>0</v>
          </cell>
          <cell r="RW128">
            <v>0</v>
          </cell>
          <cell r="RX128">
            <v>0</v>
          </cell>
          <cell r="RY128">
            <v>0</v>
          </cell>
          <cell r="RZ128">
            <v>0</v>
          </cell>
          <cell r="SA128">
            <v>0</v>
          </cell>
          <cell r="SB128">
            <v>0</v>
          </cell>
          <cell r="SC128">
            <v>0</v>
          </cell>
          <cell r="SD128">
            <v>0</v>
          </cell>
          <cell r="SE128">
            <v>0</v>
          </cell>
          <cell r="SF128">
            <v>0</v>
          </cell>
          <cell r="SG128">
            <v>0</v>
          </cell>
          <cell r="SH128">
            <v>0</v>
          </cell>
          <cell r="SI128">
            <v>0</v>
          </cell>
          <cell r="SJ128">
            <v>0</v>
          </cell>
          <cell r="SK128">
            <v>0</v>
          </cell>
          <cell r="SL128">
            <v>0</v>
          </cell>
          <cell r="SM128">
            <v>0</v>
          </cell>
          <cell r="SN128">
            <v>0</v>
          </cell>
          <cell r="SO128">
            <v>0</v>
          </cell>
          <cell r="SP128">
            <v>0</v>
          </cell>
          <cell r="SQ128">
            <v>0</v>
          </cell>
          <cell r="SR128">
            <v>0</v>
          </cell>
          <cell r="SS128">
            <v>0</v>
          </cell>
          <cell r="ST128">
            <v>0</v>
          </cell>
          <cell r="SU128">
            <v>0</v>
          </cell>
          <cell r="SV128">
            <v>0</v>
          </cell>
          <cell r="SW128">
            <v>0</v>
          </cell>
          <cell r="SX128">
            <v>0</v>
          </cell>
          <cell r="SY128">
            <v>0</v>
          </cell>
          <cell r="SZ128">
            <v>0</v>
          </cell>
          <cell r="TA128">
            <v>0</v>
          </cell>
          <cell r="TB128">
            <v>0</v>
          </cell>
          <cell r="TC128">
            <v>0</v>
          </cell>
          <cell r="TD128">
            <v>0</v>
          </cell>
          <cell r="TE128">
            <v>0</v>
          </cell>
          <cell r="TF128">
            <v>0</v>
          </cell>
          <cell r="TG128">
            <v>0</v>
          </cell>
          <cell r="TH128">
            <v>0</v>
          </cell>
          <cell r="TI128">
            <v>0</v>
          </cell>
          <cell r="TJ128">
            <v>0</v>
          </cell>
          <cell r="TK128">
            <v>0</v>
          </cell>
          <cell r="TL128">
            <v>0</v>
          </cell>
          <cell r="TM128">
            <v>0</v>
          </cell>
          <cell r="TN128">
            <v>0</v>
          </cell>
          <cell r="TO128">
            <v>0</v>
          </cell>
          <cell r="TP128">
            <v>0</v>
          </cell>
          <cell r="TQ128">
            <v>0</v>
          </cell>
          <cell r="TR128">
            <v>0</v>
          </cell>
          <cell r="TS128">
            <v>0</v>
          </cell>
          <cell r="TT128">
            <v>0</v>
          </cell>
          <cell r="TU128">
            <v>0</v>
          </cell>
          <cell r="TV128">
            <v>0</v>
          </cell>
          <cell r="TW128">
            <v>0</v>
          </cell>
          <cell r="TX128">
            <v>0</v>
          </cell>
          <cell r="TY128">
            <v>0</v>
          </cell>
          <cell r="TZ128">
            <v>0</v>
          </cell>
          <cell r="UA128">
            <v>0</v>
          </cell>
          <cell r="UB128">
            <v>0</v>
          </cell>
          <cell r="UC128">
            <v>0</v>
          </cell>
          <cell r="UD128">
            <v>0</v>
          </cell>
          <cell r="UE128">
            <v>0</v>
          </cell>
          <cell r="UF128">
            <v>0</v>
          </cell>
          <cell r="UG128">
            <v>0</v>
          </cell>
          <cell r="UH128">
            <v>0</v>
          </cell>
          <cell r="UI128">
            <v>0</v>
          </cell>
          <cell r="UJ128">
            <v>0</v>
          </cell>
          <cell r="UK128">
            <v>0</v>
          </cell>
          <cell r="UL128">
            <v>0</v>
          </cell>
          <cell r="UM128">
            <v>0</v>
          </cell>
          <cell r="UN128">
            <v>0</v>
          </cell>
          <cell r="UO128">
            <v>0</v>
          </cell>
          <cell r="UP128">
            <v>0</v>
          </cell>
          <cell r="UQ128">
            <v>0</v>
          </cell>
          <cell r="UR128">
            <v>0</v>
          </cell>
          <cell r="US128">
            <v>0</v>
          </cell>
          <cell r="UT128">
            <v>0</v>
          </cell>
          <cell r="UU128">
            <v>0</v>
          </cell>
          <cell r="UV128">
            <v>0</v>
          </cell>
          <cell r="UW128">
            <v>0</v>
          </cell>
          <cell r="UX128">
            <v>0</v>
          </cell>
          <cell r="UY128">
            <v>0</v>
          </cell>
          <cell r="UZ128">
            <v>0</v>
          </cell>
          <cell r="VA128">
            <v>0</v>
          </cell>
          <cell r="VB128">
            <v>0</v>
          </cell>
          <cell r="VC128">
            <v>0</v>
          </cell>
          <cell r="VD128">
            <v>0</v>
          </cell>
          <cell r="VE128">
            <v>0</v>
          </cell>
          <cell r="VF128">
            <v>0</v>
          </cell>
          <cell r="VG128">
            <v>0</v>
          </cell>
          <cell r="VH128">
            <v>0</v>
          </cell>
          <cell r="VI128">
            <v>0</v>
          </cell>
          <cell r="VJ128">
            <v>0</v>
          </cell>
          <cell r="VK128">
            <v>0</v>
          </cell>
          <cell r="VL128">
            <v>0</v>
          </cell>
          <cell r="VM128">
            <v>0</v>
          </cell>
          <cell r="VN128">
            <v>0</v>
          </cell>
          <cell r="VO128">
            <v>0</v>
          </cell>
          <cell r="VP128">
            <v>0</v>
          </cell>
          <cell r="VQ128">
            <v>0</v>
          </cell>
          <cell r="VR128">
            <v>0</v>
          </cell>
          <cell r="VS128">
            <v>0</v>
          </cell>
          <cell r="VT128">
            <v>0</v>
          </cell>
          <cell r="VU128">
            <v>0</v>
          </cell>
          <cell r="VV128">
            <v>0</v>
          </cell>
          <cell r="VW128">
            <v>0</v>
          </cell>
          <cell r="VX128">
            <v>0</v>
          </cell>
          <cell r="VY128">
            <v>0</v>
          </cell>
          <cell r="VZ128">
            <v>0</v>
          </cell>
          <cell r="WA128">
            <v>0</v>
          </cell>
          <cell r="WB128">
            <v>0</v>
          </cell>
          <cell r="WC128">
            <v>0</v>
          </cell>
          <cell r="WD128">
            <v>0</v>
          </cell>
          <cell r="WE128">
            <v>0</v>
          </cell>
          <cell r="WF128">
            <v>0</v>
          </cell>
        </row>
        <row r="129">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cell r="LJ129">
            <v>0</v>
          </cell>
          <cell r="LK129">
            <v>0</v>
          </cell>
          <cell r="LL129">
            <v>0</v>
          </cell>
          <cell r="LM129">
            <v>0</v>
          </cell>
          <cell r="LN129">
            <v>0</v>
          </cell>
          <cell r="LO129">
            <v>0</v>
          </cell>
          <cell r="LP129">
            <v>0</v>
          </cell>
          <cell r="LQ129">
            <v>0</v>
          </cell>
          <cell r="LR129">
            <v>0</v>
          </cell>
          <cell r="LS129">
            <v>0</v>
          </cell>
          <cell r="LT129">
            <v>0</v>
          </cell>
          <cell r="LU129">
            <v>0</v>
          </cell>
          <cell r="LV129">
            <v>0</v>
          </cell>
          <cell r="LW129">
            <v>0</v>
          </cell>
          <cell r="LX129">
            <v>0</v>
          </cell>
          <cell r="LY129">
            <v>0</v>
          </cell>
          <cell r="LZ129">
            <v>0</v>
          </cell>
          <cell r="MA129">
            <v>0</v>
          </cell>
          <cell r="MB129">
            <v>0</v>
          </cell>
          <cell r="MC129">
            <v>0</v>
          </cell>
          <cell r="MD129">
            <v>0</v>
          </cell>
          <cell r="ME129">
            <v>0</v>
          </cell>
          <cell r="MF129">
            <v>0</v>
          </cell>
          <cell r="MG129">
            <v>0</v>
          </cell>
          <cell r="MH129">
            <v>0</v>
          </cell>
          <cell r="MI129">
            <v>0</v>
          </cell>
          <cell r="MJ129">
            <v>0</v>
          </cell>
          <cell r="MK129">
            <v>0</v>
          </cell>
          <cell r="ML129">
            <v>0</v>
          </cell>
          <cell r="MM129">
            <v>0</v>
          </cell>
          <cell r="MN129">
            <v>0</v>
          </cell>
          <cell r="MO129">
            <v>0</v>
          </cell>
          <cell r="MP129">
            <v>0</v>
          </cell>
          <cell r="MQ129">
            <v>0</v>
          </cell>
          <cell r="MR129">
            <v>0</v>
          </cell>
          <cell r="MS129">
            <v>0</v>
          </cell>
          <cell r="MT129">
            <v>0</v>
          </cell>
          <cell r="MU129">
            <v>0</v>
          </cell>
          <cell r="MV129">
            <v>0</v>
          </cell>
          <cell r="MW129">
            <v>0</v>
          </cell>
          <cell r="MX129">
            <v>0</v>
          </cell>
          <cell r="MY129">
            <v>0</v>
          </cell>
          <cell r="MZ129">
            <v>0</v>
          </cell>
          <cell r="NA129">
            <v>0</v>
          </cell>
          <cell r="NB129">
            <v>0</v>
          </cell>
          <cell r="NC129">
            <v>0</v>
          </cell>
          <cell r="ND129">
            <v>0</v>
          </cell>
          <cell r="NE129">
            <v>0</v>
          </cell>
          <cell r="NF129">
            <v>0</v>
          </cell>
          <cell r="NG129">
            <v>0</v>
          </cell>
          <cell r="NH129">
            <v>0</v>
          </cell>
          <cell r="NI129">
            <v>0</v>
          </cell>
          <cell r="NJ129">
            <v>0</v>
          </cell>
          <cell r="NK129">
            <v>0</v>
          </cell>
          <cell r="NL129">
            <v>0</v>
          </cell>
          <cell r="NM129">
            <v>0</v>
          </cell>
          <cell r="NN129">
            <v>0</v>
          </cell>
          <cell r="NO129">
            <v>0</v>
          </cell>
          <cell r="NP129">
            <v>0</v>
          </cell>
          <cell r="NQ129">
            <v>0</v>
          </cell>
          <cell r="NR129">
            <v>0</v>
          </cell>
          <cell r="NS129">
            <v>0</v>
          </cell>
          <cell r="NT129">
            <v>0</v>
          </cell>
          <cell r="NU129">
            <v>0</v>
          </cell>
          <cell r="NV129">
            <v>0</v>
          </cell>
          <cell r="NW129">
            <v>0</v>
          </cell>
          <cell r="NX129">
            <v>0</v>
          </cell>
          <cell r="NY129">
            <v>0</v>
          </cell>
          <cell r="NZ129">
            <v>0</v>
          </cell>
          <cell r="OA129">
            <v>0</v>
          </cell>
          <cell r="OB129">
            <v>0</v>
          </cell>
          <cell r="OC129">
            <v>0</v>
          </cell>
          <cell r="OD129">
            <v>0</v>
          </cell>
          <cell r="OE129">
            <v>0</v>
          </cell>
          <cell r="OF129">
            <v>0</v>
          </cell>
          <cell r="OG129">
            <v>0</v>
          </cell>
          <cell r="OH129">
            <v>0</v>
          </cell>
          <cell r="OI129">
            <v>0</v>
          </cell>
          <cell r="OJ129">
            <v>0</v>
          </cell>
          <cell r="OK129">
            <v>0</v>
          </cell>
          <cell r="OL129">
            <v>0</v>
          </cell>
          <cell r="OM129">
            <v>0</v>
          </cell>
          <cell r="ON129">
            <v>0</v>
          </cell>
          <cell r="OO129">
            <v>0</v>
          </cell>
          <cell r="OP129">
            <v>0</v>
          </cell>
          <cell r="OQ129">
            <v>0</v>
          </cell>
          <cell r="OR129">
            <v>0</v>
          </cell>
          <cell r="OS129">
            <v>0</v>
          </cell>
          <cell r="OT129">
            <v>0</v>
          </cell>
          <cell r="OU129">
            <v>0</v>
          </cell>
          <cell r="OV129">
            <v>0</v>
          </cell>
          <cell r="OW129">
            <v>0</v>
          </cell>
          <cell r="OX129">
            <v>0</v>
          </cell>
          <cell r="OY129">
            <v>0</v>
          </cell>
          <cell r="OZ129">
            <v>0</v>
          </cell>
          <cell r="PA129">
            <v>0</v>
          </cell>
          <cell r="PB129">
            <v>0</v>
          </cell>
          <cell r="PC129">
            <v>0</v>
          </cell>
          <cell r="PD129">
            <v>0</v>
          </cell>
          <cell r="PE129">
            <v>0</v>
          </cell>
          <cell r="PF129">
            <v>0</v>
          </cell>
          <cell r="PG129">
            <v>0</v>
          </cell>
          <cell r="PH129">
            <v>0</v>
          </cell>
          <cell r="PI129">
            <v>0</v>
          </cell>
          <cell r="PJ129">
            <v>0</v>
          </cell>
          <cell r="PK129">
            <v>0</v>
          </cell>
          <cell r="PL129">
            <v>0</v>
          </cell>
          <cell r="PM129">
            <v>0</v>
          </cell>
          <cell r="PN129">
            <v>0</v>
          </cell>
          <cell r="PO129">
            <v>0</v>
          </cell>
          <cell r="PP129">
            <v>0</v>
          </cell>
          <cell r="PQ129">
            <v>0</v>
          </cell>
          <cell r="PR129">
            <v>0</v>
          </cell>
          <cell r="PS129">
            <v>0</v>
          </cell>
          <cell r="PT129">
            <v>0</v>
          </cell>
          <cell r="PU129">
            <v>0</v>
          </cell>
          <cell r="PV129">
            <v>0</v>
          </cell>
          <cell r="PW129">
            <v>0</v>
          </cell>
          <cell r="PX129">
            <v>0</v>
          </cell>
          <cell r="PY129">
            <v>0</v>
          </cell>
          <cell r="PZ129">
            <v>0</v>
          </cell>
          <cell r="QA129">
            <v>0</v>
          </cell>
          <cell r="QB129">
            <v>0</v>
          </cell>
          <cell r="QC129">
            <v>0</v>
          </cell>
          <cell r="QD129">
            <v>0</v>
          </cell>
          <cell r="QE129">
            <v>0</v>
          </cell>
          <cell r="QF129">
            <v>0</v>
          </cell>
          <cell r="QG129">
            <v>0</v>
          </cell>
          <cell r="QH129">
            <v>0</v>
          </cell>
          <cell r="QI129">
            <v>0</v>
          </cell>
          <cell r="QJ129">
            <v>0</v>
          </cell>
          <cell r="QK129">
            <v>0</v>
          </cell>
          <cell r="QL129">
            <v>0</v>
          </cell>
          <cell r="QM129">
            <v>0</v>
          </cell>
          <cell r="QN129">
            <v>0</v>
          </cell>
          <cell r="QO129">
            <v>0</v>
          </cell>
          <cell r="QP129">
            <v>0</v>
          </cell>
          <cell r="QQ129">
            <v>0</v>
          </cell>
          <cell r="QR129">
            <v>0</v>
          </cell>
          <cell r="QS129">
            <v>0</v>
          </cell>
          <cell r="QT129">
            <v>0</v>
          </cell>
          <cell r="QU129">
            <v>0</v>
          </cell>
          <cell r="QV129">
            <v>0</v>
          </cell>
          <cell r="QW129">
            <v>0</v>
          </cell>
          <cell r="QX129">
            <v>0</v>
          </cell>
          <cell r="QY129">
            <v>0</v>
          </cell>
          <cell r="QZ129">
            <v>0</v>
          </cell>
          <cell r="RA129">
            <v>0</v>
          </cell>
          <cell r="RB129">
            <v>0</v>
          </cell>
          <cell r="RC129">
            <v>0</v>
          </cell>
          <cell r="RD129">
            <v>0</v>
          </cell>
          <cell r="RE129">
            <v>0</v>
          </cell>
          <cell r="RF129">
            <v>0</v>
          </cell>
          <cell r="RG129">
            <v>0</v>
          </cell>
          <cell r="RH129">
            <v>0</v>
          </cell>
          <cell r="RI129">
            <v>0</v>
          </cell>
          <cell r="RJ129">
            <v>0</v>
          </cell>
          <cell r="RK129">
            <v>0</v>
          </cell>
          <cell r="RL129">
            <v>0</v>
          </cell>
          <cell r="RM129">
            <v>0</v>
          </cell>
          <cell r="RN129">
            <v>0</v>
          </cell>
          <cell r="RO129">
            <v>0</v>
          </cell>
          <cell r="RP129">
            <v>0</v>
          </cell>
          <cell r="RQ129">
            <v>0</v>
          </cell>
          <cell r="RR129">
            <v>0</v>
          </cell>
          <cell r="RS129">
            <v>0</v>
          </cell>
          <cell r="RT129">
            <v>0</v>
          </cell>
          <cell r="RU129">
            <v>0</v>
          </cell>
          <cell r="RV129">
            <v>0</v>
          </cell>
          <cell r="RW129">
            <v>0</v>
          </cell>
          <cell r="RX129">
            <v>0</v>
          </cell>
          <cell r="RY129">
            <v>0</v>
          </cell>
          <cell r="RZ129">
            <v>0</v>
          </cell>
          <cell r="SA129">
            <v>0</v>
          </cell>
          <cell r="SB129">
            <v>0</v>
          </cell>
          <cell r="SC129">
            <v>0</v>
          </cell>
          <cell r="SD129">
            <v>0</v>
          </cell>
          <cell r="SE129">
            <v>0</v>
          </cell>
          <cell r="SF129">
            <v>0</v>
          </cell>
          <cell r="SG129">
            <v>0</v>
          </cell>
          <cell r="SH129">
            <v>0</v>
          </cell>
          <cell r="SI129">
            <v>0</v>
          </cell>
          <cell r="SJ129">
            <v>0</v>
          </cell>
          <cell r="SK129">
            <v>0</v>
          </cell>
          <cell r="SL129">
            <v>0</v>
          </cell>
          <cell r="SM129">
            <v>0</v>
          </cell>
          <cell r="SN129">
            <v>0</v>
          </cell>
          <cell r="SO129">
            <v>0</v>
          </cell>
          <cell r="SP129">
            <v>0</v>
          </cell>
          <cell r="SQ129">
            <v>0</v>
          </cell>
          <cell r="SR129">
            <v>0</v>
          </cell>
          <cell r="SS129">
            <v>0</v>
          </cell>
          <cell r="ST129">
            <v>0</v>
          </cell>
          <cell r="SU129">
            <v>0</v>
          </cell>
          <cell r="SV129">
            <v>0</v>
          </cell>
          <cell r="SW129">
            <v>0</v>
          </cell>
          <cell r="SX129">
            <v>0</v>
          </cell>
          <cell r="SY129">
            <v>0</v>
          </cell>
          <cell r="SZ129">
            <v>0</v>
          </cell>
          <cell r="TA129">
            <v>0</v>
          </cell>
          <cell r="TB129">
            <v>0</v>
          </cell>
          <cell r="TC129">
            <v>0</v>
          </cell>
          <cell r="TD129">
            <v>0</v>
          </cell>
          <cell r="TE129">
            <v>0</v>
          </cell>
          <cell r="TF129">
            <v>0</v>
          </cell>
          <cell r="TG129">
            <v>0</v>
          </cell>
          <cell r="TH129">
            <v>0</v>
          </cell>
          <cell r="TI129">
            <v>0</v>
          </cell>
          <cell r="TJ129">
            <v>0</v>
          </cell>
          <cell r="TK129">
            <v>0</v>
          </cell>
          <cell r="TL129">
            <v>0</v>
          </cell>
          <cell r="TM129">
            <v>0</v>
          </cell>
          <cell r="TN129">
            <v>0</v>
          </cell>
          <cell r="TO129">
            <v>0</v>
          </cell>
          <cell r="TP129">
            <v>0</v>
          </cell>
          <cell r="TQ129">
            <v>0</v>
          </cell>
          <cell r="TR129">
            <v>0</v>
          </cell>
          <cell r="TS129">
            <v>0</v>
          </cell>
          <cell r="TT129">
            <v>0</v>
          </cell>
          <cell r="TU129">
            <v>0</v>
          </cell>
          <cell r="TV129">
            <v>0</v>
          </cell>
          <cell r="TW129">
            <v>0</v>
          </cell>
          <cell r="TX129">
            <v>0</v>
          </cell>
          <cell r="TY129">
            <v>0</v>
          </cell>
          <cell r="TZ129">
            <v>0</v>
          </cell>
          <cell r="UA129">
            <v>0</v>
          </cell>
          <cell r="UB129">
            <v>0</v>
          </cell>
          <cell r="UC129">
            <v>0</v>
          </cell>
          <cell r="UD129">
            <v>0</v>
          </cell>
          <cell r="UE129">
            <v>0</v>
          </cell>
          <cell r="UF129">
            <v>0</v>
          </cell>
          <cell r="UG129">
            <v>0</v>
          </cell>
          <cell r="UH129">
            <v>0</v>
          </cell>
          <cell r="UI129">
            <v>0</v>
          </cell>
          <cell r="UJ129">
            <v>0</v>
          </cell>
          <cell r="UK129">
            <v>0</v>
          </cell>
          <cell r="UL129">
            <v>0</v>
          </cell>
          <cell r="UM129">
            <v>0</v>
          </cell>
          <cell r="UN129">
            <v>0</v>
          </cell>
          <cell r="UO129">
            <v>0</v>
          </cell>
          <cell r="UP129">
            <v>0</v>
          </cell>
          <cell r="UQ129">
            <v>0</v>
          </cell>
          <cell r="UR129">
            <v>0</v>
          </cell>
          <cell r="US129">
            <v>0</v>
          </cell>
          <cell r="UT129">
            <v>0</v>
          </cell>
          <cell r="UU129">
            <v>0</v>
          </cell>
          <cell r="UV129">
            <v>0</v>
          </cell>
          <cell r="UW129">
            <v>0</v>
          </cell>
          <cell r="UX129">
            <v>0</v>
          </cell>
          <cell r="UY129">
            <v>0</v>
          </cell>
          <cell r="UZ129">
            <v>0</v>
          </cell>
          <cell r="VA129">
            <v>0</v>
          </cell>
          <cell r="VB129">
            <v>0</v>
          </cell>
          <cell r="VC129">
            <v>0</v>
          </cell>
          <cell r="VD129">
            <v>0</v>
          </cell>
          <cell r="VE129">
            <v>0</v>
          </cell>
          <cell r="VF129">
            <v>0</v>
          </cell>
          <cell r="VG129">
            <v>0</v>
          </cell>
          <cell r="VH129">
            <v>0</v>
          </cell>
          <cell r="VI129">
            <v>0</v>
          </cell>
          <cell r="VJ129">
            <v>0</v>
          </cell>
          <cell r="VK129">
            <v>0</v>
          </cell>
          <cell r="VL129">
            <v>0</v>
          </cell>
          <cell r="VM129">
            <v>0</v>
          </cell>
          <cell r="VN129">
            <v>0</v>
          </cell>
          <cell r="VO129">
            <v>0</v>
          </cell>
          <cell r="VP129">
            <v>0</v>
          </cell>
          <cell r="VQ129">
            <v>0</v>
          </cell>
          <cell r="VR129">
            <v>0</v>
          </cell>
          <cell r="VS129">
            <v>0</v>
          </cell>
          <cell r="VT129">
            <v>0</v>
          </cell>
          <cell r="VU129">
            <v>0</v>
          </cell>
          <cell r="VV129">
            <v>0</v>
          </cell>
          <cell r="VW129">
            <v>0</v>
          </cell>
          <cell r="VX129">
            <v>0</v>
          </cell>
          <cell r="VY129">
            <v>0</v>
          </cell>
          <cell r="VZ129">
            <v>0</v>
          </cell>
          <cell r="WA129">
            <v>0</v>
          </cell>
          <cell r="WB129">
            <v>0</v>
          </cell>
          <cell r="WC129">
            <v>0</v>
          </cell>
          <cell r="WD129">
            <v>0</v>
          </cell>
          <cell r="WE129">
            <v>0</v>
          </cell>
          <cell r="WF129">
            <v>0</v>
          </cell>
        </row>
        <row r="130">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cell r="LJ130">
            <v>0</v>
          </cell>
          <cell r="LK130">
            <v>0</v>
          </cell>
          <cell r="LL130">
            <v>0</v>
          </cell>
          <cell r="LM130">
            <v>0</v>
          </cell>
          <cell r="LN130">
            <v>0</v>
          </cell>
          <cell r="LO130">
            <v>0</v>
          </cell>
          <cell r="LP130">
            <v>0</v>
          </cell>
          <cell r="LQ130">
            <v>0</v>
          </cell>
          <cell r="LR130">
            <v>0</v>
          </cell>
          <cell r="LS130">
            <v>0</v>
          </cell>
          <cell r="LT130">
            <v>0</v>
          </cell>
          <cell r="LU130">
            <v>0</v>
          </cell>
          <cell r="LV130">
            <v>0</v>
          </cell>
          <cell r="LW130">
            <v>0</v>
          </cell>
          <cell r="LX130">
            <v>0</v>
          </cell>
          <cell r="LY130">
            <v>0</v>
          </cell>
          <cell r="LZ130">
            <v>0</v>
          </cell>
          <cell r="MA130">
            <v>0</v>
          </cell>
          <cell r="MB130">
            <v>0</v>
          </cell>
          <cell r="MC130">
            <v>0</v>
          </cell>
          <cell r="MD130">
            <v>0</v>
          </cell>
          <cell r="ME130">
            <v>0</v>
          </cell>
          <cell r="MF130">
            <v>0</v>
          </cell>
          <cell r="MG130">
            <v>0</v>
          </cell>
          <cell r="MH130">
            <v>0</v>
          </cell>
          <cell r="MI130">
            <v>0</v>
          </cell>
          <cell r="MJ130">
            <v>0</v>
          </cell>
          <cell r="MK130">
            <v>0</v>
          </cell>
          <cell r="ML130">
            <v>0</v>
          </cell>
          <cell r="MM130">
            <v>0</v>
          </cell>
          <cell r="MN130">
            <v>0</v>
          </cell>
          <cell r="MO130">
            <v>0</v>
          </cell>
          <cell r="MP130">
            <v>0</v>
          </cell>
          <cell r="MQ130">
            <v>0</v>
          </cell>
          <cell r="MR130">
            <v>0</v>
          </cell>
          <cell r="MS130">
            <v>0</v>
          </cell>
          <cell r="MT130">
            <v>0</v>
          </cell>
          <cell r="MU130">
            <v>0</v>
          </cell>
          <cell r="MV130">
            <v>0</v>
          </cell>
          <cell r="MW130">
            <v>0</v>
          </cell>
          <cell r="MX130">
            <v>0</v>
          </cell>
          <cell r="MY130">
            <v>0</v>
          </cell>
          <cell r="MZ130">
            <v>0</v>
          </cell>
          <cell r="NA130">
            <v>0</v>
          </cell>
          <cell r="NB130">
            <v>0</v>
          </cell>
          <cell r="NC130">
            <v>0</v>
          </cell>
          <cell r="ND130">
            <v>0</v>
          </cell>
          <cell r="NE130">
            <v>0</v>
          </cell>
          <cell r="NF130">
            <v>0</v>
          </cell>
          <cell r="NG130">
            <v>0</v>
          </cell>
          <cell r="NH130">
            <v>0</v>
          </cell>
          <cell r="NI130">
            <v>0</v>
          </cell>
          <cell r="NJ130">
            <v>0</v>
          </cell>
          <cell r="NK130">
            <v>0</v>
          </cell>
          <cell r="NL130">
            <v>0</v>
          </cell>
          <cell r="NM130">
            <v>0</v>
          </cell>
          <cell r="NN130">
            <v>0</v>
          </cell>
          <cell r="NO130">
            <v>0</v>
          </cell>
          <cell r="NP130">
            <v>0</v>
          </cell>
          <cell r="NQ130">
            <v>0</v>
          </cell>
          <cell r="NR130">
            <v>0</v>
          </cell>
          <cell r="NS130">
            <v>0</v>
          </cell>
          <cell r="NT130">
            <v>0</v>
          </cell>
          <cell r="NU130">
            <v>0</v>
          </cell>
          <cell r="NV130">
            <v>0</v>
          </cell>
          <cell r="NW130">
            <v>0</v>
          </cell>
          <cell r="NX130">
            <v>0</v>
          </cell>
          <cell r="NY130">
            <v>0</v>
          </cell>
          <cell r="NZ130">
            <v>0</v>
          </cell>
          <cell r="OA130">
            <v>0</v>
          </cell>
          <cell r="OB130">
            <v>0</v>
          </cell>
          <cell r="OC130">
            <v>0</v>
          </cell>
          <cell r="OD130">
            <v>0</v>
          </cell>
          <cell r="OE130">
            <v>0</v>
          </cell>
          <cell r="OF130">
            <v>0</v>
          </cell>
          <cell r="OG130">
            <v>0</v>
          </cell>
          <cell r="OH130">
            <v>0</v>
          </cell>
          <cell r="OI130">
            <v>0</v>
          </cell>
          <cell r="OJ130">
            <v>0</v>
          </cell>
          <cell r="OK130">
            <v>0</v>
          </cell>
          <cell r="OL130">
            <v>0</v>
          </cell>
          <cell r="OM130">
            <v>0</v>
          </cell>
          <cell r="ON130">
            <v>0</v>
          </cell>
          <cell r="OO130">
            <v>0</v>
          </cell>
          <cell r="OP130">
            <v>0</v>
          </cell>
          <cell r="OQ130">
            <v>0</v>
          </cell>
          <cell r="OR130">
            <v>0</v>
          </cell>
          <cell r="OS130">
            <v>0</v>
          </cell>
          <cell r="OT130">
            <v>0</v>
          </cell>
          <cell r="OU130">
            <v>0</v>
          </cell>
          <cell r="OV130">
            <v>0</v>
          </cell>
          <cell r="OW130">
            <v>0</v>
          </cell>
          <cell r="OX130">
            <v>0</v>
          </cell>
          <cell r="OY130">
            <v>0</v>
          </cell>
          <cell r="OZ130">
            <v>0</v>
          </cell>
          <cell r="PA130">
            <v>0</v>
          </cell>
          <cell r="PB130">
            <v>0</v>
          </cell>
          <cell r="PC130">
            <v>0</v>
          </cell>
          <cell r="PD130">
            <v>0</v>
          </cell>
          <cell r="PE130">
            <v>0</v>
          </cell>
          <cell r="PF130">
            <v>0</v>
          </cell>
          <cell r="PG130">
            <v>0</v>
          </cell>
          <cell r="PH130">
            <v>0</v>
          </cell>
          <cell r="PI130">
            <v>0</v>
          </cell>
          <cell r="PJ130">
            <v>0</v>
          </cell>
          <cell r="PK130">
            <v>0</v>
          </cell>
          <cell r="PL130">
            <v>0</v>
          </cell>
          <cell r="PM130">
            <v>0</v>
          </cell>
          <cell r="PN130">
            <v>0</v>
          </cell>
          <cell r="PO130">
            <v>0</v>
          </cell>
          <cell r="PP130">
            <v>0</v>
          </cell>
          <cell r="PQ130">
            <v>0</v>
          </cell>
          <cell r="PR130">
            <v>0</v>
          </cell>
          <cell r="PS130">
            <v>0</v>
          </cell>
          <cell r="PT130">
            <v>0</v>
          </cell>
          <cell r="PU130">
            <v>0</v>
          </cell>
          <cell r="PV130">
            <v>0</v>
          </cell>
          <cell r="PW130">
            <v>0</v>
          </cell>
          <cell r="PX130">
            <v>0</v>
          </cell>
          <cell r="PY130">
            <v>0</v>
          </cell>
          <cell r="PZ130">
            <v>0</v>
          </cell>
          <cell r="QA130">
            <v>0</v>
          </cell>
          <cell r="QB130">
            <v>0</v>
          </cell>
          <cell r="QC130">
            <v>0</v>
          </cell>
          <cell r="QD130">
            <v>0</v>
          </cell>
          <cell r="QE130">
            <v>0</v>
          </cell>
          <cell r="QF130">
            <v>0</v>
          </cell>
          <cell r="QG130">
            <v>0</v>
          </cell>
          <cell r="QH130">
            <v>0</v>
          </cell>
          <cell r="QI130">
            <v>0</v>
          </cell>
          <cell r="QJ130">
            <v>0</v>
          </cell>
          <cell r="QK130">
            <v>0</v>
          </cell>
          <cell r="QL130">
            <v>0</v>
          </cell>
          <cell r="QM130">
            <v>0</v>
          </cell>
          <cell r="QN130">
            <v>0</v>
          </cell>
          <cell r="QO130">
            <v>0</v>
          </cell>
          <cell r="QP130">
            <v>0</v>
          </cell>
          <cell r="QQ130">
            <v>0</v>
          </cell>
          <cell r="QR130">
            <v>0</v>
          </cell>
          <cell r="QS130">
            <v>0</v>
          </cell>
          <cell r="QT130">
            <v>0</v>
          </cell>
          <cell r="QU130">
            <v>0</v>
          </cell>
          <cell r="QV130">
            <v>0</v>
          </cell>
          <cell r="QW130">
            <v>0</v>
          </cell>
          <cell r="QX130">
            <v>0</v>
          </cell>
          <cell r="QY130">
            <v>0</v>
          </cell>
          <cell r="QZ130">
            <v>0</v>
          </cell>
          <cell r="RA130">
            <v>0</v>
          </cell>
          <cell r="RB130">
            <v>0</v>
          </cell>
          <cell r="RC130">
            <v>0</v>
          </cell>
          <cell r="RD130">
            <v>0</v>
          </cell>
          <cell r="RE130">
            <v>0</v>
          </cell>
          <cell r="RF130">
            <v>0</v>
          </cell>
          <cell r="RG130">
            <v>0</v>
          </cell>
          <cell r="RH130">
            <v>0</v>
          </cell>
          <cell r="RI130">
            <v>0</v>
          </cell>
          <cell r="RJ130">
            <v>0</v>
          </cell>
          <cell r="RK130">
            <v>0</v>
          </cell>
          <cell r="RL130">
            <v>0</v>
          </cell>
          <cell r="RM130">
            <v>0</v>
          </cell>
          <cell r="RN130">
            <v>0</v>
          </cell>
          <cell r="RO130">
            <v>0</v>
          </cell>
          <cell r="RP130">
            <v>0</v>
          </cell>
          <cell r="RQ130">
            <v>0</v>
          </cell>
          <cell r="RR130">
            <v>0</v>
          </cell>
          <cell r="RS130">
            <v>0</v>
          </cell>
          <cell r="RT130">
            <v>0</v>
          </cell>
          <cell r="RU130">
            <v>0</v>
          </cell>
          <cell r="RV130">
            <v>0</v>
          </cell>
          <cell r="RW130">
            <v>0</v>
          </cell>
          <cell r="RX130">
            <v>0</v>
          </cell>
          <cell r="RY130">
            <v>0</v>
          </cell>
          <cell r="RZ130">
            <v>0</v>
          </cell>
          <cell r="SA130">
            <v>0</v>
          </cell>
          <cell r="SB130">
            <v>0</v>
          </cell>
          <cell r="SC130">
            <v>0</v>
          </cell>
          <cell r="SD130">
            <v>0</v>
          </cell>
          <cell r="SE130">
            <v>0</v>
          </cell>
          <cell r="SF130">
            <v>0</v>
          </cell>
          <cell r="SG130">
            <v>0</v>
          </cell>
          <cell r="SH130">
            <v>0</v>
          </cell>
          <cell r="SI130">
            <v>0</v>
          </cell>
          <cell r="SJ130">
            <v>0</v>
          </cell>
          <cell r="SK130">
            <v>0</v>
          </cell>
          <cell r="SL130">
            <v>0</v>
          </cell>
          <cell r="SM130">
            <v>0</v>
          </cell>
          <cell r="SN130">
            <v>0</v>
          </cell>
          <cell r="SO130">
            <v>0</v>
          </cell>
          <cell r="SP130">
            <v>0</v>
          </cell>
          <cell r="SQ130">
            <v>0</v>
          </cell>
          <cell r="SR130">
            <v>0</v>
          </cell>
          <cell r="SS130">
            <v>0</v>
          </cell>
          <cell r="ST130">
            <v>0</v>
          </cell>
          <cell r="SU130">
            <v>0</v>
          </cell>
          <cell r="SV130">
            <v>0</v>
          </cell>
          <cell r="SW130">
            <v>0</v>
          </cell>
          <cell r="SX130">
            <v>0</v>
          </cell>
          <cell r="SY130">
            <v>0</v>
          </cell>
          <cell r="SZ130">
            <v>0</v>
          </cell>
          <cell r="TA130">
            <v>0</v>
          </cell>
          <cell r="TB130">
            <v>0</v>
          </cell>
          <cell r="TC130">
            <v>0</v>
          </cell>
          <cell r="TD130">
            <v>0</v>
          </cell>
          <cell r="TE130">
            <v>0</v>
          </cell>
          <cell r="TF130">
            <v>0</v>
          </cell>
          <cell r="TG130">
            <v>0</v>
          </cell>
          <cell r="TH130">
            <v>0</v>
          </cell>
          <cell r="TI130">
            <v>0</v>
          </cell>
          <cell r="TJ130">
            <v>0</v>
          </cell>
          <cell r="TK130">
            <v>0</v>
          </cell>
          <cell r="TL130">
            <v>0</v>
          </cell>
          <cell r="TM130">
            <v>0</v>
          </cell>
          <cell r="TN130">
            <v>0</v>
          </cell>
          <cell r="TO130">
            <v>0</v>
          </cell>
          <cell r="TP130">
            <v>0</v>
          </cell>
          <cell r="TQ130">
            <v>0</v>
          </cell>
          <cell r="TR130">
            <v>0</v>
          </cell>
          <cell r="TS130">
            <v>0</v>
          </cell>
          <cell r="TT130">
            <v>0</v>
          </cell>
          <cell r="TU130">
            <v>0</v>
          </cell>
          <cell r="TV130">
            <v>0</v>
          </cell>
          <cell r="TW130">
            <v>0</v>
          </cell>
          <cell r="TX130">
            <v>0</v>
          </cell>
          <cell r="TY130">
            <v>0</v>
          </cell>
          <cell r="TZ130">
            <v>0</v>
          </cell>
          <cell r="UA130">
            <v>0</v>
          </cell>
          <cell r="UB130">
            <v>0</v>
          </cell>
          <cell r="UC130">
            <v>0</v>
          </cell>
          <cell r="UD130">
            <v>0</v>
          </cell>
          <cell r="UE130">
            <v>0</v>
          </cell>
          <cell r="UF130">
            <v>0</v>
          </cell>
          <cell r="UG130">
            <v>0</v>
          </cell>
          <cell r="UH130">
            <v>0</v>
          </cell>
          <cell r="UI130">
            <v>0</v>
          </cell>
          <cell r="UJ130">
            <v>0</v>
          </cell>
          <cell r="UK130">
            <v>0</v>
          </cell>
          <cell r="UL130">
            <v>0</v>
          </cell>
          <cell r="UM130">
            <v>0</v>
          </cell>
          <cell r="UN130">
            <v>0</v>
          </cell>
          <cell r="UO130">
            <v>0</v>
          </cell>
          <cell r="UP130">
            <v>0</v>
          </cell>
          <cell r="UQ130">
            <v>0</v>
          </cell>
          <cell r="UR130">
            <v>0</v>
          </cell>
          <cell r="US130">
            <v>0</v>
          </cell>
          <cell r="UT130">
            <v>0</v>
          </cell>
          <cell r="UU130">
            <v>0</v>
          </cell>
          <cell r="UV130">
            <v>0</v>
          </cell>
          <cell r="UW130">
            <v>0</v>
          </cell>
          <cell r="UX130">
            <v>0</v>
          </cell>
          <cell r="UY130">
            <v>0</v>
          </cell>
          <cell r="UZ130">
            <v>0</v>
          </cell>
          <cell r="VA130">
            <v>0</v>
          </cell>
          <cell r="VB130">
            <v>0</v>
          </cell>
          <cell r="VC130">
            <v>0</v>
          </cell>
          <cell r="VD130">
            <v>0</v>
          </cell>
          <cell r="VE130">
            <v>0</v>
          </cell>
          <cell r="VF130">
            <v>0</v>
          </cell>
          <cell r="VG130">
            <v>0</v>
          </cell>
          <cell r="VH130">
            <v>0</v>
          </cell>
          <cell r="VI130">
            <v>0</v>
          </cell>
          <cell r="VJ130">
            <v>0</v>
          </cell>
          <cell r="VK130">
            <v>0</v>
          </cell>
          <cell r="VL130">
            <v>0</v>
          </cell>
          <cell r="VM130">
            <v>0</v>
          </cell>
          <cell r="VN130">
            <v>0</v>
          </cell>
          <cell r="VO130">
            <v>0</v>
          </cell>
          <cell r="VP130">
            <v>0</v>
          </cell>
          <cell r="VQ130">
            <v>0</v>
          </cell>
          <cell r="VR130">
            <v>0</v>
          </cell>
          <cell r="VS130">
            <v>0</v>
          </cell>
          <cell r="VT130">
            <v>0</v>
          </cell>
          <cell r="VU130">
            <v>0</v>
          </cell>
          <cell r="VV130">
            <v>0</v>
          </cell>
          <cell r="VW130">
            <v>0</v>
          </cell>
          <cell r="VX130">
            <v>0</v>
          </cell>
          <cell r="VY130">
            <v>0</v>
          </cell>
          <cell r="VZ130">
            <v>0</v>
          </cell>
          <cell r="WA130">
            <v>0</v>
          </cell>
          <cell r="WB130">
            <v>0</v>
          </cell>
          <cell r="WC130">
            <v>0</v>
          </cell>
          <cell r="WD130">
            <v>0</v>
          </cell>
          <cell r="WE130">
            <v>0</v>
          </cell>
          <cell r="WF130">
            <v>0</v>
          </cell>
        </row>
        <row r="131">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cell r="LJ131">
            <v>0</v>
          </cell>
          <cell r="LK131">
            <v>0</v>
          </cell>
          <cell r="LL131">
            <v>0</v>
          </cell>
          <cell r="LM131">
            <v>0</v>
          </cell>
          <cell r="LN131">
            <v>0</v>
          </cell>
          <cell r="LO131">
            <v>0</v>
          </cell>
          <cell r="LP131">
            <v>0</v>
          </cell>
          <cell r="LQ131">
            <v>0</v>
          </cell>
          <cell r="LR131">
            <v>0</v>
          </cell>
          <cell r="LS131">
            <v>0</v>
          </cell>
          <cell r="LT131">
            <v>0</v>
          </cell>
          <cell r="LU131">
            <v>0</v>
          </cell>
          <cell r="LV131">
            <v>0</v>
          </cell>
          <cell r="LW131">
            <v>0</v>
          </cell>
          <cell r="LX131">
            <v>0</v>
          </cell>
          <cell r="LY131">
            <v>0</v>
          </cell>
          <cell r="LZ131">
            <v>0</v>
          </cell>
          <cell r="MA131">
            <v>0</v>
          </cell>
          <cell r="MB131">
            <v>0</v>
          </cell>
          <cell r="MC131">
            <v>0</v>
          </cell>
          <cell r="MD131">
            <v>0</v>
          </cell>
          <cell r="ME131">
            <v>0</v>
          </cell>
          <cell r="MF131">
            <v>0</v>
          </cell>
          <cell r="MG131">
            <v>0</v>
          </cell>
          <cell r="MH131">
            <v>0</v>
          </cell>
          <cell r="MI131">
            <v>0</v>
          </cell>
          <cell r="MJ131">
            <v>0</v>
          </cell>
          <cell r="MK131">
            <v>0</v>
          </cell>
          <cell r="ML131">
            <v>0</v>
          </cell>
          <cell r="MM131">
            <v>0</v>
          </cell>
          <cell r="MN131">
            <v>0</v>
          </cell>
          <cell r="MO131">
            <v>0</v>
          </cell>
          <cell r="MP131">
            <v>0</v>
          </cell>
          <cell r="MQ131">
            <v>0</v>
          </cell>
          <cell r="MR131">
            <v>0</v>
          </cell>
          <cell r="MS131">
            <v>0</v>
          </cell>
          <cell r="MT131">
            <v>0</v>
          </cell>
          <cell r="MU131">
            <v>0</v>
          </cell>
          <cell r="MV131">
            <v>0</v>
          </cell>
          <cell r="MW131">
            <v>0</v>
          </cell>
          <cell r="MX131">
            <v>0</v>
          </cell>
          <cell r="MY131">
            <v>0</v>
          </cell>
          <cell r="MZ131">
            <v>0</v>
          </cell>
          <cell r="NA131">
            <v>0</v>
          </cell>
          <cell r="NB131">
            <v>0</v>
          </cell>
          <cell r="NC131">
            <v>0</v>
          </cell>
          <cell r="ND131">
            <v>0</v>
          </cell>
          <cell r="NE131">
            <v>0</v>
          </cell>
          <cell r="NF131">
            <v>0</v>
          </cell>
          <cell r="NG131">
            <v>0</v>
          </cell>
          <cell r="NH131">
            <v>0</v>
          </cell>
          <cell r="NI131">
            <v>0</v>
          </cell>
          <cell r="NJ131">
            <v>0</v>
          </cell>
          <cell r="NK131">
            <v>0</v>
          </cell>
          <cell r="NL131">
            <v>0</v>
          </cell>
          <cell r="NM131">
            <v>0</v>
          </cell>
          <cell r="NN131">
            <v>0</v>
          </cell>
          <cell r="NO131">
            <v>0</v>
          </cell>
          <cell r="NP131">
            <v>0</v>
          </cell>
          <cell r="NQ131">
            <v>0</v>
          </cell>
          <cell r="NR131">
            <v>0</v>
          </cell>
          <cell r="NS131">
            <v>0</v>
          </cell>
          <cell r="NT131">
            <v>0</v>
          </cell>
          <cell r="NU131">
            <v>0</v>
          </cell>
          <cell r="NV131">
            <v>0</v>
          </cell>
          <cell r="NW131">
            <v>0</v>
          </cell>
          <cell r="NX131">
            <v>0</v>
          </cell>
          <cell r="NY131">
            <v>0</v>
          </cell>
          <cell r="NZ131">
            <v>0</v>
          </cell>
          <cell r="OA131">
            <v>0</v>
          </cell>
          <cell r="OB131">
            <v>0</v>
          </cell>
          <cell r="OC131">
            <v>0</v>
          </cell>
          <cell r="OD131">
            <v>0</v>
          </cell>
          <cell r="OE131">
            <v>0</v>
          </cell>
          <cell r="OF131">
            <v>0</v>
          </cell>
          <cell r="OG131">
            <v>0</v>
          </cell>
          <cell r="OH131">
            <v>0</v>
          </cell>
          <cell r="OI131">
            <v>0</v>
          </cell>
          <cell r="OJ131">
            <v>0</v>
          </cell>
          <cell r="OK131">
            <v>0</v>
          </cell>
          <cell r="OL131">
            <v>0</v>
          </cell>
          <cell r="OM131">
            <v>0</v>
          </cell>
          <cell r="ON131">
            <v>0</v>
          </cell>
          <cell r="OO131">
            <v>0</v>
          </cell>
          <cell r="OP131">
            <v>0</v>
          </cell>
          <cell r="OQ131">
            <v>0</v>
          </cell>
          <cell r="OR131">
            <v>0</v>
          </cell>
          <cell r="OS131">
            <v>0</v>
          </cell>
          <cell r="OT131">
            <v>0</v>
          </cell>
          <cell r="OU131">
            <v>0</v>
          </cell>
          <cell r="OV131">
            <v>0</v>
          </cell>
          <cell r="OW131">
            <v>0</v>
          </cell>
          <cell r="OX131">
            <v>0</v>
          </cell>
          <cell r="OY131">
            <v>0</v>
          </cell>
          <cell r="OZ131">
            <v>0</v>
          </cell>
          <cell r="PA131">
            <v>0</v>
          </cell>
          <cell r="PB131">
            <v>0</v>
          </cell>
          <cell r="PC131">
            <v>0</v>
          </cell>
          <cell r="PD131">
            <v>0</v>
          </cell>
          <cell r="PE131">
            <v>0</v>
          </cell>
          <cell r="PF131">
            <v>0</v>
          </cell>
          <cell r="PG131">
            <v>0</v>
          </cell>
          <cell r="PH131">
            <v>0</v>
          </cell>
          <cell r="PI131">
            <v>0</v>
          </cell>
          <cell r="PJ131">
            <v>0</v>
          </cell>
          <cell r="PK131">
            <v>0</v>
          </cell>
          <cell r="PL131">
            <v>0</v>
          </cell>
          <cell r="PM131">
            <v>0</v>
          </cell>
          <cell r="PN131">
            <v>0</v>
          </cell>
          <cell r="PO131">
            <v>0</v>
          </cell>
          <cell r="PP131">
            <v>0</v>
          </cell>
          <cell r="PQ131">
            <v>0</v>
          </cell>
          <cell r="PR131">
            <v>0</v>
          </cell>
          <cell r="PS131">
            <v>0</v>
          </cell>
          <cell r="PT131">
            <v>0</v>
          </cell>
          <cell r="PU131">
            <v>0</v>
          </cell>
          <cell r="PV131">
            <v>0</v>
          </cell>
          <cell r="PW131">
            <v>0</v>
          </cell>
          <cell r="PX131">
            <v>0</v>
          </cell>
          <cell r="PY131">
            <v>0</v>
          </cell>
          <cell r="PZ131">
            <v>0</v>
          </cell>
          <cell r="QA131">
            <v>0</v>
          </cell>
          <cell r="QB131">
            <v>0</v>
          </cell>
          <cell r="QC131">
            <v>0</v>
          </cell>
          <cell r="QD131">
            <v>0</v>
          </cell>
          <cell r="QE131">
            <v>0</v>
          </cell>
          <cell r="QF131">
            <v>0</v>
          </cell>
          <cell r="QG131">
            <v>0</v>
          </cell>
          <cell r="QH131">
            <v>0</v>
          </cell>
          <cell r="QI131">
            <v>0</v>
          </cell>
          <cell r="QJ131">
            <v>0</v>
          </cell>
          <cell r="QK131">
            <v>0</v>
          </cell>
          <cell r="QL131">
            <v>0</v>
          </cell>
          <cell r="QM131">
            <v>0</v>
          </cell>
          <cell r="QN131">
            <v>0</v>
          </cell>
          <cell r="QO131">
            <v>0</v>
          </cell>
          <cell r="QP131">
            <v>0</v>
          </cell>
          <cell r="QQ131">
            <v>0</v>
          </cell>
          <cell r="QR131">
            <v>0</v>
          </cell>
          <cell r="QS131">
            <v>0</v>
          </cell>
          <cell r="QT131">
            <v>0</v>
          </cell>
          <cell r="QU131">
            <v>0</v>
          </cell>
          <cell r="QV131">
            <v>0</v>
          </cell>
          <cell r="QW131">
            <v>0</v>
          </cell>
          <cell r="QX131">
            <v>0</v>
          </cell>
          <cell r="QY131">
            <v>0</v>
          </cell>
          <cell r="QZ131">
            <v>0</v>
          </cell>
          <cell r="RA131">
            <v>0</v>
          </cell>
          <cell r="RB131">
            <v>0</v>
          </cell>
          <cell r="RC131">
            <v>0</v>
          </cell>
          <cell r="RD131">
            <v>0</v>
          </cell>
          <cell r="RE131">
            <v>0</v>
          </cell>
          <cell r="RF131">
            <v>0</v>
          </cell>
          <cell r="RG131">
            <v>0</v>
          </cell>
          <cell r="RH131">
            <v>0</v>
          </cell>
          <cell r="RI131">
            <v>0</v>
          </cell>
          <cell r="RJ131">
            <v>0</v>
          </cell>
          <cell r="RK131">
            <v>0</v>
          </cell>
          <cell r="RL131">
            <v>0</v>
          </cell>
          <cell r="RM131">
            <v>0</v>
          </cell>
          <cell r="RN131">
            <v>0</v>
          </cell>
          <cell r="RO131">
            <v>0</v>
          </cell>
          <cell r="RP131">
            <v>0</v>
          </cell>
          <cell r="RQ131">
            <v>0</v>
          </cell>
          <cell r="RR131">
            <v>0</v>
          </cell>
          <cell r="RS131">
            <v>0</v>
          </cell>
          <cell r="RT131">
            <v>0</v>
          </cell>
          <cell r="RU131">
            <v>0</v>
          </cell>
          <cell r="RV131">
            <v>0</v>
          </cell>
          <cell r="RW131">
            <v>0</v>
          </cell>
          <cell r="RX131">
            <v>0</v>
          </cell>
          <cell r="RY131">
            <v>0</v>
          </cell>
          <cell r="RZ131">
            <v>0</v>
          </cell>
          <cell r="SA131">
            <v>0</v>
          </cell>
          <cell r="SB131">
            <v>0</v>
          </cell>
          <cell r="SC131">
            <v>0</v>
          </cell>
          <cell r="SD131">
            <v>0</v>
          </cell>
          <cell r="SE131">
            <v>0</v>
          </cell>
          <cell r="SF131">
            <v>0</v>
          </cell>
          <cell r="SG131">
            <v>0</v>
          </cell>
          <cell r="SH131">
            <v>0</v>
          </cell>
          <cell r="SI131">
            <v>0</v>
          </cell>
          <cell r="SJ131">
            <v>0</v>
          </cell>
          <cell r="SK131">
            <v>0</v>
          </cell>
          <cell r="SL131">
            <v>0</v>
          </cell>
          <cell r="SM131">
            <v>0</v>
          </cell>
          <cell r="SN131">
            <v>0</v>
          </cell>
          <cell r="SO131">
            <v>0</v>
          </cell>
          <cell r="SP131">
            <v>0</v>
          </cell>
          <cell r="SQ131">
            <v>0</v>
          </cell>
          <cell r="SR131">
            <v>0</v>
          </cell>
          <cell r="SS131">
            <v>0</v>
          </cell>
          <cell r="ST131">
            <v>0</v>
          </cell>
          <cell r="SU131">
            <v>0</v>
          </cell>
          <cell r="SV131">
            <v>0</v>
          </cell>
          <cell r="SW131">
            <v>0</v>
          </cell>
          <cell r="SX131">
            <v>0</v>
          </cell>
          <cell r="SY131">
            <v>0</v>
          </cell>
          <cell r="SZ131">
            <v>0</v>
          </cell>
          <cell r="TA131">
            <v>0</v>
          </cell>
          <cell r="TB131">
            <v>0</v>
          </cell>
          <cell r="TC131">
            <v>0</v>
          </cell>
          <cell r="TD131">
            <v>0</v>
          </cell>
          <cell r="TE131">
            <v>0</v>
          </cell>
          <cell r="TF131">
            <v>0</v>
          </cell>
          <cell r="TG131">
            <v>0</v>
          </cell>
          <cell r="TH131">
            <v>0</v>
          </cell>
          <cell r="TI131">
            <v>0</v>
          </cell>
          <cell r="TJ131">
            <v>0</v>
          </cell>
          <cell r="TK131">
            <v>0</v>
          </cell>
          <cell r="TL131">
            <v>0</v>
          </cell>
          <cell r="TM131">
            <v>0</v>
          </cell>
          <cell r="TN131">
            <v>0</v>
          </cell>
          <cell r="TO131">
            <v>0</v>
          </cell>
          <cell r="TP131">
            <v>0</v>
          </cell>
          <cell r="TQ131">
            <v>0</v>
          </cell>
          <cell r="TR131">
            <v>0</v>
          </cell>
          <cell r="TS131">
            <v>0</v>
          </cell>
          <cell r="TT131">
            <v>0</v>
          </cell>
          <cell r="TU131">
            <v>0</v>
          </cell>
          <cell r="TV131">
            <v>0</v>
          </cell>
          <cell r="TW131">
            <v>0</v>
          </cell>
          <cell r="TX131">
            <v>0</v>
          </cell>
          <cell r="TY131">
            <v>0</v>
          </cell>
          <cell r="TZ131">
            <v>0</v>
          </cell>
          <cell r="UA131">
            <v>0</v>
          </cell>
          <cell r="UB131">
            <v>0</v>
          </cell>
          <cell r="UC131">
            <v>0</v>
          </cell>
          <cell r="UD131">
            <v>0</v>
          </cell>
          <cell r="UE131">
            <v>0</v>
          </cell>
          <cell r="UF131">
            <v>0</v>
          </cell>
          <cell r="UG131">
            <v>0</v>
          </cell>
          <cell r="UH131">
            <v>0</v>
          </cell>
          <cell r="UI131">
            <v>0</v>
          </cell>
          <cell r="UJ131">
            <v>0</v>
          </cell>
          <cell r="UK131">
            <v>0</v>
          </cell>
          <cell r="UL131">
            <v>0</v>
          </cell>
          <cell r="UM131">
            <v>0</v>
          </cell>
          <cell r="UN131">
            <v>0</v>
          </cell>
          <cell r="UO131">
            <v>0</v>
          </cell>
          <cell r="UP131">
            <v>0</v>
          </cell>
          <cell r="UQ131">
            <v>0</v>
          </cell>
          <cell r="UR131">
            <v>0</v>
          </cell>
          <cell r="US131">
            <v>0</v>
          </cell>
          <cell r="UT131">
            <v>0</v>
          </cell>
          <cell r="UU131">
            <v>0</v>
          </cell>
          <cell r="UV131">
            <v>0</v>
          </cell>
          <cell r="UW131">
            <v>0</v>
          </cell>
          <cell r="UX131">
            <v>0</v>
          </cell>
          <cell r="UY131">
            <v>0</v>
          </cell>
          <cell r="UZ131">
            <v>0</v>
          </cell>
          <cell r="VA131">
            <v>0</v>
          </cell>
          <cell r="VB131">
            <v>0</v>
          </cell>
          <cell r="VC131">
            <v>0</v>
          </cell>
          <cell r="VD131">
            <v>0</v>
          </cell>
          <cell r="VE131">
            <v>0</v>
          </cell>
          <cell r="VF131">
            <v>0</v>
          </cell>
          <cell r="VG131">
            <v>0</v>
          </cell>
          <cell r="VH131">
            <v>0</v>
          </cell>
          <cell r="VI131">
            <v>0</v>
          </cell>
          <cell r="VJ131">
            <v>0</v>
          </cell>
          <cell r="VK131">
            <v>0</v>
          </cell>
          <cell r="VL131">
            <v>0</v>
          </cell>
          <cell r="VM131">
            <v>0</v>
          </cell>
          <cell r="VN131">
            <v>0</v>
          </cell>
          <cell r="VO131">
            <v>0</v>
          </cell>
          <cell r="VP131">
            <v>0</v>
          </cell>
          <cell r="VQ131">
            <v>0</v>
          </cell>
          <cell r="VR131">
            <v>0</v>
          </cell>
          <cell r="VS131">
            <v>0</v>
          </cell>
          <cell r="VT131">
            <v>0</v>
          </cell>
          <cell r="VU131">
            <v>0</v>
          </cell>
          <cell r="VV131">
            <v>0</v>
          </cell>
          <cell r="VW131">
            <v>0</v>
          </cell>
          <cell r="VX131">
            <v>0</v>
          </cell>
          <cell r="VY131">
            <v>0</v>
          </cell>
          <cell r="VZ131">
            <v>0</v>
          </cell>
          <cell r="WA131">
            <v>0</v>
          </cell>
          <cell r="WB131">
            <v>0</v>
          </cell>
          <cell r="WC131">
            <v>0</v>
          </cell>
          <cell r="WD131">
            <v>0</v>
          </cell>
          <cell r="WE131">
            <v>0</v>
          </cell>
          <cell r="WF131">
            <v>0</v>
          </cell>
        </row>
        <row r="132">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cell r="LJ132">
            <v>0</v>
          </cell>
          <cell r="LK132">
            <v>0</v>
          </cell>
          <cell r="LL132">
            <v>0</v>
          </cell>
          <cell r="LM132">
            <v>0</v>
          </cell>
          <cell r="LN132">
            <v>0</v>
          </cell>
          <cell r="LO132">
            <v>0</v>
          </cell>
          <cell r="LP132">
            <v>0</v>
          </cell>
          <cell r="LQ132">
            <v>0</v>
          </cell>
          <cell r="LR132">
            <v>0</v>
          </cell>
          <cell r="LS132">
            <v>0</v>
          </cell>
          <cell r="LT132">
            <v>0</v>
          </cell>
          <cell r="LU132">
            <v>0</v>
          </cell>
          <cell r="LV132">
            <v>0</v>
          </cell>
          <cell r="LW132">
            <v>0</v>
          </cell>
          <cell r="LX132">
            <v>0</v>
          </cell>
          <cell r="LY132">
            <v>0</v>
          </cell>
          <cell r="LZ132">
            <v>0</v>
          </cell>
          <cell r="MA132">
            <v>0</v>
          </cell>
          <cell r="MB132">
            <v>0</v>
          </cell>
          <cell r="MC132">
            <v>0</v>
          </cell>
          <cell r="MD132">
            <v>0</v>
          </cell>
          <cell r="ME132">
            <v>0</v>
          </cell>
          <cell r="MF132">
            <v>0</v>
          </cell>
          <cell r="MG132">
            <v>0</v>
          </cell>
          <cell r="MH132">
            <v>0</v>
          </cell>
          <cell r="MI132">
            <v>0</v>
          </cell>
          <cell r="MJ132">
            <v>0</v>
          </cell>
          <cell r="MK132">
            <v>0</v>
          </cell>
          <cell r="ML132">
            <v>0</v>
          </cell>
          <cell r="MM132">
            <v>0</v>
          </cell>
          <cell r="MN132">
            <v>0</v>
          </cell>
          <cell r="MO132">
            <v>0</v>
          </cell>
          <cell r="MP132">
            <v>0</v>
          </cell>
          <cell r="MQ132">
            <v>0</v>
          </cell>
          <cell r="MR132">
            <v>0</v>
          </cell>
          <cell r="MS132">
            <v>0</v>
          </cell>
          <cell r="MT132">
            <v>0</v>
          </cell>
          <cell r="MU132">
            <v>0</v>
          </cell>
          <cell r="MV132">
            <v>0</v>
          </cell>
          <cell r="MW132">
            <v>0</v>
          </cell>
          <cell r="MX132">
            <v>0</v>
          </cell>
          <cell r="MY132">
            <v>0</v>
          </cell>
          <cell r="MZ132">
            <v>0</v>
          </cell>
          <cell r="NA132">
            <v>0</v>
          </cell>
          <cell r="NB132">
            <v>0</v>
          </cell>
          <cell r="NC132">
            <v>0</v>
          </cell>
          <cell r="ND132">
            <v>0</v>
          </cell>
          <cell r="NE132">
            <v>0</v>
          </cell>
          <cell r="NF132">
            <v>0</v>
          </cell>
          <cell r="NG132">
            <v>0</v>
          </cell>
          <cell r="NH132">
            <v>0</v>
          </cell>
          <cell r="NI132">
            <v>0</v>
          </cell>
          <cell r="NJ132">
            <v>0</v>
          </cell>
          <cell r="NK132">
            <v>0</v>
          </cell>
          <cell r="NL132">
            <v>0</v>
          </cell>
          <cell r="NM132">
            <v>0</v>
          </cell>
          <cell r="NN132">
            <v>0</v>
          </cell>
          <cell r="NO132">
            <v>0</v>
          </cell>
          <cell r="NP132">
            <v>0</v>
          </cell>
          <cell r="NQ132">
            <v>0</v>
          </cell>
          <cell r="NR132">
            <v>0</v>
          </cell>
          <cell r="NS132">
            <v>0</v>
          </cell>
          <cell r="NT132">
            <v>0</v>
          </cell>
          <cell r="NU132">
            <v>0</v>
          </cell>
          <cell r="NV132">
            <v>0</v>
          </cell>
          <cell r="NW132">
            <v>0</v>
          </cell>
          <cell r="NX132">
            <v>0</v>
          </cell>
          <cell r="NY132">
            <v>0</v>
          </cell>
          <cell r="NZ132">
            <v>0</v>
          </cell>
          <cell r="OA132">
            <v>0</v>
          </cell>
          <cell r="OB132">
            <v>0</v>
          </cell>
          <cell r="OC132">
            <v>0</v>
          </cell>
          <cell r="OD132">
            <v>0</v>
          </cell>
          <cell r="OE132">
            <v>0</v>
          </cell>
          <cell r="OF132">
            <v>0</v>
          </cell>
          <cell r="OG132">
            <v>0</v>
          </cell>
          <cell r="OH132">
            <v>0</v>
          </cell>
          <cell r="OI132">
            <v>0</v>
          </cell>
          <cell r="OJ132">
            <v>0</v>
          </cell>
          <cell r="OK132">
            <v>0</v>
          </cell>
          <cell r="OL132">
            <v>0</v>
          </cell>
          <cell r="OM132">
            <v>0</v>
          </cell>
          <cell r="ON132">
            <v>0</v>
          </cell>
          <cell r="OO132">
            <v>0</v>
          </cell>
          <cell r="OP132">
            <v>0</v>
          </cell>
          <cell r="OQ132">
            <v>0</v>
          </cell>
          <cell r="OR132">
            <v>0</v>
          </cell>
          <cell r="OS132">
            <v>0</v>
          </cell>
          <cell r="OT132">
            <v>0</v>
          </cell>
          <cell r="OU132">
            <v>0</v>
          </cell>
          <cell r="OV132">
            <v>0</v>
          </cell>
          <cell r="OW132">
            <v>0</v>
          </cell>
          <cell r="OX132">
            <v>0</v>
          </cell>
          <cell r="OY132">
            <v>0</v>
          </cell>
          <cell r="OZ132">
            <v>0</v>
          </cell>
          <cell r="PA132">
            <v>0</v>
          </cell>
          <cell r="PB132">
            <v>0</v>
          </cell>
          <cell r="PC132">
            <v>0</v>
          </cell>
          <cell r="PD132">
            <v>0</v>
          </cell>
          <cell r="PE132">
            <v>0</v>
          </cell>
          <cell r="PF132">
            <v>0</v>
          </cell>
          <cell r="PG132">
            <v>0</v>
          </cell>
          <cell r="PH132">
            <v>0</v>
          </cell>
          <cell r="PI132">
            <v>0</v>
          </cell>
          <cell r="PJ132">
            <v>0</v>
          </cell>
          <cell r="PK132">
            <v>0</v>
          </cell>
          <cell r="PL132">
            <v>0</v>
          </cell>
          <cell r="PM132">
            <v>0</v>
          </cell>
          <cell r="PN132">
            <v>0</v>
          </cell>
          <cell r="PO132">
            <v>0</v>
          </cell>
          <cell r="PP132">
            <v>0</v>
          </cell>
          <cell r="PQ132">
            <v>0</v>
          </cell>
          <cell r="PR132">
            <v>0</v>
          </cell>
          <cell r="PS132">
            <v>0</v>
          </cell>
          <cell r="PT132">
            <v>0</v>
          </cell>
          <cell r="PU132">
            <v>0</v>
          </cell>
          <cell r="PV132">
            <v>0</v>
          </cell>
          <cell r="PW132">
            <v>0</v>
          </cell>
          <cell r="PX132">
            <v>0</v>
          </cell>
          <cell r="PY132">
            <v>0</v>
          </cell>
          <cell r="PZ132">
            <v>0</v>
          </cell>
          <cell r="QA132">
            <v>0</v>
          </cell>
          <cell r="QB132">
            <v>0</v>
          </cell>
          <cell r="QC132">
            <v>0</v>
          </cell>
          <cell r="QD132">
            <v>0</v>
          </cell>
          <cell r="QE132">
            <v>0</v>
          </cell>
          <cell r="QF132">
            <v>0</v>
          </cell>
          <cell r="QG132">
            <v>0</v>
          </cell>
          <cell r="QH132">
            <v>0</v>
          </cell>
          <cell r="QI132">
            <v>0</v>
          </cell>
          <cell r="QJ132">
            <v>0</v>
          </cell>
          <cell r="QK132">
            <v>0</v>
          </cell>
          <cell r="QL132">
            <v>0</v>
          </cell>
          <cell r="QM132">
            <v>0</v>
          </cell>
          <cell r="QN132">
            <v>0</v>
          </cell>
          <cell r="QO132">
            <v>0</v>
          </cell>
          <cell r="QP132">
            <v>0</v>
          </cell>
          <cell r="QQ132">
            <v>0</v>
          </cell>
          <cell r="QR132">
            <v>0</v>
          </cell>
          <cell r="QS132">
            <v>0</v>
          </cell>
          <cell r="QT132">
            <v>0</v>
          </cell>
          <cell r="QU132">
            <v>0</v>
          </cell>
          <cell r="QV132">
            <v>0</v>
          </cell>
          <cell r="QW132">
            <v>0</v>
          </cell>
          <cell r="QX132">
            <v>0</v>
          </cell>
          <cell r="QY132">
            <v>0</v>
          </cell>
          <cell r="QZ132">
            <v>0</v>
          </cell>
          <cell r="RA132">
            <v>0</v>
          </cell>
          <cell r="RB132">
            <v>0</v>
          </cell>
          <cell r="RC132">
            <v>0</v>
          </cell>
          <cell r="RD132">
            <v>0</v>
          </cell>
          <cell r="RE132">
            <v>0</v>
          </cell>
          <cell r="RF132">
            <v>0</v>
          </cell>
          <cell r="RG132">
            <v>0</v>
          </cell>
          <cell r="RH132">
            <v>0</v>
          </cell>
          <cell r="RI132">
            <v>0</v>
          </cell>
          <cell r="RJ132">
            <v>0</v>
          </cell>
          <cell r="RK132">
            <v>0</v>
          </cell>
          <cell r="RL132">
            <v>0</v>
          </cell>
          <cell r="RM132">
            <v>0</v>
          </cell>
          <cell r="RN132">
            <v>0</v>
          </cell>
          <cell r="RO132">
            <v>0</v>
          </cell>
          <cell r="RP132">
            <v>0</v>
          </cell>
          <cell r="RQ132">
            <v>0</v>
          </cell>
          <cell r="RR132">
            <v>0</v>
          </cell>
          <cell r="RS132">
            <v>0</v>
          </cell>
          <cell r="RT132">
            <v>0</v>
          </cell>
          <cell r="RU132">
            <v>0</v>
          </cell>
          <cell r="RV132">
            <v>0</v>
          </cell>
          <cell r="RW132">
            <v>0</v>
          </cell>
          <cell r="RX132">
            <v>0</v>
          </cell>
          <cell r="RY132">
            <v>0</v>
          </cell>
          <cell r="RZ132">
            <v>0</v>
          </cell>
          <cell r="SA132">
            <v>0</v>
          </cell>
          <cell r="SB132">
            <v>0</v>
          </cell>
          <cell r="SC132">
            <v>0</v>
          </cell>
          <cell r="SD132">
            <v>0</v>
          </cell>
          <cell r="SE132">
            <v>0</v>
          </cell>
          <cell r="SF132">
            <v>0</v>
          </cell>
          <cell r="SG132">
            <v>0</v>
          </cell>
          <cell r="SH132">
            <v>0</v>
          </cell>
          <cell r="SI132">
            <v>0</v>
          </cell>
          <cell r="SJ132">
            <v>0</v>
          </cell>
          <cell r="SK132">
            <v>0</v>
          </cell>
          <cell r="SL132">
            <v>0</v>
          </cell>
          <cell r="SM132">
            <v>0</v>
          </cell>
          <cell r="SN132">
            <v>0</v>
          </cell>
          <cell r="SO132">
            <v>0</v>
          </cell>
          <cell r="SP132">
            <v>0</v>
          </cell>
          <cell r="SQ132">
            <v>0</v>
          </cell>
          <cell r="SR132">
            <v>0</v>
          </cell>
          <cell r="SS132">
            <v>0</v>
          </cell>
          <cell r="ST132">
            <v>0</v>
          </cell>
          <cell r="SU132">
            <v>0</v>
          </cell>
          <cell r="SV132">
            <v>0</v>
          </cell>
          <cell r="SW132">
            <v>0</v>
          </cell>
          <cell r="SX132">
            <v>0</v>
          </cell>
          <cell r="SY132">
            <v>0</v>
          </cell>
          <cell r="SZ132">
            <v>0</v>
          </cell>
          <cell r="TA132">
            <v>0</v>
          </cell>
          <cell r="TB132">
            <v>0</v>
          </cell>
          <cell r="TC132">
            <v>0</v>
          </cell>
          <cell r="TD132">
            <v>0</v>
          </cell>
          <cell r="TE132">
            <v>0</v>
          </cell>
          <cell r="TF132">
            <v>0</v>
          </cell>
          <cell r="TG132">
            <v>0</v>
          </cell>
          <cell r="TH132">
            <v>0</v>
          </cell>
          <cell r="TI132">
            <v>0</v>
          </cell>
          <cell r="TJ132">
            <v>0</v>
          </cell>
          <cell r="TK132">
            <v>0</v>
          </cell>
          <cell r="TL132">
            <v>0</v>
          </cell>
          <cell r="TM132">
            <v>0</v>
          </cell>
          <cell r="TN132">
            <v>0</v>
          </cell>
          <cell r="TO132">
            <v>0</v>
          </cell>
          <cell r="TP132">
            <v>0</v>
          </cell>
          <cell r="TQ132">
            <v>0</v>
          </cell>
          <cell r="TR132">
            <v>0</v>
          </cell>
          <cell r="TS132">
            <v>0</v>
          </cell>
          <cell r="TT132">
            <v>0</v>
          </cell>
          <cell r="TU132">
            <v>0</v>
          </cell>
          <cell r="TV132">
            <v>0</v>
          </cell>
          <cell r="TW132">
            <v>0</v>
          </cell>
          <cell r="TX132">
            <v>0</v>
          </cell>
          <cell r="TY132">
            <v>0</v>
          </cell>
          <cell r="TZ132">
            <v>0</v>
          </cell>
          <cell r="UA132">
            <v>0</v>
          </cell>
          <cell r="UB132">
            <v>0</v>
          </cell>
          <cell r="UC132">
            <v>0</v>
          </cell>
          <cell r="UD132">
            <v>0</v>
          </cell>
          <cell r="UE132">
            <v>0</v>
          </cell>
          <cell r="UF132">
            <v>0</v>
          </cell>
          <cell r="UG132">
            <v>0</v>
          </cell>
          <cell r="UH132">
            <v>0</v>
          </cell>
          <cell r="UI132">
            <v>0</v>
          </cell>
          <cell r="UJ132">
            <v>0</v>
          </cell>
          <cell r="UK132">
            <v>0</v>
          </cell>
          <cell r="UL132">
            <v>0</v>
          </cell>
          <cell r="UM132">
            <v>0</v>
          </cell>
          <cell r="UN132">
            <v>0</v>
          </cell>
          <cell r="UO132">
            <v>0</v>
          </cell>
          <cell r="UP132">
            <v>0</v>
          </cell>
          <cell r="UQ132">
            <v>0</v>
          </cell>
          <cell r="UR132">
            <v>0</v>
          </cell>
          <cell r="US132">
            <v>0</v>
          </cell>
          <cell r="UT132">
            <v>0</v>
          </cell>
          <cell r="UU132">
            <v>0</v>
          </cell>
          <cell r="UV132">
            <v>0</v>
          </cell>
          <cell r="UW132">
            <v>0</v>
          </cell>
          <cell r="UX132">
            <v>0</v>
          </cell>
          <cell r="UY132">
            <v>0</v>
          </cell>
          <cell r="UZ132">
            <v>0</v>
          </cell>
          <cell r="VA132">
            <v>0</v>
          </cell>
          <cell r="VB132">
            <v>0</v>
          </cell>
          <cell r="VC132">
            <v>0</v>
          </cell>
          <cell r="VD132">
            <v>0</v>
          </cell>
          <cell r="VE132">
            <v>0</v>
          </cell>
          <cell r="VF132">
            <v>0</v>
          </cell>
          <cell r="VG132">
            <v>0</v>
          </cell>
          <cell r="VH132">
            <v>0</v>
          </cell>
          <cell r="VI132">
            <v>0</v>
          </cell>
          <cell r="VJ132">
            <v>0</v>
          </cell>
          <cell r="VK132">
            <v>0</v>
          </cell>
          <cell r="VL132">
            <v>0</v>
          </cell>
          <cell r="VM132">
            <v>0</v>
          </cell>
          <cell r="VN132">
            <v>0</v>
          </cell>
          <cell r="VO132">
            <v>0</v>
          </cell>
          <cell r="VP132">
            <v>0</v>
          </cell>
          <cell r="VQ132">
            <v>0</v>
          </cell>
          <cell r="VR132">
            <v>0</v>
          </cell>
          <cell r="VS132">
            <v>0</v>
          </cell>
          <cell r="VT132">
            <v>0</v>
          </cell>
          <cell r="VU132">
            <v>0</v>
          </cell>
          <cell r="VV132">
            <v>0</v>
          </cell>
          <cell r="VW132">
            <v>0</v>
          </cell>
          <cell r="VX132">
            <v>0</v>
          </cell>
          <cell r="VY132">
            <v>0</v>
          </cell>
          <cell r="VZ132">
            <v>0</v>
          </cell>
          <cell r="WA132">
            <v>0</v>
          </cell>
          <cell r="WB132">
            <v>0</v>
          </cell>
          <cell r="WC132">
            <v>0</v>
          </cell>
          <cell r="WD132">
            <v>0</v>
          </cell>
          <cell r="WE132">
            <v>0</v>
          </cell>
          <cell r="WF132">
            <v>0</v>
          </cell>
        </row>
        <row r="133">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cell r="LJ133">
            <v>0</v>
          </cell>
          <cell r="LK133">
            <v>0</v>
          </cell>
          <cell r="LL133">
            <v>0</v>
          </cell>
          <cell r="LM133">
            <v>0</v>
          </cell>
          <cell r="LN133">
            <v>0</v>
          </cell>
          <cell r="LO133">
            <v>0</v>
          </cell>
          <cell r="LP133">
            <v>0</v>
          </cell>
          <cell r="LQ133">
            <v>0</v>
          </cell>
          <cell r="LR133">
            <v>0</v>
          </cell>
          <cell r="LS133">
            <v>0</v>
          </cell>
          <cell r="LT133">
            <v>0</v>
          </cell>
          <cell r="LU133">
            <v>0</v>
          </cell>
          <cell r="LV133">
            <v>0</v>
          </cell>
          <cell r="LW133">
            <v>0</v>
          </cell>
          <cell r="LX133">
            <v>0</v>
          </cell>
          <cell r="LY133">
            <v>0</v>
          </cell>
          <cell r="LZ133">
            <v>0</v>
          </cell>
          <cell r="MA133">
            <v>0</v>
          </cell>
          <cell r="MB133">
            <v>0</v>
          </cell>
          <cell r="MC133">
            <v>0</v>
          </cell>
          <cell r="MD133">
            <v>0</v>
          </cell>
          <cell r="ME133">
            <v>0</v>
          </cell>
          <cell r="MF133">
            <v>0</v>
          </cell>
          <cell r="MG133">
            <v>0</v>
          </cell>
          <cell r="MH133">
            <v>0</v>
          </cell>
          <cell r="MI133">
            <v>0</v>
          </cell>
          <cell r="MJ133">
            <v>0</v>
          </cell>
          <cell r="MK133">
            <v>0</v>
          </cell>
          <cell r="ML133">
            <v>0</v>
          </cell>
          <cell r="MM133">
            <v>0</v>
          </cell>
          <cell r="MN133">
            <v>0</v>
          </cell>
          <cell r="MO133">
            <v>0</v>
          </cell>
          <cell r="MP133">
            <v>0</v>
          </cell>
          <cell r="MQ133">
            <v>0</v>
          </cell>
          <cell r="MR133">
            <v>0</v>
          </cell>
          <cell r="MS133">
            <v>0</v>
          </cell>
          <cell r="MT133">
            <v>0</v>
          </cell>
          <cell r="MU133">
            <v>0</v>
          </cell>
          <cell r="MV133">
            <v>0</v>
          </cell>
          <cell r="MW133">
            <v>0</v>
          </cell>
          <cell r="MX133">
            <v>0</v>
          </cell>
          <cell r="MY133">
            <v>0</v>
          </cell>
          <cell r="MZ133">
            <v>0</v>
          </cell>
          <cell r="NA133">
            <v>0</v>
          </cell>
          <cell r="NB133">
            <v>0</v>
          </cell>
          <cell r="NC133">
            <v>0</v>
          </cell>
          <cell r="ND133">
            <v>0</v>
          </cell>
          <cell r="NE133">
            <v>0</v>
          </cell>
          <cell r="NF133">
            <v>0</v>
          </cell>
          <cell r="NG133">
            <v>0</v>
          </cell>
          <cell r="NH133">
            <v>0</v>
          </cell>
          <cell r="NI133">
            <v>0</v>
          </cell>
          <cell r="NJ133">
            <v>0</v>
          </cell>
          <cell r="NK133">
            <v>0</v>
          </cell>
          <cell r="NL133">
            <v>0</v>
          </cell>
          <cell r="NM133">
            <v>0</v>
          </cell>
          <cell r="NN133">
            <v>0</v>
          </cell>
          <cell r="NO133">
            <v>0</v>
          </cell>
          <cell r="NP133">
            <v>0</v>
          </cell>
          <cell r="NQ133">
            <v>0</v>
          </cell>
          <cell r="NR133">
            <v>0</v>
          </cell>
          <cell r="NS133">
            <v>0</v>
          </cell>
          <cell r="NT133">
            <v>0</v>
          </cell>
          <cell r="NU133">
            <v>0</v>
          </cell>
          <cell r="NV133">
            <v>0</v>
          </cell>
          <cell r="NW133">
            <v>0</v>
          </cell>
          <cell r="NX133">
            <v>0</v>
          </cell>
          <cell r="NY133">
            <v>0</v>
          </cell>
          <cell r="NZ133">
            <v>0</v>
          </cell>
          <cell r="OA133">
            <v>0</v>
          </cell>
          <cell r="OB133">
            <v>0</v>
          </cell>
          <cell r="OC133">
            <v>0</v>
          </cell>
          <cell r="OD133">
            <v>0</v>
          </cell>
          <cell r="OE133">
            <v>0</v>
          </cell>
          <cell r="OF133">
            <v>0</v>
          </cell>
          <cell r="OG133">
            <v>0</v>
          </cell>
          <cell r="OH133">
            <v>0</v>
          </cell>
          <cell r="OI133">
            <v>0</v>
          </cell>
          <cell r="OJ133">
            <v>0</v>
          </cell>
          <cell r="OK133">
            <v>0</v>
          </cell>
          <cell r="OL133">
            <v>0</v>
          </cell>
          <cell r="OM133">
            <v>0</v>
          </cell>
          <cell r="ON133">
            <v>0</v>
          </cell>
          <cell r="OO133">
            <v>0</v>
          </cell>
          <cell r="OP133">
            <v>0</v>
          </cell>
          <cell r="OQ133">
            <v>0</v>
          </cell>
          <cell r="OR133">
            <v>0</v>
          </cell>
          <cell r="OS133">
            <v>0</v>
          </cell>
          <cell r="OT133">
            <v>0</v>
          </cell>
          <cell r="OU133">
            <v>0</v>
          </cell>
          <cell r="OV133">
            <v>0</v>
          </cell>
          <cell r="OW133">
            <v>0</v>
          </cell>
          <cell r="OX133">
            <v>0</v>
          </cell>
          <cell r="OY133">
            <v>0</v>
          </cell>
          <cell r="OZ133">
            <v>0</v>
          </cell>
          <cell r="PA133">
            <v>0</v>
          </cell>
          <cell r="PB133">
            <v>0</v>
          </cell>
          <cell r="PC133">
            <v>0</v>
          </cell>
          <cell r="PD133">
            <v>0</v>
          </cell>
          <cell r="PE133">
            <v>0</v>
          </cell>
          <cell r="PF133">
            <v>0</v>
          </cell>
          <cell r="PG133">
            <v>0</v>
          </cell>
          <cell r="PH133">
            <v>0</v>
          </cell>
          <cell r="PI133">
            <v>0</v>
          </cell>
          <cell r="PJ133">
            <v>0</v>
          </cell>
          <cell r="PK133">
            <v>0</v>
          </cell>
          <cell r="PL133">
            <v>0</v>
          </cell>
          <cell r="PM133">
            <v>0</v>
          </cell>
          <cell r="PN133">
            <v>0</v>
          </cell>
          <cell r="PO133">
            <v>0</v>
          </cell>
          <cell r="PP133">
            <v>0</v>
          </cell>
          <cell r="PQ133">
            <v>0</v>
          </cell>
          <cell r="PR133">
            <v>0</v>
          </cell>
          <cell r="PS133">
            <v>0</v>
          </cell>
          <cell r="PT133">
            <v>0</v>
          </cell>
          <cell r="PU133">
            <v>0</v>
          </cell>
          <cell r="PV133">
            <v>0</v>
          </cell>
          <cell r="PW133">
            <v>0</v>
          </cell>
          <cell r="PX133">
            <v>0</v>
          </cell>
          <cell r="PY133">
            <v>0</v>
          </cell>
          <cell r="PZ133">
            <v>0</v>
          </cell>
          <cell r="QA133">
            <v>0</v>
          </cell>
          <cell r="QB133">
            <v>0</v>
          </cell>
          <cell r="QC133">
            <v>0</v>
          </cell>
          <cell r="QD133">
            <v>0</v>
          </cell>
          <cell r="QE133">
            <v>0</v>
          </cell>
          <cell r="QF133">
            <v>0</v>
          </cell>
          <cell r="QG133">
            <v>0</v>
          </cell>
          <cell r="QH133">
            <v>0</v>
          </cell>
          <cell r="QI133">
            <v>0</v>
          </cell>
          <cell r="QJ133">
            <v>0</v>
          </cell>
          <cell r="QK133">
            <v>0</v>
          </cell>
          <cell r="QL133">
            <v>0</v>
          </cell>
          <cell r="QM133">
            <v>0</v>
          </cell>
          <cell r="QN133">
            <v>0</v>
          </cell>
          <cell r="QO133">
            <v>0</v>
          </cell>
          <cell r="QP133">
            <v>0</v>
          </cell>
          <cell r="QQ133">
            <v>0</v>
          </cell>
          <cell r="QR133">
            <v>0</v>
          </cell>
          <cell r="QS133">
            <v>0</v>
          </cell>
          <cell r="QT133">
            <v>0</v>
          </cell>
          <cell r="QU133">
            <v>0</v>
          </cell>
          <cell r="QV133">
            <v>0</v>
          </cell>
          <cell r="QW133">
            <v>0</v>
          </cell>
          <cell r="QX133">
            <v>0</v>
          </cell>
          <cell r="QY133">
            <v>0</v>
          </cell>
          <cell r="QZ133">
            <v>0</v>
          </cell>
          <cell r="RA133">
            <v>0</v>
          </cell>
          <cell r="RB133">
            <v>0</v>
          </cell>
          <cell r="RC133">
            <v>0</v>
          </cell>
          <cell r="RD133">
            <v>0</v>
          </cell>
          <cell r="RE133">
            <v>0</v>
          </cell>
          <cell r="RF133">
            <v>0</v>
          </cell>
          <cell r="RG133">
            <v>0</v>
          </cell>
          <cell r="RH133">
            <v>0</v>
          </cell>
          <cell r="RI133">
            <v>0</v>
          </cell>
          <cell r="RJ133">
            <v>0</v>
          </cell>
          <cell r="RK133">
            <v>0</v>
          </cell>
          <cell r="RL133">
            <v>0</v>
          </cell>
          <cell r="RM133">
            <v>0</v>
          </cell>
          <cell r="RN133">
            <v>0</v>
          </cell>
          <cell r="RO133">
            <v>0</v>
          </cell>
          <cell r="RP133">
            <v>0</v>
          </cell>
          <cell r="RQ133">
            <v>0</v>
          </cell>
          <cell r="RR133">
            <v>0</v>
          </cell>
          <cell r="RS133">
            <v>0</v>
          </cell>
          <cell r="RT133">
            <v>0</v>
          </cell>
          <cell r="RU133">
            <v>0</v>
          </cell>
          <cell r="RV133">
            <v>0</v>
          </cell>
          <cell r="RW133">
            <v>0</v>
          </cell>
          <cell r="RX133">
            <v>0</v>
          </cell>
          <cell r="RY133">
            <v>0</v>
          </cell>
          <cell r="RZ133">
            <v>0</v>
          </cell>
          <cell r="SA133">
            <v>0</v>
          </cell>
          <cell r="SB133">
            <v>0</v>
          </cell>
          <cell r="SC133">
            <v>0</v>
          </cell>
          <cell r="SD133">
            <v>0</v>
          </cell>
          <cell r="SE133">
            <v>0</v>
          </cell>
          <cell r="SF133">
            <v>0</v>
          </cell>
          <cell r="SG133">
            <v>0</v>
          </cell>
          <cell r="SH133">
            <v>0</v>
          </cell>
          <cell r="SI133">
            <v>0</v>
          </cell>
          <cell r="SJ133">
            <v>0</v>
          </cell>
          <cell r="SK133">
            <v>0</v>
          </cell>
          <cell r="SL133">
            <v>0</v>
          </cell>
          <cell r="SM133">
            <v>0</v>
          </cell>
          <cell r="SN133">
            <v>0</v>
          </cell>
          <cell r="SO133">
            <v>0</v>
          </cell>
          <cell r="SP133">
            <v>0</v>
          </cell>
          <cell r="SQ133">
            <v>0</v>
          </cell>
          <cell r="SR133">
            <v>0</v>
          </cell>
          <cell r="SS133">
            <v>0</v>
          </cell>
          <cell r="ST133">
            <v>0</v>
          </cell>
          <cell r="SU133">
            <v>0</v>
          </cell>
          <cell r="SV133">
            <v>0</v>
          </cell>
          <cell r="SW133">
            <v>0</v>
          </cell>
          <cell r="SX133">
            <v>0</v>
          </cell>
          <cell r="SY133">
            <v>0</v>
          </cell>
          <cell r="SZ133">
            <v>0</v>
          </cell>
          <cell r="TA133">
            <v>0</v>
          </cell>
          <cell r="TB133">
            <v>0</v>
          </cell>
          <cell r="TC133">
            <v>0</v>
          </cell>
          <cell r="TD133">
            <v>0</v>
          </cell>
          <cell r="TE133">
            <v>0</v>
          </cell>
          <cell r="TF133">
            <v>0</v>
          </cell>
          <cell r="TG133">
            <v>0</v>
          </cell>
          <cell r="TH133">
            <v>0</v>
          </cell>
          <cell r="TI133">
            <v>0</v>
          </cell>
          <cell r="TJ133">
            <v>0</v>
          </cell>
          <cell r="TK133">
            <v>0</v>
          </cell>
          <cell r="TL133">
            <v>0</v>
          </cell>
          <cell r="TM133">
            <v>0</v>
          </cell>
          <cell r="TN133">
            <v>0</v>
          </cell>
          <cell r="TO133">
            <v>0</v>
          </cell>
          <cell r="TP133">
            <v>0</v>
          </cell>
          <cell r="TQ133">
            <v>0</v>
          </cell>
          <cell r="TR133">
            <v>0</v>
          </cell>
          <cell r="TS133">
            <v>0</v>
          </cell>
          <cell r="TT133">
            <v>0</v>
          </cell>
          <cell r="TU133">
            <v>0</v>
          </cell>
          <cell r="TV133">
            <v>0</v>
          </cell>
          <cell r="TW133">
            <v>0</v>
          </cell>
          <cell r="TX133">
            <v>0</v>
          </cell>
          <cell r="TY133">
            <v>0</v>
          </cell>
          <cell r="TZ133">
            <v>0</v>
          </cell>
          <cell r="UA133">
            <v>0</v>
          </cell>
          <cell r="UB133">
            <v>0</v>
          </cell>
          <cell r="UC133">
            <v>0</v>
          </cell>
          <cell r="UD133">
            <v>0</v>
          </cell>
          <cell r="UE133">
            <v>0</v>
          </cell>
          <cell r="UF133">
            <v>0</v>
          </cell>
          <cell r="UG133">
            <v>0</v>
          </cell>
          <cell r="UH133">
            <v>0</v>
          </cell>
          <cell r="UI133">
            <v>0</v>
          </cell>
          <cell r="UJ133">
            <v>0</v>
          </cell>
          <cell r="UK133">
            <v>0</v>
          </cell>
          <cell r="UL133">
            <v>0</v>
          </cell>
          <cell r="UM133">
            <v>0</v>
          </cell>
          <cell r="UN133">
            <v>0</v>
          </cell>
          <cell r="UO133">
            <v>0</v>
          </cell>
          <cell r="UP133">
            <v>0</v>
          </cell>
          <cell r="UQ133">
            <v>0</v>
          </cell>
          <cell r="UR133">
            <v>0</v>
          </cell>
          <cell r="US133">
            <v>0</v>
          </cell>
          <cell r="UT133">
            <v>0</v>
          </cell>
          <cell r="UU133">
            <v>0</v>
          </cell>
          <cell r="UV133">
            <v>0</v>
          </cell>
          <cell r="UW133">
            <v>0</v>
          </cell>
          <cell r="UX133">
            <v>0</v>
          </cell>
          <cell r="UY133">
            <v>0</v>
          </cell>
          <cell r="UZ133">
            <v>0</v>
          </cell>
          <cell r="VA133">
            <v>0</v>
          </cell>
          <cell r="VB133">
            <v>0</v>
          </cell>
          <cell r="VC133">
            <v>0</v>
          </cell>
          <cell r="VD133">
            <v>0</v>
          </cell>
          <cell r="VE133">
            <v>0</v>
          </cell>
          <cell r="VF133">
            <v>0</v>
          </cell>
          <cell r="VG133">
            <v>0</v>
          </cell>
          <cell r="VH133">
            <v>0</v>
          </cell>
          <cell r="VI133">
            <v>0</v>
          </cell>
          <cell r="VJ133">
            <v>0</v>
          </cell>
          <cell r="VK133">
            <v>0</v>
          </cell>
          <cell r="VL133">
            <v>0</v>
          </cell>
          <cell r="VM133">
            <v>0</v>
          </cell>
          <cell r="VN133">
            <v>0</v>
          </cell>
          <cell r="VO133">
            <v>0</v>
          </cell>
          <cell r="VP133">
            <v>0</v>
          </cell>
          <cell r="VQ133">
            <v>0</v>
          </cell>
          <cell r="VR133">
            <v>0</v>
          </cell>
          <cell r="VS133">
            <v>0</v>
          </cell>
          <cell r="VT133">
            <v>0</v>
          </cell>
          <cell r="VU133">
            <v>0</v>
          </cell>
          <cell r="VV133">
            <v>0</v>
          </cell>
          <cell r="VW133">
            <v>0</v>
          </cell>
          <cell r="VX133">
            <v>0</v>
          </cell>
          <cell r="VY133">
            <v>0</v>
          </cell>
          <cell r="VZ133">
            <v>0</v>
          </cell>
          <cell r="WA133">
            <v>0</v>
          </cell>
          <cell r="WB133">
            <v>0</v>
          </cell>
          <cell r="WC133">
            <v>0</v>
          </cell>
          <cell r="WD133">
            <v>0</v>
          </cell>
          <cell r="WE133">
            <v>0</v>
          </cell>
          <cell r="WF133">
            <v>0</v>
          </cell>
        </row>
        <row r="134">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v>
          </cell>
          <cell r="LU134">
            <v>0</v>
          </cell>
          <cell r="LV134">
            <v>0</v>
          </cell>
          <cell r="LW134">
            <v>0</v>
          </cell>
          <cell r="LX134">
            <v>0</v>
          </cell>
          <cell r="LY134">
            <v>0</v>
          </cell>
          <cell r="LZ134">
            <v>0</v>
          </cell>
          <cell r="MA134">
            <v>0</v>
          </cell>
          <cell r="MB134">
            <v>0</v>
          </cell>
          <cell r="MC134">
            <v>0</v>
          </cell>
          <cell r="MD134">
            <v>0</v>
          </cell>
          <cell r="ME134">
            <v>0</v>
          </cell>
          <cell r="MF134">
            <v>0</v>
          </cell>
          <cell r="MG134">
            <v>0</v>
          </cell>
          <cell r="MH134">
            <v>0</v>
          </cell>
          <cell r="MI134">
            <v>0</v>
          </cell>
          <cell r="MJ134">
            <v>0</v>
          </cell>
          <cell r="MK134">
            <v>0</v>
          </cell>
          <cell r="ML134">
            <v>0</v>
          </cell>
          <cell r="MM134">
            <v>0</v>
          </cell>
          <cell r="MN134">
            <v>0</v>
          </cell>
          <cell r="MO134">
            <v>0</v>
          </cell>
          <cell r="MP134">
            <v>0</v>
          </cell>
          <cell r="MQ134">
            <v>0</v>
          </cell>
          <cell r="MR134">
            <v>0</v>
          </cell>
          <cell r="MS134">
            <v>0</v>
          </cell>
          <cell r="MT134">
            <v>0</v>
          </cell>
          <cell r="MU134">
            <v>0</v>
          </cell>
          <cell r="MV134">
            <v>0</v>
          </cell>
          <cell r="MW134">
            <v>0</v>
          </cell>
          <cell r="MX134">
            <v>0</v>
          </cell>
          <cell r="MY134">
            <v>0</v>
          </cell>
          <cell r="MZ134">
            <v>0</v>
          </cell>
          <cell r="NA134">
            <v>0</v>
          </cell>
          <cell r="NB134">
            <v>0</v>
          </cell>
          <cell r="NC134">
            <v>0</v>
          </cell>
          <cell r="ND134">
            <v>0</v>
          </cell>
          <cell r="NE134">
            <v>0</v>
          </cell>
          <cell r="NF134">
            <v>0</v>
          </cell>
          <cell r="NG134">
            <v>0</v>
          </cell>
          <cell r="NH134">
            <v>0</v>
          </cell>
          <cell r="NI134">
            <v>0</v>
          </cell>
          <cell r="NJ134">
            <v>0</v>
          </cell>
          <cell r="NK134">
            <v>0</v>
          </cell>
          <cell r="NL134">
            <v>0</v>
          </cell>
          <cell r="NM134">
            <v>0</v>
          </cell>
          <cell r="NN134">
            <v>0</v>
          </cell>
          <cell r="NO134">
            <v>0</v>
          </cell>
          <cell r="NP134">
            <v>0</v>
          </cell>
          <cell r="NQ134">
            <v>0</v>
          </cell>
          <cell r="NR134">
            <v>0</v>
          </cell>
          <cell r="NS134">
            <v>0</v>
          </cell>
          <cell r="NT134">
            <v>0</v>
          </cell>
          <cell r="NU134">
            <v>0</v>
          </cell>
          <cell r="NV134">
            <v>0</v>
          </cell>
          <cell r="NW134">
            <v>0</v>
          </cell>
          <cell r="NX134">
            <v>0</v>
          </cell>
          <cell r="NY134">
            <v>0</v>
          </cell>
          <cell r="NZ134">
            <v>0</v>
          </cell>
          <cell r="OA134">
            <v>0</v>
          </cell>
          <cell r="OB134">
            <v>0</v>
          </cell>
          <cell r="OC134">
            <v>0</v>
          </cell>
          <cell r="OD134">
            <v>0</v>
          </cell>
          <cell r="OE134">
            <v>0</v>
          </cell>
          <cell r="OF134">
            <v>0</v>
          </cell>
          <cell r="OG134">
            <v>0</v>
          </cell>
          <cell r="OH134">
            <v>0</v>
          </cell>
          <cell r="OI134">
            <v>0</v>
          </cell>
          <cell r="OJ134">
            <v>0</v>
          </cell>
          <cell r="OK134">
            <v>0</v>
          </cell>
          <cell r="OL134">
            <v>0</v>
          </cell>
          <cell r="OM134">
            <v>0</v>
          </cell>
          <cell r="ON134">
            <v>0</v>
          </cell>
          <cell r="OO134">
            <v>0</v>
          </cell>
          <cell r="OP134">
            <v>0</v>
          </cell>
          <cell r="OQ134">
            <v>0</v>
          </cell>
          <cell r="OR134">
            <v>0</v>
          </cell>
          <cell r="OS134">
            <v>0</v>
          </cell>
          <cell r="OT134">
            <v>0</v>
          </cell>
          <cell r="OU134">
            <v>0</v>
          </cell>
          <cell r="OV134">
            <v>0</v>
          </cell>
          <cell r="OW134">
            <v>0</v>
          </cell>
          <cell r="OX134">
            <v>0</v>
          </cell>
          <cell r="OY134">
            <v>0</v>
          </cell>
          <cell r="OZ134">
            <v>0</v>
          </cell>
          <cell r="PA134">
            <v>0</v>
          </cell>
          <cell r="PB134">
            <v>0</v>
          </cell>
          <cell r="PC134">
            <v>0</v>
          </cell>
          <cell r="PD134">
            <v>0</v>
          </cell>
          <cell r="PE134">
            <v>0</v>
          </cell>
          <cell r="PF134">
            <v>0</v>
          </cell>
          <cell r="PG134">
            <v>0</v>
          </cell>
          <cell r="PH134">
            <v>0</v>
          </cell>
          <cell r="PI134">
            <v>0</v>
          </cell>
          <cell r="PJ134">
            <v>0</v>
          </cell>
          <cell r="PK134">
            <v>0</v>
          </cell>
          <cell r="PL134">
            <v>0</v>
          </cell>
          <cell r="PM134">
            <v>0</v>
          </cell>
          <cell r="PN134">
            <v>0</v>
          </cell>
          <cell r="PO134">
            <v>0</v>
          </cell>
          <cell r="PP134">
            <v>0</v>
          </cell>
          <cell r="PQ134">
            <v>0</v>
          </cell>
          <cell r="PR134">
            <v>0</v>
          </cell>
          <cell r="PS134">
            <v>0</v>
          </cell>
          <cell r="PT134">
            <v>0</v>
          </cell>
          <cell r="PU134">
            <v>0</v>
          </cell>
          <cell r="PV134">
            <v>0</v>
          </cell>
          <cell r="PW134">
            <v>0</v>
          </cell>
          <cell r="PX134">
            <v>0</v>
          </cell>
          <cell r="PY134">
            <v>0</v>
          </cell>
          <cell r="PZ134">
            <v>0</v>
          </cell>
          <cell r="QA134">
            <v>0</v>
          </cell>
          <cell r="QB134">
            <v>0</v>
          </cell>
          <cell r="QC134">
            <v>0</v>
          </cell>
          <cell r="QD134">
            <v>0</v>
          </cell>
          <cell r="QE134">
            <v>0</v>
          </cell>
          <cell r="QF134">
            <v>0</v>
          </cell>
          <cell r="QG134">
            <v>0</v>
          </cell>
          <cell r="QH134">
            <v>0</v>
          </cell>
          <cell r="QI134">
            <v>0</v>
          </cell>
          <cell r="QJ134">
            <v>0</v>
          </cell>
          <cell r="QK134">
            <v>0</v>
          </cell>
          <cell r="QL134">
            <v>0</v>
          </cell>
          <cell r="QM134">
            <v>0</v>
          </cell>
          <cell r="QN134">
            <v>0</v>
          </cell>
          <cell r="QO134">
            <v>0</v>
          </cell>
          <cell r="QP134">
            <v>0</v>
          </cell>
          <cell r="QQ134">
            <v>0</v>
          </cell>
          <cell r="QR134">
            <v>0</v>
          </cell>
          <cell r="QS134">
            <v>0</v>
          </cell>
          <cell r="QT134">
            <v>0</v>
          </cell>
          <cell r="QU134">
            <v>0</v>
          </cell>
          <cell r="QV134">
            <v>0</v>
          </cell>
          <cell r="QW134">
            <v>0</v>
          </cell>
          <cell r="QX134">
            <v>0</v>
          </cell>
          <cell r="QY134">
            <v>0</v>
          </cell>
          <cell r="QZ134">
            <v>0</v>
          </cell>
          <cell r="RA134">
            <v>0</v>
          </cell>
          <cell r="RB134">
            <v>0</v>
          </cell>
          <cell r="RC134">
            <v>0</v>
          </cell>
          <cell r="RD134">
            <v>0</v>
          </cell>
          <cell r="RE134">
            <v>0</v>
          </cell>
          <cell r="RF134">
            <v>0</v>
          </cell>
          <cell r="RG134">
            <v>0</v>
          </cell>
          <cell r="RH134">
            <v>0</v>
          </cell>
          <cell r="RI134">
            <v>0</v>
          </cell>
          <cell r="RJ134">
            <v>0</v>
          </cell>
          <cell r="RK134">
            <v>0</v>
          </cell>
          <cell r="RL134">
            <v>0</v>
          </cell>
          <cell r="RM134">
            <v>0</v>
          </cell>
          <cell r="RN134">
            <v>0</v>
          </cell>
          <cell r="RO134">
            <v>0</v>
          </cell>
          <cell r="RP134">
            <v>0</v>
          </cell>
          <cell r="RQ134">
            <v>0</v>
          </cell>
          <cell r="RR134">
            <v>0</v>
          </cell>
          <cell r="RS134">
            <v>0</v>
          </cell>
          <cell r="RT134">
            <v>0</v>
          </cell>
          <cell r="RU134">
            <v>0</v>
          </cell>
          <cell r="RV134">
            <v>0</v>
          </cell>
          <cell r="RW134">
            <v>0</v>
          </cell>
          <cell r="RX134">
            <v>0</v>
          </cell>
          <cell r="RY134">
            <v>0</v>
          </cell>
          <cell r="RZ134">
            <v>0</v>
          </cell>
          <cell r="SA134">
            <v>0</v>
          </cell>
          <cell r="SB134">
            <v>0</v>
          </cell>
          <cell r="SC134">
            <v>0</v>
          </cell>
          <cell r="SD134">
            <v>0</v>
          </cell>
          <cell r="SE134">
            <v>0</v>
          </cell>
          <cell r="SF134">
            <v>0</v>
          </cell>
          <cell r="SG134">
            <v>0</v>
          </cell>
          <cell r="SH134">
            <v>0</v>
          </cell>
          <cell r="SI134">
            <v>0</v>
          </cell>
          <cell r="SJ134">
            <v>0</v>
          </cell>
          <cell r="SK134">
            <v>0</v>
          </cell>
          <cell r="SL134">
            <v>0</v>
          </cell>
          <cell r="SM134">
            <v>0</v>
          </cell>
          <cell r="SN134">
            <v>0</v>
          </cell>
          <cell r="SO134">
            <v>0</v>
          </cell>
          <cell r="SP134">
            <v>0</v>
          </cell>
          <cell r="SQ134">
            <v>0</v>
          </cell>
          <cell r="SR134">
            <v>0</v>
          </cell>
          <cell r="SS134">
            <v>0</v>
          </cell>
          <cell r="ST134">
            <v>0</v>
          </cell>
          <cell r="SU134">
            <v>0</v>
          </cell>
          <cell r="SV134">
            <v>0</v>
          </cell>
          <cell r="SW134">
            <v>0</v>
          </cell>
          <cell r="SX134">
            <v>0</v>
          </cell>
          <cell r="SY134">
            <v>0</v>
          </cell>
          <cell r="SZ134">
            <v>0</v>
          </cell>
          <cell r="TA134">
            <v>0</v>
          </cell>
          <cell r="TB134">
            <v>0</v>
          </cell>
          <cell r="TC134">
            <v>0</v>
          </cell>
          <cell r="TD134">
            <v>0</v>
          </cell>
          <cell r="TE134">
            <v>0</v>
          </cell>
          <cell r="TF134">
            <v>0</v>
          </cell>
          <cell r="TG134">
            <v>0</v>
          </cell>
          <cell r="TH134">
            <v>0</v>
          </cell>
          <cell r="TI134">
            <v>0</v>
          </cell>
          <cell r="TJ134">
            <v>0</v>
          </cell>
          <cell r="TK134">
            <v>0</v>
          </cell>
          <cell r="TL134">
            <v>0</v>
          </cell>
          <cell r="TM134">
            <v>0</v>
          </cell>
          <cell r="TN134">
            <v>0</v>
          </cell>
          <cell r="TO134">
            <v>0</v>
          </cell>
          <cell r="TP134">
            <v>0</v>
          </cell>
          <cell r="TQ134">
            <v>0</v>
          </cell>
          <cell r="TR134">
            <v>0</v>
          </cell>
          <cell r="TS134">
            <v>0</v>
          </cell>
          <cell r="TT134">
            <v>0</v>
          </cell>
          <cell r="TU134">
            <v>0</v>
          </cell>
          <cell r="TV134">
            <v>0</v>
          </cell>
          <cell r="TW134">
            <v>0</v>
          </cell>
          <cell r="TX134">
            <v>0</v>
          </cell>
          <cell r="TY134">
            <v>0</v>
          </cell>
          <cell r="TZ134">
            <v>0</v>
          </cell>
          <cell r="UA134">
            <v>0</v>
          </cell>
          <cell r="UB134">
            <v>0</v>
          </cell>
          <cell r="UC134">
            <v>0</v>
          </cell>
          <cell r="UD134">
            <v>0</v>
          </cell>
          <cell r="UE134">
            <v>0</v>
          </cell>
          <cell r="UF134">
            <v>0</v>
          </cell>
          <cell r="UG134">
            <v>0</v>
          </cell>
          <cell r="UH134">
            <v>0</v>
          </cell>
          <cell r="UI134">
            <v>0</v>
          </cell>
          <cell r="UJ134">
            <v>0</v>
          </cell>
          <cell r="UK134">
            <v>0</v>
          </cell>
          <cell r="UL134">
            <v>0</v>
          </cell>
          <cell r="UM134">
            <v>0</v>
          </cell>
          <cell r="UN134">
            <v>0</v>
          </cell>
          <cell r="UO134">
            <v>0</v>
          </cell>
          <cell r="UP134">
            <v>0</v>
          </cell>
          <cell r="UQ134">
            <v>0</v>
          </cell>
          <cell r="UR134">
            <v>0</v>
          </cell>
          <cell r="US134">
            <v>0</v>
          </cell>
          <cell r="UT134">
            <v>0</v>
          </cell>
          <cell r="UU134">
            <v>0</v>
          </cell>
          <cell r="UV134">
            <v>0</v>
          </cell>
          <cell r="UW134">
            <v>0</v>
          </cell>
          <cell r="UX134">
            <v>0</v>
          </cell>
          <cell r="UY134">
            <v>0</v>
          </cell>
          <cell r="UZ134">
            <v>0</v>
          </cell>
          <cell r="VA134">
            <v>0</v>
          </cell>
          <cell r="VB134">
            <v>0</v>
          </cell>
          <cell r="VC134">
            <v>0</v>
          </cell>
          <cell r="VD134">
            <v>0</v>
          </cell>
          <cell r="VE134">
            <v>0</v>
          </cell>
          <cell r="VF134">
            <v>0</v>
          </cell>
          <cell r="VG134">
            <v>0</v>
          </cell>
          <cell r="VH134">
            <v>0</v>
          </cell>
          <cell r="VI134">
            <v>0</v>
          </cell>
          <cell r="VJ134">
            <v>0</v>
          </cell>
          <cell r="VK134">
            <v>0</v>
          </cell>
          <cell r="VL134">
            <v>0</v>
          </cell>
          <cell r="VM134">
            <v>0</v>
          </cell>
          <cell r="VN134">
            <v>0</v>
          </cell>
          <cell r="VO134">
            <v>0</v>
          </cell>
          <cell r="VP134">
            <v>0</v>
          </cell>
          <cell r="VQ134">
            <v>0</v>
          </cell>
          <cell r="VR134">
            <v>0</v>
          </cell>
          <cell r="VS134">
            <v>0</v>
          </cell>
          <cell r="VT134">
            <v>0</v>
          </cell>
          <cell r="VU134">
            <v>0</v>
          </cell>
          <cell r="VV134">
            <v>0</v>
          </cell>
          <cell r="VW134">
            <v>0</v>
          </cell>
          <cell r="VX134">
            <v>0</v>
          </cell>
          <cell r="VY134">
            <v>0</v>
          </cell>
          <cell r="VZ134">
            <v>0</v>
          </cell>
          <cell r="WA134">
            <v>0</v>
          </cell>
          <cell r="WB134">
            <v>0</v>
          </cell>
          <cell r="WC134">
            <v>0</v>
          </cell>
          <cell r="WD134">
            <v>0</v>
          </cell>
          <cell r="WE134">
            <v>0</v>
          </cell>
          <cell r="WF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v>
          </cell>
          <cell r="LU135">
            <v>0</v>
          </cell>
          <cell r="LV135">
            <v>0</v>
          </cell>
          <cell r="LW135">
            <v>0</v>
          </cell>
          <cell r="LX135">
            <v>0</v>
          </cell>
          <cell r="LY135">
            <v>0</v>
          </cell>
          <cell r="LZ135">
            <v>0</v>
          </cell>
          <cell r="MA135">
            <v>0</v>
          </cell>
          <cell r="MB135">
            <v>0</v>
          </cell>
          <cell r="MC135">
            <v>0</v>
          </cell>
          <cell r="MD135">
            <v>0</v>
          </cell>
          <cell r="ME135">
            <v>0</v>
          </cell>
          <cell r="MF135">
            <v>0</v>
          </cell>
          <cell r="MG135">
            <v>0</v>
          </cell>
          <cell r="MH135">
            <v>0</v>
          </cell>
          <cell r="MI135">
            <v>0</v>
          </cell>
          <cell r="MJ135">
            <v>0</v>
          </cell>
          <cell r="MK135">
            <v>0</v>
          </cell>
          <cell r="ML135">
            <v>0</v>
          </cell>
          <cell r="MM135">
            <v>0</v>
          </cell>
          <cell r="MN135">
            <v>0</v>
          </cell>
          <cell r="MO135">
            <v>0</v>
          </cell>
          <cell r="MP135">
            <v>0</v>
          </cell>
          <cell r="MQ135">
            <v>0</v>
          </cell>
          <cell r="MR135">
            <v>0</v>
          </cell>
          <cell r="MS135">
            <v>0</v>
          </cell>
          <cell r="MT135">
            <v>0</v>
          </cell>
          <cell r="MU135">
            <v>0</v>
          </cell>
          <cell r="MV135">
            <v>0</v>
          </cell>
          <cell r="MW135">
            <v>0</v>
          </cell>
          <cell r="MX135">
            <v>0</v>
          </cell>
          <cell r="MY135">
            <v>0</v>
          </cell>
          <cell r="MZ135">
            <v>0</v>
          </cell>
          <cell r="NA135">
            <v>0</v>
          </cell>
          <cell r="NB135">
            <v>0</v>
          </cell>
          <cell r="NC135">
            <v>0</v>
          </cell>
          <cell r="ND135">
            <v>0</v>
          </cell>
          <cell r="NE135">
            <v>0</v>
          </cell>
          <cell r="NF135">
            <v>0</v>
          </cell>
          <cell r="NG135">
            <v>0</v>
          </cell>
          <cell r="NH135">
            <v>0</v>
          </cell>
          <cell r="NI135">
            <v>0</v>
          </cell>
          <cell r="NJ135">
            <v>0</v>
          </cell>
          <cell r="NK135">
            <v>0</v>
          </cell>
          <cell r="NL135">
            <v>0</v>
          </cell>
          <cell r="NM135">
            <v>0</v>
          </cell>
          <cell r="NN135">
            <v>0</v>
          </cell>
          <cell r="NO135">
            <v>0</v>
          </cell>
          <cell r="NP135">
            <v>0</v>
          </cell>
          <cell r="NQ135">
            <v>0</v>
          </cell>
          <cell r="NR135">
            <v>0</v>
          </cell>
          <cell r="NS135">
            <v>0</v>
          </cell>
          <cell r="NT135">
            <v>0</v>
          </cell>
          <cell r="NU135">
            <v>0</v>
          </cell>
          <cell r="NV135">
            <v>0</v>
          </cell>
          <cell r="NW135">
            <v>0</v>
          </cell>
          <cell r="NX135">
            <v>0</v>
          </cell>
          <cell r="NY135">
            <v>0</v>
          </cell>
          <cell r="NZ135">
            <v>0</v>
          </cell>
          <cell r="OA135">
            <v>0</v>
          </cell>
          <cell r="OB135">
            <v>0</v>
          </cell>
          <cell r="OC135">
            <v>0</v>
          </cell>
          <cell r="OD135">
            <v>0</v>
          </cell>
          <cell r="OE135">
            <v>0</v>
          </cell>
          <cell r="OF135">
            <v>0</v>
          </cell>
          <cell r="OG135">
            <v>0</v>
          </cell>
          <cell r="OH135">
            <v>0</v>
          </cell>
          <cell r="OI135">
            <v>0</v>
          </cell>
          <cell r="OJ135">
            <v>0</v>
          </cell>
          <cell r="OK135">
            <v>0</v>
          </cell>
          <cell r="OL135">
            <v>0</v>
          </cell>
          <cell r="OM135">
            <v>0</v>
          </cell>
          <cell r="ON135">
            <v>0</v>
          </cell>
          <cell r="OO135">
            <v>0</v>
          </cell>
          <cell r="OP135">
            <v>0</v>
          </cell>
          <cell r="OQ135">
            <v>0</v>
          </cell>
          <cell r="OR135">
            <v>0</v>
          </cell>
          <cell r="OS135">
            <v>0</v>
          </cell>
          <cell r="OT135">
            <v>0</v>
          </cell>
          <cell r="OU135">
            <v>0</v>
          </cell>
          <cell r="OV135">
            <v>0</v>
          </cell>
          <cell r="OW135">
            <v>0</v>
          </cell>
          <cell r="OX135">
            <v>0</v>
          </cell>
          <cell r="OY135">
            <v>0</v>
          </cell>
          <cell r="OZ135">
            <v>0</v>
          </cell>
          <cell r="PA135">
            <v>0</v>
          </cell>
          <cell r="PB135">
            <v>0</v>
          </cell>
          <cell r="PC135">
            <v>0</v>
          </cell>
          <cell r="PD135">
            <v>0</v>
          </cell>
          <cell r="PE135">
            <v>0</v>
          </cell>
          <cell r="PF135">
            <v>0</v>
          </cell>
          <cell r="PG135">
            <v>0</v>
          </cell>
          <cell r="PH135">
            <v>0</v>
          </cell>
          <cell r="PI135">
            <v>0</v>
          </cell>
          <cell r="PJ135">
            <v>0</v>
          </cell>
          <cell r="PK135">
            <v>0</v>
          </cell>
          <cell r="PL135">
            <v>0</v>
          </cell>
          <cell r="PM135">
            <v>0</v>
          </cell>
          <cell r="PN135">
            <v>0</v>
          </cell>
          <cell r="PO135">
            <v>0</v>
          </cell>
          <cell r="PP135">
            <v>0</v>
          </cell>
          <cell r="PQ135">
            <v>0</v>
          </cell>
          <cell r="PR135">
            <v>0</v>
          </cell>
          <cell r="PS135">
            <v>0</v>
          </cell>
          <cell r="PT135">
            <v>0</v>
          </cell>
          <cell r="PU135">
            <v>0</v>
          </cell>
          <cell r="PV135">
            <v>0</v>
          </cell>
          <cell r="PW135">
            <v>0</v>
          </cell>
          <cell r="PX135">
            <v>0</v>
          </cell>
          <cell r="PY135">
            <v>0</v>
          </cell>
          <cell r="PZ135">
            <v>0</v>
          </cell>
          <cell r="QA135">
            <v>0</v>
          </cell>
          <cell r="QB135">
            <v>0</v>
          </cell>
          <cell r="QC135">
            <v>0</v>
          </cell>
          <cell r="QD135">
            <v>0</v>
          </cell>
          <cell r="QE135">
            <v>0</v>
          </cell>
          <cell r="QF135">
            <v>0</v>
          </cell>
          <cell r="QG135">
            <v>0</v>
          </cell>
          <cell r="QH135">
            <v>0</v>
          </cell>
          <cell r="QI135">
            <v>0</v>
          </cell>
          <cell r="QJ135">
            <v>0</v>
          </cell>
          <cell r="QK135">
            <v>0</v>
          </cell>
          <cell r="QL135">
            <v>0</v>
          </cell>
          <cell r="QM135">
            <v>0</v>
          </cell>
          <cell r="QN135">
            <v>0</v>
          </cell>
          <cell r="QO135">
            <v>0</v>
          </cell>
          <cell r="QP135">
            <v>0</v>
          </cell>
          <cell r="QQ135">
            <v>0</v>
          </cell>
          <cell r="QR135">
            <v>0</v>
          </cell>
          <cell r="QS135">
            <v>0</v>
          </cell>
          <cell r="QT135">
            <v>0</v>
          </cell>
          <cell r="QU135">
            <v>0</v>
          </cell>
          <cell r="QV135">
            <v>0</v>
          </cell>
          <cell r="QW135">
            <v>0</v>
          </cell>
          <cell r="QX135">
            <v>0</v>
          </cell>
          <cell r="QY135">
            <v>0</v>
          </cell>
          <cell r="QZ135">
            <v>0</v>
          </cell>
          <cell r="RA135">
            <v>0</v>
          </cell>
          <cell r="RB135">
            <v>0</v>
          </cell>
          <cell r="RC135">
            <v>0</v>
          </cell>
          <cell r="RD135">
            <v>0</v>
          </cell>
          <cell r="RE135">
            <v>0</v>
          </cell>
          <cell r="RF135">
            <v>0</v>
          </cell>
          <cell r="RG135">
            <v>0</v>
          </cell>
          <cell r="RH135">
            <v>0</v>
          </cell>
          <cell r="RI135">
            <v>0</v>
          </cell>
          <cell r="RJ135">
            <v>0</v>
          </cell>
          <cell r="RK135">
            <v>0</v>
          </cell>
          <cell r="RL135">
            <v>0</v>
          </cell>
          <cell r="RM135">
            <v>0</v>
          </cell>
          <cell r="RN135">
            <v>0</v>
          </cell>
          <cell r="RO135">
            <v>0</v>
          </cell>
          <cell r="RP135">
            <v>0</v>
          </cell>
          <cell r="RQ135">
            <v>0</v>
          </cell>
          <cell r="RR135">
            <v>0</v>
          </cell>
          <cell r="RS135">
            <v>0</v>
          </cell>
          <cell r="RT135">
            <v>0</v>
          </cell>
          <cell r="RU135">
            <v>0</v>
          </cell>
          <cell r="RV135">
            <v>0</v>
          </cell>
          <cell r="RW135">
            <v>0</v>
          </cell>
          <cell r="RX135">
            <v>0</v>
          </cell>
          <cell r="RY135">
            <v>0</v>
          </cell>
          <cell r="RZ135">
            <v>0</v>
          </cell>
          <cell r="SA135">
            <v>0</v>
          </cell>
          <cell r="SB135">
            <v>0</v>
          </cell>
          <cell r="SC135">
            <v>0</v>
          </cell>
          <cell r="SD135">
            <v>0</v>
          </cell>
          <cell r="SE135">
            <v>0</v>
          </cell>
          <cell r="SF135">
            <v>0</v>
          </cell>
          <cell r="SG135">
            <v>0</v>
          </cell>
          <cell r="SH135">
            <v>0</v>
          </cell>
          <cell r="SI135">
            <v>0</v>
          </cell>
          <cell r="SJ135">
            <v>0</v>
          </cell>
          <cell r="SK135">
            <v>0</v>
          </cell>
          <cell r="SL135">
            <v>0</v>
          </cell>
          <cell r="SM135">
            <v>0</v>
          </cell>
          <cell r="SN135">
            <v>0</v>
          </cell>
          <cell r="SO135">
            <v>0</v>
          </cell>
          <cell r="SP135">
            <v>0</v>
          </cell>
          <cell r="SQ135">
            <v>0</v>
          </cell>
          <cell r="SR135">
            <v>0</v>
          </cell>
          <cell r="SS135">
            <v>0</v>
          </cell>
          <cell r="ST135">
            <v>0</v>
          </cell>
          <cell r="SU135">
            <v>0</v>
          </cell>
          <cell r="SV135">
            <v>0</v>
          </cell>
          <cell r="SW135">
            <v>0</v>
          </cell>
          <cell r="SX135">
            <v>0</v>
          </cell>
          <cell r="SY135">
            <v>0</v>
          </cell>
          <cell r="SZ135">
            <v>0</v>
          </cell>
          <cell r="TA135">
            <v>0</v>
          </cell>
          <cell r="TB135">
            <v>0</v>
          </cell>
          <cell r="TC135">
            <v>0</v>
          </cell>
          <cell r="TD135">
            <v>0</v>
          </cell>
          <cell r="TE135">
            <v>0</v>
          </cell>
          <cell r="TF135">
            <v>0</v>
          </cell>
          <cell r="TG135">
            <v>0</v>
          </cell>
          <cell r="TH135">
            <v>0</v>
          </cell>
          <cell r="TI135">
            <v>0</v>
          </cell>
          <cell r="TJ135">
            <v>0</v>
          </cell>
          <cell r="TK135">
            <v>0</v>
          </cell>
          <cell r="TL135">
            <v>0</v>
          </cell>
          <cell r="TM135">
            <v>0</v>
          </cell>
          <cell r="TN135">
            <v>0</v>
          </cell>
          <cell r="TO135">
            <v>0</v>
          </cell>
          <cell r="TP135">
            <v>0</v>
          </cell>
          <cell r="TQ135">
            <v>0</v>
          </cell>
          <cell r="TR135">
            <v>0</v>
          </cell>
          <cell r="TS135">
            <v>0</v>
          </cell>
          <cell r="TT135">
            <v>0</v>
          </cell>
          <cell r="TU135">
            <v>0</v>
          </cell>
          <cell r="TV135">
            <v>0</v>
          </cell>
          <cell r="TW135">
            <v>0</v>
          </cell>
          <cell r="TX135">
            <v>0</v>
          </cell>
          <cell r="TY135">
            <v>0</v>
          </cell>
          <cell r="TZ135">
            <v>0</v>
          </cell>
          <cell r="UA135">
            <v>0</v>
          </cell>
          <cell r="UB135">
            <v>0</v>
          </cell>
          <cell r="UC135">
            <v>0</v>
          </cell>
          <cell r="UD135">
            <v>0</v>
          </cell>
          <cell r="UE135">
            <v>0</v>
          </cell>
          <cell r="UF135">
            <v>0</v>
          </cell>
          <cell r="UG135">
            <v>0</v>
          </cell>
          <cell r="UH135">
            <v>0</v>
          </cell>
          <cell r="UI135">
            <v>0</v>
          </cell>
          <cell r="UJ135">
            <v>0</v>
          </cell>
          <cell r="UK135">
            <v>0</v>
          </cell>
          <cell r="UL135">
            <v>0</v>
          </cell>
          <cell r="UM135">
            <v>0</v>
          </cell>
          <cell r="UN135">
            <v>0</v>
          </cell>
          <cell r="UO135">
            <v>0</v>
          </cell>
          <cell r="UP135">
            <v>0</v>
          </cell>
          <cell r="UQ135">
            <v>0</v>
          </cell>
          <cell r="UR135">
            <v>0</v>
          </cell>
          <cell r="US135">
            <v>0</v>
          </cell>
          <cell r="UT135">
            <v>0</v>
          </cell>
          <cell r="UU135">
            <v>0</v>
          </cell>
          <cell r="UV135">
            <v>0</v>
          </cell>
          <cell r="UW135">
            <v>0</v>
          </cell>
          <cell r="UX135">
            <v>0</v>
          </cell>
          <cell r="UY135">
            <v>0</v>
          </cell>
          <cell r="UZ135">
            <v>0</v>
          </cell>
          <cell r="VA135">
            <v>0</v>
          </cell>
          <cell r="VB135">
            <v>0</v>
          </cell>
          <cell r="VC135">
            <v>0</v>
          </cell>
          <cell r="VD135">
            <v>0</v>
          </cell>
          <cell r="VE135">
            <v>0</v>
          </cell>
          <cell r="VF135">
            <v>0</v>
          </cell>
          <cell r="VG135">
            <v>0</v>
          </cell>
          <cell r="VH135">
            <v>0</v>
          </cell>
          <cell r="VI135">
            <v>0</v>
          </cell>
          <cell r="VJ135">
            <v>0</v>
          </cell>
          <cell r="VK135">
            <v>0</v>
          </cell>
          <cell r="VL135">
            <v>0</v>
          </cell>
          <cell r="VM135">
            <v>0</v>
          </cell>
          <cell r="VN135">
            <v>0</v>
          </cell>
          <cell r="VO135">
            <v>0</v>
          </cell>
          <cell r="VP135">
            <v>0</v>
          </cell>
          <cell r="VQ135">
            <v>0</v>
          </cell>
          <cell r="VR135">
            <v>0</v>
          </cell>
          <cell r="VS135">
            <v>0</v>
          </cell>
          <cell r="VT135">
            <v>0</v>
          </cell>
          <cell r="VU135">
            <v>0</v>
          </cell>
          <cell r="VV135">
            <v>0</v>
          </cell>
          <cell r="VW135">
            <v>0</v>
          </cell>
          <cell r="VX135">
            <v>0</v>
          </cell>
          <cell r="VY135">
            <v>0</v>
          </cell>
          <cell r="VZ135">
            <v>0</v>
          </cell>
          <cell r="WA135">
            <v>0</v>
          </cell>
          <cell r="WB135">
            <v>0</v>
          </cell>
          <cell r="WC135">
            <v>0</v>
          </cell>
          <cell r="WD135">
            <v>0</v>
          </cell>
          <cell r="WE135">
            <v>0</v>
          </cell>
          <cell r="WF135">
            <v>0</v>
          </cell>
        </row>
        <row r="136">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cell r="LJ136">
            <v>0</v>
          </cell>
          <cell r="LK136">
            <v>0</v>
          </cell>
          <cell r="LL136">
            <v>0</v>
          </cell>
          <cell r="LM136">
            <v>0</v>
          </cell>
          <cell r="LN136">
            <v>0</v>
          </cell>
          <cell r="LO136">
            <v>0</v>
          </cell>
          <cell r="LP136">
            <v>0</v>
          </cell>
          <cell r="LQ136">
            <v>0</v>
          </cell>
          <cell r="LR136">
            <v>0</v>
          </cell>
          <cell r="LS136">
            <v>0</v>
          </cell>
          <cell r="LT136">
            <v>0</v>
          </cell>
          <cell r="LU136">
            <v>0</v>
          </cell>
          <cell r="LV136">
            <v>0</v>
          </cell>
          <cell r="LW136">
            <v>0</v>
          </cell>
          <cell r="LX136">
            <v>0</v>
          </cell>
          <cell r="LY136">
            <v>0</v>
          </cell>
          <cell r="LZ136">
            <v>0</v>
          </cell>
          <cell r="MA136">
            <v>0</v>
          </cell>
          <cell r="MB136">
            <v>0</v>
          </cell>
          <cell r="MC136">
            <v>0</v>
          </cell>
          <cell r="MD136">
            <v>0</v>
          </cell>
          <cell r="ME136">
            <v>0</v>
          </cell>
          <cell r="MF136">
            <v>0</v>
          </cell>
          <cell r="MG136">
            <v>0</v>
          </cell>
          <cell r="MH136">
            <v>0</v>
          </cell>
          <cell r="MI136">
            <v>0</v>
          </cell>
          <cell r="MJ136">
            <v>0</v>
          </cell>
          <cell r="MK136">
            <v>0</v>
          </cell>
          <cell r="ML136">
            <v>0</v>
          </cell>
          <cell r="MM136">
            <v>0</v>
          </cell>
          <cell r="MN136">
            <v>0</v>
          </cell>
          <cell r="MO136">
            <v>0</v>
          </cell>
          <cell r="MP136">
            <v>0</v>
          </cell>
          <cell r="MQ136">
            <v>0</v>
          </cell>
          <cell r="MR136">
            <v>0</v>
          </cell>
          <cell r="MS136">
            <v>0</v>
          </cell>
          <cell r="MT136">
            <v>0</v>
          </cell>
          <cell r="MU136">
            <v>0</v>
          </cell>
          <cell r="MV136">
            <v>0</v>
          </cell>
          <cell r="MW136">
            <v>0</v>
          </cell>
          <cell r="MX136">
            <v>0</v>
          </cell>
          <cell r="MY136">
            <v>0</v>
          </cell>
          <cell r="MZ136">
            <v>0</v>
          </cell>
          <cell r="NA136">
            <v>0</v>
          </cell>
          <cell r="NB136">
            <v>0</v>
          </cell>
          <cell r="NC136">
            <v>0</v>
          </cell>
          <cell r="ND136">
            <v>0</v>
          </cell>
          <cell r="NE136">
            <v>0</v>
          </cell>
          <cell r="NF136">
            <v>0</v>
          </cell>
          <cell r="NG136">
            <v>0</v>
          </cell>
          <cell r="NH136">
            <v>0</v>
          </cell>
          <cell r="NI136">
            <v>0</v>
          </cell>
          <cell r="NJ136">
            <v>0</v>
          </cell>
          <cell r="NK136">
            <v>0</v>
          </cell>
          <cell r="NL136">
            <v>0</v>
          </cell>
          <cell r="NM136">
            <v>0</v>
          </cell>
          <cell r="NN136">
            <v>0</v>
          </cell>
          <cell r="NO136">
            <v>0</v>
          </cell>
          <cell r="NP136">
            <v>0</v>
          </cell>
          <cell r="NQ136">
            <v>0</v>
          </cell>
          <cell r="NR136">
            <v>0</v>
          </cell>
          <cell r="NS136">
            <v>0</v>
          </cell>
          <cell r="NT136">
            <v>0</v>
          </cell>
          <cell r="NU136">
            <v>0</v>
          </cell>
          <cell r="NV136">
            <v>0</v>
          </cell>
          <cell r="NW136">
            <v>0</v>
          </cell>
          <cell r="NX136">
            <v>0</v>
          </cell>
          <cell r="NY136">
            <v>0</v>
          </cell>
          <cell r="NZ136">
            <v>0</v>
          </cell>
          <cell r="OA136">
            <v>0</v>
          </cell>
          <cell r="OB136">
            <v>0</v>
          </cell>
          <cell r="OC136">
            <v>0</v>
          </cell>
          <cell r="OD136">
            <v>0</v>
          </cell>
          <cell r="OE136">
            <v>0</v>
          </cell>
          <cell r="OF136">
            <v>0</v>
          </cell>
          <cell r="OG136">
            <v>0</v>
          </cell>
          <cell r="OH136">
            <v>0</v>
          </cell>
          <cell r="OI136">
            <v>0</v>
          </cell>
          <cell r="OJ136">
            <v>0</v>
          </cell>
          <cell r="OK136">
            <v>0</v>
          </cell>
          <cell r="OL136">
            <v>0</v>
          </cell>
          <cell r="OM136">
            <v>0</v>
          </cell>
          <cell r="ON136">
            <v>0</v>
          </cell>
          <cell r="OO136">
            <v>0</v>
          </cell>
          <cell r="OP136">
            <v>0</v>
          </cell>
          <cell r="OQ136">
            <v>0</v>
          </cell>
          <cell r="OR136">
            <v>0</v>
          </cell>
          <cell r="OS136">
            <v>0</v>
          </cell>
          <cell r="OT136">
            <v>0</v>
          </cell>
          <cell r="OU136">
            <v>0</v>
          </cell>
          <cell r="OV136">
            <v>0</v>
          </cell>
          <cell r="OW136">
            <v>0</v>
          </cell>
          <cell r="OX136">
            <v>0</v>
          </cell>
          <cell r="OY136">
            <v>0</v>
          </cell>
          <cell r="OZ136">
            <v>0</v>
          </cell>
          <cell r="PA136">
            <v>0</v>
          </cell>
          <cell r="PB136">
            <v>0</v>
          </cell>
          <cell r="PC136">
            <v>0</v>
          </cell>
          <cell r="PD136">
            <v>0</v>
          </cell>
          <cell r="PE136">
            <v>0</v>
          </cell>
          <cell r="PF136">
            <v>0</v>
          </cell>
          <cell r="PG136">
            <v>0</v>
          </cell>
          <cell r="PH136">
            <v>0</v>
          </cell>
          <cell r="PI136">
            <v>0</v>
          </cell>
          <cell r="PJ136">
            <v>0</v>
          </cell>
          <cell r="PK136">
            <v>0</v>
          </cell>
          <cell r="PL136">
            <v>0</v>
          </cell>
          <cell r="PM136">
            <v>0</v>
          </cell>
          <cell r="PN136">
            <v>0</v>
          </cell>
          <cell r="PO136">
            <v>0</v>
          </cell>
          <cell r="PP136">
            <v>0</v>
          </cell>
          <cell r="PQ136">
            <v>0</v>
          </cell>
          <cell r="PR136">
            <v>0</v>
          </cell>
          <cell r="PS136">
            <v>0</v>
          </cell>
          <cell r="PT136">
            <v>0</v>
          </cell>
          <cell r="PU136">
            <v>0</v>
          </cell>
          <cell r="PV136">
            <v>0</v>
          </cell>
          <cell r="PW136">
            <v>0</v>
          </cell>
          <cell r="PX136">
            <v>0</v>
          </cell>
          <cell r="PY136">
            <v>0</v>
          </cell>
          <cell r="PZ136">
            <v>0</v>
          </cell>
          <cell r="QA136">
            <v>0</v>
          </cell>
          <cell r="QB136">
            <v>0</v>
          </cell>
          <cell r="QC136">
            <v>0</v>
          </cell>
          <cell r="QD136">
            <v>0</v>
          </cell>
          <cell r="QE136">
            <v>0</v>
          </cell>
          <cell r="QF136">
            <v>0</v>
          </cell>
          <cell r="QG136">
            <v>0</v>
          </cell>
          <cell r="QH136">
            <v>0</v>
          </cell>
          <cell r="QI136">
            <v>0</v>
          </cell>
          <cell r="QJ136">
            <v>0</v>
          </cell>
          <cell r="QK136">
            <v>0</v>
          </cell>
          <cell r="QL136">
            <v>0</v>
          </cell>
          <cell r="QM136">
            <v>0</v>
          </cell>
          <cell r="QN136">
            <v>0</v>
          </cell>
          <cell r="QO136">
            <v>0</v>
          </cell>
          <cell r="QP136">
            <v>0</v>
          </cell>
          <cell r="QQ136">
            <v>0</v>
          </cell>
          <cell r="QR136">
            <v>0</v>
          </cell>
          <cell r="QS136">
            <v>0</v>
          </cell>
          <cell r="QT136">
            <v>0</v>
          </cell>
          <cell r="QU136">
            <v>0</v>
          </cell>
          <cell r="QV136">
            <v>0</v>
          </cell>
          <cell r="QW136">
            <v>0</v>
          </cell>
          <cell r="QX136">
            <v>0</v>
          </cell>
          <cell r="QY136">
            <v>0</v>
          </cell>
          <cell r="QZ136">
            <v>0</v>
          </cell>
          <cell r="RA136">
            <v>0</v>
          </cell>
          <cell r="RB136">
            <v>0</v>
          </cell>
          <cell r="RC136">
            <v>0</v>
          </cell>
          <cell r="RD136">
            <v>0</v>
          </cell>
          <cell r="RE136">
            <v>0</v>
          </cell>
          <cell r="RF136">
            <v>0</v>
          </cell>
          <cell r="RG136">
            <v>0</v>
          </cell>
          <cell r="RH136">
            <v>0</v>
          </cell>
          <cell r="RI136">
            <v>0</v>
          </cell>
          <cell r="RJ136">
            <v>0</v>
          </cell>
          <cell r="RK136">
            <v>0</v>
          </cell>
          <cell r="RL136">
            <v>0</v>
          </cell>
          <cell r="RM136">
            <v>0</v>
          </cell>
          <cell r="RN136">
            <v>0</v>
          </cell>
          <cell r="RO136">
            <v>0</v>
          </cell>
          <cell r="RP136">
            <v>0</v>
          </cell>
          <cell r="RQ136">
            <v>0</v>
          </cell>
          <cell r="RR136">
            <v>0</v>
          </cell>
          <cell r="RS136">
            <v>0</v>
          </cell>
          <cell r="RT136">
            <v>0</v>
          </cell>
          <cell r="RU136">
            <v>0</v>
          </cell>
          <cell r="RV136">
            <v>0</v>
          </cell>
          <cell r="RW136">
            <v>0</v>
          </cell>
          <cell r="RX136">
            <v>0</v>
          </cell>
          <cell r="RY136">
            <v>0</v>
          </cell>
          <cell r="RZ136">
            <v>0</v>
          </cell>
          <cell r="SA136">
            <v>0</v>
          </cell>
          <cell r="SB136">
            <v>0</v>
          </cell>
          <cell r="SC136">
            <v>0</v>
          </cell>
          <cell r="SD136">
            <v>0</v>
          </cell>
          <cell r="SE136">
            <v>0</v>
          </cell>
          <cell r="SF136">
            <v>0</v>
          </cell>
          <cell r="SG136">
            <v>0</v>
          </cell>
          <cell r="SH136">
            <v>0</v>
          </cell>
          <cell r="SI136">
            <v>0</v>
          </cell>
          <cell r="SJ136">
            <v>0</v>
          </cell>
          <cell r="SK136">
            <v>0</v>
          </cell>
          <cell r="SL136">
            <v>0</v>
          </cell>
          <cell r="SM136">
            <v>0</v>
          </cell>
          <cell r="SN136">
            <v>0</v>
          </cell>
          <cell r="SO136">
            <v>0</v>
          </cell>
          <cell r="SP136">
            <v>0</v>
          </cell>
          <cell r="SQ136">
            <v>0</v>
          </cell>
          <cell r="SR136">
            <v>0</v>
          </cell>
          <cell r="SS136">
            <v>0</v>
          </cell>
          <cell r="ST136">
            <v>0</v>
          </cell>
          <cell r="SU136">
            <v>0</v>
          </cell>
          <cell r="SV136">
            <v>0</v>
          </cell>
          <cell r="SW136">
            <v>0</v>
          </cell>
          <cell r="SX136">
            <v>0</v>
          </cell>
          <cell r="SY136">
            <v>0</v>
          </cell>
          <cell r="SZ136">
            <v>0</v>
          </cell>
          <cell r="TA136">
            <v>0</v>
          </cell>
          <cell r="TB136">
            <v>0</v>
          </cell>
          <cell r="TC136">
            <v>0</v>
          </cell>
          <cell r="TD136">
            <v>0</v>
          </cell>
          <cell r="TE136">
            <v>0</v>
          </cell>
          <cell r="TF136">
            <v>0</v>
          </cell>
          <cell r="TG136">
            <v>0</v>
          </cell>
          <cell r="TH136">
            <v>0</v>
          </cell>
          <cell r="TI136">
            <v>0</v>
          </cell>
          <cell r="TJ136">
            <v>0</v>
          </cell>
          <cell r="TK136">
            <v>0</v>
          </cell>
          <cell r="TL136">
            <v>0</v>
          </cell>
          <cell r="TM136">
            <v>0</v>
          </cell>
          <cell r="TN136">
            <v>0</v>
          </cell>
          <cell r="TO136">
            <v>0</v>
          </cell>
          <cell r="TP136">
            <v>0</v>
          </cell>
          <cell r="TQ136">
            <v>0</v>
          </cell>
          <cell r="TR136">
            <v>0</v>
          </cell>
          <cell r="TS136">
            <v>0</v>
          </cell>
          <cell r="TT136">
            <v>0</v>
          </cell>
          <cell r="TU136">
            <v>0</v>
          </cell>
          <cell r="TV136">
            <v>0</v>
          </cell>
          <cell r="TW136">
            <v>0</v>
          </cell>
          <cell r="TX136">
            <v>0</v>
          </cell>
          <cell r="TY136">
            <v>0</v>
          </cell>
          <cell r="TZ136">
            <v>0</v>
          </cell>
          <cell r="UA136">
            <v>0</v>
          </cell>
          <cell r="UB136">
            <v>0</v>
          </cell>
          <cell r="UC136">
            <v>0</v>
          </cell>
          <cell r="UD136">
            <v>0</v>
          </cell>
          <cell r="UE136">
            <v>0</v>
          </cell>
          <cell r="UF136">
            <v>0</v>
          </cell>
          <cell r="UG136">
            <v>0</v>
          </cell>
          <cell r="UH136">
            <v>0</v>
          </cell>
          <cell r="UI136">
            <v>0</v>
          </cell>
          <cell r="UJ136">
            <v>0</v>
          </cell>
          <cell r="UK136">
            <v>0</v>
          </cell>
          <cell r="UL136">
            <v>0</v>
          </cell>
          <cell r="UM136">
            <v>0</v>
          </cell>
          <cell r="UN136">
            <v>0</v>
          </cell>
          <cell r="UO136">
            <v>0</v>
          </cell>
          <cell r="UP136">
            <v>0</v>
          </cell>
          <cell r="UQ136">
            <v>0</v>
          </cell>
          <cell r="UR136">
            <v>0</v>
          </cell>
          <cell r="US136">
            <v>0</v>
          </cell>
          <cell r="UT136">
            <v>0</v>
          </cell>
          <cell r="UU136">
            <v>0</v>
          </cell>
          <cell r="UV136">
            <v>0</v>
          </cell>
          <cell r="UW136">
            <v>0</v>
          </cell>
          <cell r="UX136">
            <v>0</v>
          </cell>
          <cell r="UY136">
            <v>0</v>
          </cell>
          <cell r="UZ136">
            <v>0</v>
          </cell>
          <cell r="VA136">
            <v>0</v>
          </cell>
          <cell r="VB136">
            <v>0</v>
          </cell>
          <cell r="VC136">
            <v>0</v>
          </cell>
          <cell r="VD136">
            <v>0</v>
          </cell>
          <cell r="VE136">
            <v>0</v>
          </cell>
          <cell r="VF136">
            <v>0</v>
          </cell>
          <cell r="VG136">
            <v>0</v>
          </cell>
          <cell r="VH136">
            <v>0</v>
          </cell>
          <cell r="VI136">
            <v>0</v>
          </cell>
          <cell r="VJ136">
            <v>0</v>
          </cell>
          <cell r="VK136">
            <v>0</v>
          </cell>
          <cell r="VL136">
            <v>0</v>
          </cell>
          <cell r="VM136">
            <v>0</v>
          </cell>
          <cell r="VN136">
            <v>0</v>
          </cell>
          <cell r="VO136">
            <v>0</v>
          </cell>
          <cell r="VP136">
            <v>0</v>
          </cell>
          <cell r="VQ136">
            <v>0</v>
          </cell>
          <cell r="VR136">
            <v>0</v>
          </cell>
          <cell r="VS136">
            <v>0</v>
          </cell>
          <cell r="VT136">
            <v>0</v>
          </cell>
          <cell r="VU136">
            <v>0</v>
          </cell>
          <cell r="VV136">
            <v>0</v>
          </cell>
          <cell r="VW136">
            <v>0</v>
          </cell>
          <cell r="VX136">
            <v>0</v>
          </cell>
          <cell r="VY136">
            <v>0</v>
          </cell>
          <cell r="VZ136">
            <v>0</v>
          </cell>
          <cell r="WA136">
            <v>0</v>
          </cell>
          <cell r="WB136">
            <v>0</v>
          </cell>
          <cell r="WC136">
            <v>0</v>
          </cell>
          <cell r="WD136">
            <v>0</v>
          </cell>
          <cell r="WE136">
            <v>0</v>
          </cell>
          <cell r="WF136">
            <v>0</v>
          </cell>
        </row>
        <row r="137">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cell r="LJ137">
            <v>0</v>
          </cell>
          <cell r="LK137">
            <v>0</v>
          </cell>
          <cell r="LL137">
            <v>0</v>
          </cell>
          <cell r="LM137">
            <v>0</v>
          </cell>
          <cell r="LN137">
            <v>0</v>
          </cell>
          <cell r="LO137">
            <v>0</v>
          </cell>
          <cell r="LP137">
            <v>0</v>
          </cell>
          <cell r="LQ137">
            <v>0</v>
          </cell>
          <cell r="LR137">
            <v>0</v>
          </cell>
          <cell r="LS137">
            <v>0</v>
          </cell>
          <cell r="LT137">
            <v>0</v>
          </cell>
          <cell r="LU137">
            <v>0</v>
          </cell>
          <cell r="LV137">
            <v>0</v>
          </cell>
          <cell r="LW137">
            <v>0</v>
          </cell>
          <cell r="LX137">
            <v>0</v>
          </cell>
          <cell r="LY137">
            <v>0</v>
          </cell>
          <cell r="LZ137">
            <v>0</v>
          </cell>
          <cell r="MA137">
            <v>0</v>
          </cell>
          <cell r="MB137">
            <v>0</v>
          </cell>
          <cell r="MC137">
            <v>0</v>
          </cell>
          <cell r="MD137">
            <v>0</v>
          </cell>
          <cell r="ME137">
            <v>0</v>
          </cell>
          <cell r="MF137">
            <v>0</v>
          </cell>
          <cell r="MG137">
            <v>0</v>
          </cell>
          <cell r="MH137">
            <v>0</v>
          </cell>
          <cell r="MI137">
            <v>0</v>
          </cell>
          <cell r="MJ137">
            <v>0</v>
          </cell>
          <cell r="MK137">
            <v>0</v>
          </cell>
          <cell r="ML137">
            <v>0</v>
          </cell>
          <cell r="MM137">
            <v>0</v>
          </cell>
          <cell r="MN137">
            <v>0</v>
          </cell>
          <cell r="MO137">
            <v>0</v>
          </cell>
          <cell r="MP137">
            <v>0</v>
          </cell>
          <cell r="MQ137">
            <v>0</v>
          </cell>
          <cell r="MR137">
            <v>0</v>
          </cell>
          <cell r="MS137">
            <v>0</v>
          </cell>
          <cell r="MT137">
            <v>0</v>
          </cell>
          <cell r="MU137">
            <v>0</v>
          </cell>
          <cell r="MV137">
            <v>0</v>
          </cell>
          <cell r="MW137">
            <v>0</v>
          </cell>
          <cell r="MX137">
            <v>0</v>
          </cell>
          <cell r="MY137">
            <v>0</v>
          </cell>
          <cell r="MZ137">
            <v>0</v>
          </cell>
          <cell r="NA137">
            <v>0</v>
          </cell>
          <cell r="NB137">
            <v>0</v>
          </cell>
          <cell r="NC137">
            <v>0</v>
          </cell>
          <cell r="ND137">
            <v>0</v>
          </cell>
          <cell r="NE137">
            <v>0</v>
          </cell>
          <cell r="NF137">
            <v>0</v>
          </cell>
          <cell r="NG137">
            <v>0</v>
          </cell>
          <cell r="NH137">
            <v>0</v>
          </cell>
          <cell r="NI137">
            <v>0</v>
          </cell>
          <cell r="NJ137">
            <v>0</v>
          </cell>
          <cell r="NK137">
            <v>0</v>
          </cell>
          <cell r="NL137">
            <v>0</v>
          </cell>
          <cell r="NM137">
            <v>0</v>
          </cell>
          <cell r="NN137">
            <v>0</v>
          </cell>
          <cell r="NO137">
            <v>0</v>
          </cell>
          <cell r="NP137">
            <v>0</v>
          </cell>
          <cell r="NQ137">
            <v>0</v>
          </cell>
          <cell r="NR137">
            <v>0</v>
          </cell>
          <cell r="NS137">
            <v>0</v>
          </cell>
          <cell r="NT137">
            <v>0</v>
          </cell>
          <cell r="NU137">
            <v>0</v>
          </cell>
          <cell r="NV137">
            <v>0</v>
          </cell>
          <cell r="NW137">
            <v>0</v>
          </cell>
          <cell r="NX137">
            <v>0</v>
          </cell>
          <cell r="NY137">
            <v>0</v>
          </cell>
          <cell r="NZ137">
            <v>0</v>
          </cell>
          <cell r="OA137">
            <v>0</v>
          </cell>
          <cell r="OB137">
            <v>0</v>
          </cell>
          <cell r="OC137">
            <v>0</v>
          </cell>
          <cell r="OD137">
            <v>0</v>
          </cell>
          <cell r="OE137">
            <v>0</v>
          </cell>
          <cell r="OF137">
            <v>0</v>
          </cell>
          <cell r="OG137">
            <v>0</v>
          </cell>
          <cell r="OH137">
            <v>0</v>
          </cell>
          <cell r="OI137">
            <v>0</v>
          </cell>
          <cell r="OJ137">
            <v>0</v>
          </cell>
          <cell r="OK137">
            <v>0</v>
          </cell>
          <cell r="OL137">
            <v>0</v>
          </cell>
          <cell r="OM137">
            <v>0</v>
          </cell>
          <cell r="ON137">
            <v>0</v>
          </cell>
          <cell r="OO137">
            <v>0</v>
          </cell>
          <cell r="OP137">
            <v>0</v>
          </cell>
          <cell r="OQ137">
            <v>0</v>
          </cell>
          <cell r="OR137">
            <v>0</v>
          </cell>
          <cell r="OS137">
            <v>0</v>
          </cell>
          <cell r="OT137">
            <v>0</v>
          </cell>
          <cell r="OU137">
            <v>0</v>
          </cell>
          <cell r="OV137">
            <v>0</v>
          </cell>
          <cell r="OW137">
            <v>0</v>
          </cell>
          <cell r="OX137">
            <v>0</v>
          </cell>
          <cell r="OY137">
            <v>0</v>
          </cell>
          <cell r="OZ137">
            <v>0</v>
          </cell>
          <cell r="PA137">
            <v>0</v>
          </cell>
          <cell r="PB137">
            <v>0</v>
          </cell>
          <cell r="PC137">
            <v>0</v>
          </cell>
          <cell r="PD137">
            <v>0</v>
          </cell>
          <cell r="PE137">
            <v>0</v>
          </cell>
          <cell r="PF137">
            <v>0</v>
          </cell>
          <cell r="PG137">
            <v>0</v>
          </cell>
          <cell r="PH137">
            <v>0</v>
          </cell>
          <cell r="PI137">
            <v>0</v>
          </cell>
          <cell r="PJ137">
            <v>0</v>
          </cell>
          <cell r="PK137">
            <v>0</v>
          </cell>
          <cell r="PL137">
            <v>0</v>
          </cell>
          <cell r="PM137">
            <v>0</v>
          </cell>
          <cell r="PN137">
            <v>0</v>
          </cell>
          <cell r="PO137">
            <v>0</v>
          </cell>
          <cell r="PP137">
            <v>0</v>
          </cell>
          <cell r="PQ137">
            <v>0</v>
          </cell>
          <cell r="PR137">
            <v>0</v>
          </cell>
          <cell r="PS137">
            <v>0</v>
          </cell>
          <cell r="PT137">
            <v>0</v>
          </cell>
          <cell r="PU137">
            <v>0</v>
          </cell>
          <cell r="PV137">
            <v>0</v>
          </cell>
          <cell r="PW137">
            <v>0</v>
          </cell>
          <cell r="PX137">
            <v>0</v>
          </cell>
          <cell r="PY137">
            <v>0</v>
          </cell>
          <cell r="PZ137">
            <v>0</v>
          </cell>
          <cell r="QA137">
            <v>0</v>
          </cell>
          <cell r="QB137">
            <v>0</v>
          </cell>
          <cell r="QC137">
            <v>0</v>
          </cell>
          <cell r="QD137">
            <v>0</v>
          </cell>
          <cell r="QE137">
            <v>0</v>
          </cell>
          <cell r="QF137">
            <v>0</v>
          </cell>
          <cell r="QG137">
            <v>0</v>
          </cell>
          <cell r="QH137">
            <v>0</v>
          </cell>
          <cell r="QI137">
            <v>0</v>
          </cell>
          <cell r="QJ137">
            <v>0</v>
          </cell>
          <cell r="QK137">
            <v>0</v>
          </cell>
          <cell r="QL137">
            <v>0</v>
          </cell>
          <cell r="QM137">
            <v>0</v>
          </cell>
          <cell r="QN137">
            <v>0</v>
          </cell>
          <cell r="QO137">
            <v>0</v>
          </cell>
          <cell r="QP137">
            <v>0</v>
          </cell>
          <cell r="QQ137">
            <v>0</v>
          </cell>
          <cell r="QR137">
            <v>0</v>
          </cell>
          <cell r="QS137">
            <v>0</v>
          </cell>
          <cell r="QT137">
            <v>0</v>
          </cell>
          <cell r="QU137">
            <v>0</v>
          </cell>
          <cell r="QV137">
            <v>0</v>
          </cell>
          <cell r="QW137">
            <v>0</v>
          </cell>
          <cell r="QX137">
            <v>0</v>
          </cell>
          <cell r="QY137">
            <v>0</v>
          </cell>
          <cell r="QZ137">
            <v>0</v>
          </cell>
          <cell r="RA137">
            <v>0</v>
          </cell>
          <cell r="RB137">
            <v>0</v>
          </cell>
          <cell r="RC137">
            <v>0</v>
          </cell>
          <cell r="RD137">
            <v>0</v>
          </cell>
          <cell r="RE137">
            <v>0</v>
          </cell>
          <cell r="RF137">
            <v>0</v>
          </cell>
          <cell r="RG137">
            <v>0</v>
          </cell>
          <cell r="RH137">
            <v>0</v>
          </cell>
          <cell r="RI137">
            <v>0</v>
          </cell>
          <cell r="RJ137">
            <v>0</v>
          </cell>
          <cell r="RK137">
            <v>0</v>
          </cell>
          <cell r="RL137">
            <v>0</v>
          </cell>
          <cell r="RM137">
            <v>0</v>
          </cell>
          <cell r="RN137">
            <v>0</v>
          </cell>
          <cell r="RO137">
            <v>0</v>
          </cell>
          <cell r="RP137">
            <v>0</v>
          </cell>
          <cell r="RQ137">
            <v>0</v>
          </cell>
          <cell r="RR137">
            <v>0</v>
          </cell>
          <cell r="RS137">
            <v>0</v>
          </cell>
          <cell r="RT137">
            <v>0</v>
          </cell>
          <cell r="RU137">
            <v>0</v>
          </cell>
          <cell r="RV137">
            <v>0</v>
          </cell>
          <cell r="RW137">
            <v>0</v>
          </cell>
          <cell r="RX137">
            <v>0</v>
          </cell>
          <cell r="RY137">
            <v>0</v>
          </cell>
          <cell r="RZ137">
            <v>0</v>
          </cell>
          <cell r="SA137">
            <v>0</v>
          </cell>
          <cell r="SB137">
            <v>0</v>
          </cell>
          <cell r="SC137">
            <v>0</v>
          </cell>
          <cell r="SD137">
            <v>0</v>
          </cell>
          <cell r="SE137">
            <v>0</v>
          </cell>
          <cell r="SF137">
            <v>0</v>
          </cell>
          <cell r="SG137">
            <v>0</v>
          </cell>
          <cell r="SH137">
            <v>0</v>
          </cell>
          <cell r="SI137">
            <v>0</v>
          </cell>
          <cell r="SJ137">
            <v>0</v>
          </cell>
          <cell r="SK137">
            <v>0</v>
          </cell>
          <cell r="SL137">
            <v>0</v>
          </cell>
          <cell r="SM137">
            <v>0</v>
          </cell>
          <cell r="SN137">
            <v>0</v>
          </cell>
          <cell r="SO137">
            <v>0</v>
          </cell>
          <cell r="SP137">
            <v>0</v>
          </cell>
          <cell r="SQ137">
            <v>0</v>
          </cell>
          <cell r="SR137">
            <v>0</v>
          </cell>
          <cell r="SS137">
            <v>0</v>
          </cell>
          <cell r="ST137">
            <v>0</v>
          </cell>
          <cell r="SU137">
            <v>0</v>
          </cell>
          <cell r="SV137">
            <v>0</v>
          </cell>
          <cell r="SW137">
            <v>0</v>
          </cell>
          <cell r="SX137">
            <v>0</v>
          </cell>
          <cell r="SY137">
            <v>0</v>
          </cell>
          <cell r="SZ137">
            <v>0</v>
          </cell>
          <cell r="TA137">
            <v>0</v>
          </cell>
          <cell r="TB137">
            <v>0</v>
          </cell>
          <cell r="TC137">
            <v>0</v>
          </cell>
          <cell r="TD137">
            <v>0</v>
          </cell>
          <cell r="TE137">
            <v>0</v>
          </cell>
          <cell r="TF137">
            <v>0</v>
          </cell>
          <cell r="TG137">
            <v>0</v>
          </cell>
          <cell r="TH137">
            <v>0</v>
          </cell>
          <cell r="TI137">
            <v>0</v>
          </cell>
          <cell r="TJ137">
            <v>0</v>
          </cell>
          <cell r="TK137">
            <v>0</v>
          </cell>
          <cell r="TL137">
            <v>0</v>
          </cell>
          <cell r="TM137">
            <v>0</v>
          </cell>
          <cell r="TN137">
            <v>0</v>
          </cell>
          <cell r="TO137">
            <v>0</v>
          </cell>
          <cell r="TP137">
            <v>0</v>
          </cell>
          <cell r="TQ137">
            <v>0</v>
          </cell>
          <cell r="TR137">
            <v>0</v>
          </cell>
          <cell r="TS137">
            <v>0</v>
          </cell>
          <cell r="TT137">
            <v>0</v>
          </cell>
          <cell r="TU137">
            <v>0</v>
          </cell>
          <cell r="TV137">
            <v>0</v>
          </cell>
          <cell r="TW137">
            <v>0</v>
          </cell>
          <cell r="TX137">
            <v>0</v>
          </cell>
          <cell r="TY137">
            <v>0</v>
          </cell>
          <cell r="TZ137">
            <v>0</v>
          </cell>
          <cell r="UA137">
            <v>0</v>
          </cell>
          <cell r="UB137">
            <v>0</v>
          </cell>
          <cell r="UC137">
            <v>0</v>
          </cell>
          <cell r="UD137">
            <v>0</v>
          </cell>
          <cell r="UE137">
            <v>0</v>
          </cell>
          <cell r="UF137">
            <v>0</v>
          </cell>
          <cell r="UG137">
            <v>0</v>
          </cell>
          <cell r="UH137">
            <v>0</v>
          </cell>
          <cell r="UI137">
            <v>0</v>
          </cell>
          <cell r="UJ137">
            <v>0</v>
          </cell>
          <cell r="UK137">
            <v>0</v>
          </cell>
          <cell r="UL137">
            <v>0</v>
          </cell>
          <cell r="UM137">
            <v>0</v>
          </cell>
          <cell r="UN137">
            <v>0</v>
          </cell>
          <cell r="UO137">
            <v>0</v>
          </cell>
          <cell r="UP137">
            <v>0</v>
          </cell>
          <cell r="UQ137">
            <v>0</v>
          </cell>
          <cell r="UR137">
            <v>0</v>
          </cell>
          <cell r="US137">
            <v>0</v>
          </cell>
          <cell r="UT137">
            <v>0</v>
          </cell>
          <cell r="UU137">
            <v>0</v>
          </cell>
          <cell r="UV137">
            <v>0</v>
          </cell>
          <cell r="UW137">
            <v>0</v>
          </cell>
          <cell r="UX137">
            <v>0</v>
          </cell>
          <cell r="UY137">
            <v>0</v>
          </cell>
          <cell r="UZ137">
            <v>0</v>
          </cell>
          <cell r="VA137">
            <v>0</v>
          </cell>
          <cell r="VB137">
            <v>0</v>
          </cell>
          <cell r="VC137">
            <v>0</v>
          </cell>
          <cell r="VD137">
            <v>0</v>
          </cell>
          <cell r="VE137">
            <v>0</v>
          </cell>
          <cell r="VF137">
            <v>0</v>
          </cell>
          <cell r="VG137">
            <v>0</v>
          </cell>
          <cell r="VH137">
            <v>0</v>
          </cell>
          <cell r="VI137">
            <v>0</v>
          </cell>
          <cell r="VJ137">
            <v>0</v>
          </cell>
          <cell r="VK137">
            <v>0</v>
          </cell>
          <cell r="VL137">
            <v>0</v>
          </cell>
          <cell r="VM137">
            <v>0</v>
          </cell>
          <cell r="VN137">
            <v>0</v>
          </cell>
          <cell r="VO137">
            <v>0</v>
          </cell>
          <cell r="VP137">
            <v>0</v>
          </cell>
          <cell r="VQ137">
            <v>0</v>
          </cell>
          <cell r="VR137">
            <v>0</v>
          </cell>
          <cell r="VS137">
            <v>0</v>
          </cell>
          <cell r="VT137">
            <v>0</v>
          </cell>
          <cell r="VU137">
            <v>0</v>
          </cell>
          <cell r="VV137">
            <v>0</v>
          </cell>
          <cell r="VW137">
            <v>0</v>
          </cell>
          <cell r="VX137">
            <v>0</v>
          </cell>
          <cell r="VY137">
            <v>0</v>
          </cell>
          <cell r="VZ137">
            <v>0</v>
          </cell>
          <cell r="WA137">
            <v>0</v>
          </cell>
          <cell r="WB137">
            <v>0</v>
          </cell>
          <cell r="WC137">
            <v>0</v>
          </cell>
          <cell r="WD137">
            <v>0</v>
          </cell>
          <cell r="WE137">
            <v>0</v>
          </cell>
          <cell r="WF137">
            <v>0</v>
          </cell>
        </row>
        <row r="138">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cell r="LJ138">
            <v>0</v>
          </cell>
          <cell r="LK138">
            <v>0</v>
          </cell>
          <cell r="LL138">
            <v>0</v>
          </cell>
          <cell r="LM138">
            <v>0</v>
          </cell>
          <cell r="LN138">
            <v>0</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v>
          </cell>
          <cell r="MC138">
            <v>0</v>
          </cell>
          <cell r="MD138">
            <v>0</v>
          </cell>
          <cell r="ME138">
            <v>0</v>
          </cell>
          <cell r="MF138">
            <v>0</v>
          </cell>
          <cell r="MG138">
            <v>0</v>
          </cell>
          <cell r="MH138">
            <v>0</v>
          </cell>
          <cell r="MI138">
            <v>0</v>
          </cell>
          <cell r="MJ138">
            <v>0</v>
          </cell>
          <cell r="MK138">
            <v>0</v>
          </cell>
          <cell r="ML138">
            <v>0</v>
          </cell>
          <cell r="MM138">
            <v>0</v>
          </cell>
          <cell r="MN138">
            <v>0</v>
          </cell>
          <cell r="MO138">
            <v>0</v>
          </cell>
          <cell r="MP138">
            <v>0</v>
          </cell>
          <cell r="MQ138">
            <v>0</v>
          </cell>
          <cell r="MR138">
            <v>0</v>
          </cell>
          <cell r="MS138">
            <v>0</v>
          </cell>
          <cell r="MT138">
            <v>0</v>
          </cell>
          <cell r="MU138">
            <v>0</v>
          </cell>
          <cell r="MV138">
            <v>0</v>
          </cell>
          <cell r="MW138">
            <v>0</v>
          </cell>
          <cell r="MX138">
            <v>0</v>
          </cell>
          <cell r="MY138">
            <v>0</v>
          </cell>
          <cell r="MZ138">
            <v>0</v>
          </cell>
          <cell r="NA138">
            <v>0</v>
          </cell>
          <cell r="NB138">
            <v>0</v>
          </cell>
          <cell r="NC138">
            <v>0</v>
          </cell>
          <cell r="ND138">
            <v>0</v>
          </cell>
          <cell r="NE138">
            <v>0</v>
          </cell>
          <cell r="NF138">
            <v>0</v>
          </cell>
          <cell r="NG138">
            <v>0</v>
          </cell>
          <cell r="NH138">
            <v>0</v>
          </cell>
          <cell r="NI138">
            <v>0</v>
          </cell>
          <cell r="NJ138">
            <v>0</v>
          </cell>
          <cell r="NK138">
            <v>0</v>
          </cell>
          <cell r="NL138">
            <v>0</v>
          </cell>
          <cell r="NM138">
            <v>0</v>
          </cell>
          <cell r="NN138">
            <v>0</v>
          </cell>
          <cell r="NO138">
            <v>0</v>
          </cell>
          <cell r="NP138">
            <v>0</v>
          </cell>
          <cell r="NQ138">
            <v>0</v>
          </cell>
          <cell r="NR138">
            <v>0</v>
          </cell>
          <cell r="NS138">
            <v>0</v>
          </cell>
          <cell r="NT138">
            <v>0</v>
          </cell>
          <cell r="NU138">
            <v>0</v>
          </cell>
          <cell r="NV138">
            <v>0</v>
          </cell>
          <cell r="NW138">
            <v>0</v>
          </cell>
          <cell r="NX138">
            <v>0</v>
          </cell>
          <cell r="NY138">
            <v>0</v>
          </cell>
          <cell r="NZ138">
            <v>0</v>
          </cell>
          <cell r="OA138">
            <v>0</v>
          </cell>
          <cell r="OB138">
            <v>0</v>
          </cell>
          <cell r="OC138">
            <v>0</v>
          </cell>
          <cell r="OD138">
            <v>0</v>
          </cell>
          <cell r="OE138">
            <v>0</v>
          </cell>
          <cell r="OF138">
            <v>0</v>
          </cell>
          <cell r="OG138">
            <v>0</v>
          </cell>
          <cell r="OH138">
            <v>0</v>
          </cell>
          <cell r="OI138">
            <v>0</v>
          </cell>
          <cell r="OJ138">
            <v>0</v>
          </cell>
          <cell r="OK138">
            <v>0</v>
          </cell>
          <cell r="OL138">
            <v>0</v>
          </cell>
          <cell r="OM138">
            <v>0</v>
          </cell>
          <cell r="ON138">
            <v>0</v>
          </cell>
          <cell r="OO138">
            <v>0</v>
          </cell>
          <cell r="OP138">
            <v>0</v>
          </cell>
          <cell r="OQ138">
            <v>0</v>
          </cell>
          <cell r="OR138">
            <v>0</v>
          </cell>
          <cell r="OS138">
            <v>0</v>
          </cell>
          <cell r="OT138">
            <v>0</v>
          </cell>
          <cell r="OU138">
            <v>0</v>
          </cell>
          <cell r="OV138">
            <v>0</v>
          </cell>
          <cell r="OW138">
            <v>0</v>
          </cell>
          <cell r="OX138">
            <v>0</v>
          </cell>
          <cell r="OY138">
            <v>0</v>
          </cell>
          <cell r="OZ138">
            <v>0</v>
          </cell>
          <cell r="PA138">
            <v>0</v>
          </cell>
          <cell r="PB138">
            <v>0</v>
          </cell>
          <cell r="PC138">
            <v>0</v>
          </cell>
          <cell r="PD138">
            <v>0</v>
          </cell>
          <cell r="PE138">
            <v>0</v>
          </cell>
          <cell r="PF138">
            <v>0</v>
          </cell>
          <cell r="PG138">
            <v>0</v>
          </cell>
          <cell r="PH138">
            <v>0</v>
          </cell>
          <cell r="PI138">
            <v>0</v>
          </cell>
          <cell r="PJ138">
            <v>0</v>
          </cell>
          <cell r="PK138">
            <v>0</v>
          </cell>
          <cell r="PL138">
            <v>0</v>
          </cell>
          <cell r="PM138">
            <v>0</v>
          </cell>
          <cell r="PN138">
            <v>0</v>
          </cell>
          <cell r="PO138">
            <v>0</v>
          </cell>
          <cell r="PP138">
            <v>0</v>
          </cell>
          <cell r="PQ138">
            <v>0</v>
          </cell>
          <cell r="PR138">
            <v>0</v>
          </cell>
          <cell r="PS138">
            <v>0</v>
          </cell>
          <cell r="PT138">
            <v>0</v>
          </cell>
          <cell r="PU138">
            <v>0</v>
          </cell>
          <cell r="PV138">
            <v>0</v>
          </cell>
          <cell r="PW138">
            <v>0</v>
          </cell>
          <cell r="PX138">
            <v>0</v>
          </cell>
          <cell r="PY138">
            <v>0</v>
          </cell>
          <cell r="PZ138">
            <v>0</v>
          </cell>
          <cell r="QA138">
            <v>0</v>
          </cell>
          <cell r="QB138">
            <v>0</v>
          </cell>
          <cell r="QC138">
            <v>0</v>
          </cell>
          <cell r="QD138">
            <v>0</v>
          </cell>
          <cell r="QE138">
            <v>0</v>
          </cell>
          <cell r="QF138">
            <v>0</v>
          </cell>
          <cell r="QG138">
            <v>0</v>
          </cell>
          <cell r="QH138">
            <v>0</v>
          </cell>
          <cell r="QI138">
            <v>0</v>
          </cell>
          <cell r="QJ138">
            <v>0</v>
          </cell>
          <cell r="QK138">
            <v>0</v>
          </cell>
          <cell r="QL138">
            <v>0</v>
          </cell>
          <cell r="QM138">
            <v>0</v>
          </cell>
          <cell r="QN138">
            <v>0</v>
          </cell>
          <cell r="QO138">
            <v>0</v>
          </cell>
          <cell r="QP138">
            <v>0</v>
          </cell>
          <cell r="QQ138">
            <v>0</v>
          </cell>
          <cell r="QR138">
            <v>0</v>
          </cell>
          <cell r="QS138">
            <v>0</v>
          </cell>
          <cell r="QT138">
            <v>0</v>
          </cell>
          <cell r="QU138">
            <v>0</v>
          </cell>
          <cell r="QV138">
            <v>0</v>
          </cell>
          <cell r="QW138">
            <v>0</v>
          </cell>
          <cell r="QX138">
            <v>0</v>
          </cell>
          <cell r="QY138">
            <v>0</v>
          </cell>
          <cell r="QZ138">
            <v>0</v>
          </cell>
          <cell r="RA138">
            <v>0</v>
          </cell>
          <cell r="RB138">
            <v>0</v>
          </cell>
          <cell r="RC138">
            <v>0</v>
          </cell>
          <cell r="RD138">
            <v>0</v>
          </cell>
          <cell r="RE138">
            <v>0</v>
          </cell>
          <cell r="RF138">
            <v>0</v>
          </cell>
          <cell r="RG138">
            <v>0</v>
          </cell>
          <cell r="RH138">
            <v>0</v>
          </cell>
          <cell r="RI138">
            <v>0</v>
          </cell>
          <cell r="RJ138">
            <v>0</v>
          </cell>
          <cell r="RK138">
            <v>0</v>
          </cell>
          <cell r="RL138">
            <v>0</v>
          </cell>
          <cell r="RM138">
            <v>0</v>
          </cell>
          <cell r="RN138">
            <v>0</v>
          </cell>
          <cell r="RO138">
            <v>0</v>
          </cell>
          <cell r="RP138">
            <v>0</v>
          </cell>
          <cell r="RQ138">
            <v>0</v>
          </cell>
          <cell r="RR138">
            <v>0</v>
          </cell>
          <cell r="RS138">
            <v>0</v>
          </cell>
          <cell r="RT138">
            <v>0</v>
          </cell>
          <cell r="RU138">
            <v>0</v>
          </cell>
          <cell r="RV138">
            <v>0</v>
          </cell>
          <cell r="RW138">
            <v>0</v>
          </cell>
          <cell r="RX138">
            <v>0</v>
          </cell>
          <cell r="RY138">
            <v>0</v>
          </cell>
          <cell r="RZ138">
            <v>0</v>
          </cell>
          <cell r="SA138">
            <v>0</v>
          </cell>
          <cell r="SB138">
            <v>0</v>
          </cell>
          <cell r="SC138">
            <v>0</v>
          </cell>
          <cell r="SD138">
            <v>0</v>
          </cell>
          <cell r="SE138">
            <v>0</v>
          </cell>
          <cell r="SF138">
            <v>0</v>
          </cell>
          <cell r="SG138">
            <v>0</v>
          </cell>
          <cell r="SH138">
            <v>0</v>
          </cell>
          <cell r="SI138">
            <v>0</v>
          </cell>
          <cell r="SJ138">
            <v>0</v>
          </cell>
          <cell r="SK138">
            <v>0</v>
          </cell>
          <cell r="SL138">
            <v>0</v>
          </cell>
          <cell r="SM138">
            <v>0</v>
          </cell>
          <cell r="SN138">
            <v>0</v>
          </cell>
          <cell r="SO138">
            <v>0</v>
          </cell>
          <cell r="SP138">
            <v>0</v>
          </cell>
          <cell r="SQ138">
            <v>0</v>
          </cell>
          <cell r="SR138">
            <v>0</v>
          </cell>
          <cell r="SS138">
            <v>0</v>
          </cell>
          <cell r="ST138">
            <v>0</v>
          </cell>
          <cell r="SU138">
            <v>0</v>
          </cell>
          <cell r="SV138">
            <v>0</v>
          </cell>
          <cell r="SW138">
            <v>0</v>
          </cell>
          <cell r="SX138">
            <v>0</v>
          </cell>
          <cell r="SY138">
            <v>0</v>
          </cell>
          <cell r="SZ138">
            <v>0</v>
          </cell>
          <cell r="TA138">
            <v>0</v>
          </cell>
          <cell r="TB138">
            <v>0</v>
          </cell>
          <cell r="TC138">
            <v>0</v>
          </cell>
          <cell r="TD138">
            <v>0</v>
          </cell>
          <cell r="TE138">
            <v>0</v>
          </cell>
          <cell r="TF138">
            <v>0</v>
          </cell>
          <cell r="TG138">
            <v>0</v>
          </cell>
          <cell r="TH138">
            <v>0</v>
          </cell>
          <cell r="TI138">
            <v>0</v>
          </cell>
          <cell r="TJ138">
            <v>0</v>
          </cell>
          <cell r="TK138">
            <v>0</v>
          </cell>
          <cell r="TL138">
            <v>0</v>
          </cell>
          <cell r="TM138">
            <v>0</v>
          </cell>
          <cell r="TN138">
            <v>0</v>
          </cell>
          <cell r="TO138">
            <v>0</v>
          </cell>
          <cell r="TP138">
            <v>0</v>
          </cell>
          <cell r="TQ138">
            <v>0</v>
          </cell>
          <cell r="TR138">
            <v>0</v>
          </cell>
          <cell r="TS138">
            <v>0</v>
          </cell>
          <cell r="TT138">
            <v>0</v>
          </cell>
          <cell r="TU138">
            <v>0</v>
          </cell>
          <cell r="TV138">
            <v>0</v>
          </cell>
          <cell r="TW138">
            <v>0</v>
          </cell>
          <cell r="TX138">
            <v>0</v>
          </cell>
          <cell r="TY138">
            <v>0</v>
          </cell>
          <cell r="TZ138">
            <v>0</v>
          </cell>
          <cell r="UA138">
            <v>0</v>
          </cell>
          <cell r="UB138">
            <v>0</v>
          </cell>
          <cell r="UC138">
            <v>0</v>
          </cell>
          <cell r="UD138">
            <v>0</v>
          </cell>
          <cell r="UE138">
            <v>0</v>
          </cell>
          <cell r="UF138">
            <v>0</v>
          </cell>
          <cell r="UG138">
            <v>0</v>
          </cell>
          <cell r="UH138">
            <v>0</v>
          </cell>
          <cell r="UI138">
            <v>0</v>
          </cell>
          <cell r="UJ138">
            <v>0</v>
          </cell>
          <cell r="UK138">
            <v>0</v>
          </cell>
          <cell r="UL138">
            <v>0</v>
          </cell>
          <cell r="UM138">
            <v>0</v>
          </cell>
          <cell r="UN138">
            <v>0</v>
          </cell>
          <cell r="UO138">
            <v>0</v>
          </cell>
          <cell r="UP138">
            <v>0</v>
          </cell>
          <cell r="UQ138">
            <v>0</v>
          </cell>
          <cell r="UR138">
            <v>0</v>
          </cell>
          <cell r="US138">
            <v>0</v>
          </cell>
          <cell r="UT138">
            <v>0</v>
          </cell>
          <cell r="UU138">
            <v>0</v>
          </cell>
          <cell r="UV138">
            <v>0</v>
          </cell>
          <cell r="UW138">
            <v>0</v>
          </cell>
          <cell r="UX138">
            <v>0</v>
          </cell>
          <cell r="UY138">
            <v>0</v>
          </cell>
          <cell r="UZ138">
            <v>0</v>
          </cell>
          <cell r="VA138">
            <v>0</v>
          </cell>
          <cell r="VB138">
            <v>0</v>
          </cell>
          <cell r="VC138">
            <v>0</v>
          </cell>
          <cell r="VD138">
            <v>0</v>
          </cell>
          <cell r="VE138">
            <v>0</v>
          </cell>
          <cell r="VF138">
            <v>0</v>
          </cell>
          <cell r="VG138">
            <v>0</v>
          </cell>
          <cell r="VH138">
            <v>0</v>
          </cell>
          <cell r="VI138">
            <v>0</v>
          </cell>
          <cell r="VJ138">
            <v>0</v>
          </cell>
          <cell r="VK138">
            <v>0</v>
          </cell>
          <cell r="VL138">
            <v>0</v>
          </cell>
          <cell r="VM138">
            <v>0</v>
          </cell>
          <cell r="VN138">
            <v>0</v>
          </cell>
          <cell r="VO138">
            <v>0</v>
          </cell>
          <cell r="VP138">
            <v>0</v>
          </cell>
          <cell r="VQ138">
            <v>0</v>
          </cell>
          <cell r="VR138">
            <v>0</v>
          </cell>
          <cell r="VS138">
            <v>0</v>
          </cell>
          <cell r="VT138">
            <v>0</v>
          </cell>
          <cell r="VU138">
            <v>0</v>
          </cell>
          <cell r="VV138">
            <v>0</v>
          </cell>
          <cell r="VW138">
            <v>0</v>
          </cell>
          <cell r="VX138">
            <v>0</v>
          </cell>
          <cell r="VY138">
            <v>0</v>
          </cell>
          <cell r="VZ138">
            <v>0</v>
          </cell>
          <cell r="WA138">
            <v>0</v>
          </cell>
          <cell r="WB138">
            <v>0</v>
          </cell>
          <cell r="WC138">
            <v>0</v>
          </cell>
          <cell r="WD138">
            <v>0</v>
          </cell>
          <cell r="WE138">
            <v>0</v>
          </cell>
          <cell r="WF138">
            <v>0</v>
          </cell>
        </row>
        <row r="139">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cell r="LJ139">
            <v>0</v>
          </cell>
          <cell r="LK139">
            <v>0</v>
          </cell>
          <cell r="LL139">
            <v>0</v>
          </cell>
          <cell r="LM139">
            <v>0</v>
          </cell>
          <cell r="LN139">
            <v>0</v>
          </cell>
          <cell r="LO139">
            <v>0</v>
          </cell>
          <cell r="LP139">
            <v>0</v>
          </cell>
          <cell r="LQ139">
            <v>0</v>
          </cell>
          <cell r="LR139">
            <v>0</v>
          </cell>
          <cell r="LS139">
            <v>0</v>
          </cell>
          <cell r="LT139">
            <v>0</v>
          </cell>
          <cell r="LU139">
            <v>0</v>
          </cell>
          <cell r="LV139">
            <v>0</v>
          </cell>
          <cell r="LW139">
            <v>0</v>
          </cell>
          <cell r="LX139">
            <v>0</v>
          </cell>
          <cell r="LY139">
            <v>0</v>
          </cell>
          <cell r="LZ139">
            <v>0</v>
          </cell>
          <cell r="MA139">
            <v>0</v>
          </cell>
          <cell r="MB139">
            <v>0</v>
          </cell>
          <cell r="MC139">
            <v>0</v>
          </cell>
          <cell r="MD139">
            <v>0</v>
          </cell>
          <cell r="ME139">
            <v>0</v>
          </cell>
          <cell r="MF139">
            <v>0</v>
          </cell>
          <cell r="MG139">
            <v>0</v>
          </cell>
          <cell r="MH139">
            <v>0</v>
          </cell>
          <cell r="MI139">
            <v>0</v>
          </cell>
          <cell r="MJ139">
            <v>0</v>
          </cell>
          <cell r="MK139">
            <v>0</v>
          </cell>
          <cell r="ML139">
            <v>0</v>
          </cell>
          <cell r="MM139">
            <v>0</v>
          </cell>
          <cell r="MN139">
            <v>0</v>
          </cell>
          <cell r="MO139">
            <v>0</v>
          </cell>
          <cell r="MP139">
            <v>0</v>
          </cell>
          <cell r="MQ139">
            <v>0</v>
          </cell>
          <cell r="MR139">
            <v>0</v>
          </cell>
          <cell r="MS139">
            <v>0</v>
          </cell>
          <cell r="MT139">
            <v>0</v>
          </cell>
          <cell r="MU139">
            <v>0</v>
          </cell>
          <cell r="MV139">
            <v>0</v>
          </cell>
          <cell r="MW139">
            <v>0</v>
          </cell>
          <cell r="MX139">
            <v>0</v>
          </cell>
          <cell r="MY139">
            <v>0</v>
          </cell>
          <cell r="MZ139">
            <v>0</v>
          </cell>
          <cell r="NA139">
            <v>0</v>
          </cell>
          <cell r="NB139">
            <v>0</v>
          </cell>
          <cell r="NC139">
            <v>0</v>
          </cell>
          <cell r="ND139">
            <v>0</v>
          </cell>
          <cell r="NE139">
            <v>0</v>
          </cell>
          <cell r="NF139">
            <v>0</v>
          </cell>
          <cell r="NG139">
            <v>0</v>
          </cell>
          <cell r="NH139">
            <v>0</v>
          </cell>
          <cell r="NI139">
            <v>0</v>
          </cell>
          <cell r="NJ139">
            <v>0</v>
          </cell>
          <cell r="NK139">
            <v>0</v>
          </cell>
          <cell r="NL139">
            <v>0</v>
          </cell>
          <cell r="NM139">
            <v>0</v>
          </cell>
          <cell r="NN139">
            <v>0</v>
          </cell>
          <cell r="NO139">
            <v>0</v>
          </cell>
          <cell r="NP139">
            <v>0</v>
          </cell>
          <cell r="NQ139">
            <v>0</v>
          </cell>
          <cell r="NR139">
            <v>0</v>
          </cell>
          <cell r="NS139">
            <v>0</v>
          </cell>
          <cell r="NT139">
            <v>0</v>
          </cell>
          <cell r="NU139">
            <v>0</v>
          </cell>
          <cell r="NV139">
            <v>0</v>
          </cell>
          <cell r="NW139">
            <v>0</v>
          </cell>
          <cell r="NX139">
            <v>0</v>
          </cell>
          <cell r="NY139">
            <v>0</v>
          </cell>
          <cell r="NZ139">
            <v>0</v>
          </cell>
          <cell r="OA139">
            <v>0</v>
          </cell>
          <cell r="OB139">
            <v>0</v>
          </cell>
          <cell r="OC139">
            <v>0</v>
          </cell>
          <cell r="OD139">
            <v>0</v>
          </cell>
          <cell r="OE139">
            <v>0</v>
          </cell>
          <cell r="OF139">
            <v>0</v>
          </cell>
          <cell r="OG139">
            <v>0</v>
          </cell>
          <cell r="OH139">
            <v>0</v>
          </cell>
          <cell r="OI139">
            <v>0</v>
          </cell>
          <cell r="OJ139">
            <v>0</v>
          </cell>
          <cell r="OK139">
            <v>0</v>
          </cell>
          <cell r="OL139">
            <v>0</v>
          </cell>
          <cell r="OM139">
            <v>0</v>
          </cell>
          <cell r="ON139">
            <v>0</v>
          </cell>
          <cell r="OO139">
            <v>0</v>
          </cell>
          <cell r="OP139">
            <v>0</v>
          </cell>
          <cell r="OQ139">
            <v>0</v>
          </cell>
          <cell r="OR139">
            <v>0</v>
          </cell>
          <cell r="OS139">
            <v>0</v>
          </cell>
          <cell r="OT139">
            <v>0</v>
          </cell>
          <cell r="OU139">
            <v>0</v>
          </cell>
          <cell r="OV139">
            <v>0</v>
          </cell>
          <cell r="OW139">
            <v>0</v>
          </cell>
          <cell r="OX139">
            <v>0</v>
          </cell>
          <cell r="OY139">
            <v>0</v>
          </cell>
          <cell r="OZ139">
            <v>0</v>
          </cell>
          <cell r="PA139">
            <v>0</v>
          </cell>
          <cell r="PB139">
            <v>0</v>
          </cell>
          <cell r="PC139">
            <v>0</v>
          </cell>
          <cell r="PD139">
            <v>0</v>
          </cell>
          <cell r="PE139">
            <v>0</v>
          </cell>
          <cell r="PF139">
            <v>0</v>
          </cell>
          <cell r="PG139">
            <v>0</v>
          </cell>
          <cell r="PH139">
            <v>0</v>
          </cell>
          <cell r="PI139">
            <v>0</v>
          </cell>
          <cell r="PJ139">
            <v>0</v>
          </cell>
          <cell r="PK139">
            <v>0</v>
          </cell>
          <cell r="PL139">
            <v>0</v>
          </cell>
          <cell r="PM139">
            <v>0</v>
          </cell>
          <cell r="PN139">
            <v>0</v>
          </cell>
          <cell r="PO139">
            <v>0</v>
          </cell>
          <cell r="PP139">
            <v>0</v>
          </cell>
          <cell r="PQ139">
            <v>0</v>
          </cell>
          <cell r="PR139">
            <v>0</v>
          </cell>
          <cell r="PS139">
            <v>0</v>
          </cell>
          <cell r="PT139">
            <v>0</v>
          </cell>
          <cell r="PU139">
            <v>0</v>
          </cell>
          <cell r="PV139">
            <v>0</v>
          </cell>
          <cell r="PW139">
            <v>0</v>
          </cell>
          <cell r="PX139">
            <v>0</v>
          </cell>
          <cell r="PY139">
            <v>0</v>
          </cell>
          <cell r="PZ139">
            <v>0</v>
          </cell>
          <cell r="QA139">
            <v>0</v>
          </cell>
          <cell r="QB139">
            <v>0</v>
          </cell>
          <cell r="QC139">
            <v>0</v>
          </cell>
          <cell r="QD139">
            <v>0</v>
          </cell>
          <cell r="QE139">
            <v>0</v>
          </cell>
          <cell r="QF139">
            <v>0</v>
          </cell>
          <cell r="QG139">
            <v>0</v>
          </cell>
          <cell r="QH139">
            <v>0</v>
          </cell>
          <cell r="QI139">
            <v>0</v>
          </cell>
          <cell r="QJ139">
            <v>0</v>
          </cell>
          <cell r="QK139">
            <v>0</v>
          </cell>
          <cell r="QL139">
            <v>0</v>
          </cell>
          <cell r="QM139">
            <v>0</v>
          </cell>
          <cell r="QN139">
            <v>0</v>
          </cell>
          <cell r="QO139">
            <v>0</v>
          </cell>
          <cell r="QP139">
            <v>0</v>
          </cell>
          <cell r="QQ139">
            <v>0</v>
          </cell>
          <cell r="QR139">
            <v>0</v>
          </cell>
          <cell r="QS139">
            <v>0</v>
          </cell>
          <cell r="QT139">
            <v>0</v>
          </cell>
          <cell r="QU139">
            <v>0</v>
          </cell>
          <cell r="QV139">
            <v>0</v>
          </cell>
          <cell r="QW139">
            <v>0</v>
          </cell>
          <cell r="QX139">
            <v>0</v>
          </cell>
          <cell r="QY139">
            <v>0</v>
          </cell>
          <cell r="QZ139">
            <v>0</v>
          </cell>
          <cell r="RA139">
            <v>0</v>
          </cell>
          <cell r="RB139">
            <v>0</v>
          </cell>
          <cell r="RC139">
            <v>0</v>
          </cell>
          <cell r="RD139">
            <v>0</v>
          </cell>
          <cell r="RE139">
            <v>0</v>
          </cell>
          <cell r="RF139">
            <v>0</v>
          </cell>
          <cell r="RG139">
            <v>0</v>
          </cell>
          <cell r="RH139">
            <v>0</v>
          </cell>
          <cell r="RI139">
            <v>0</v>
          </cell>
          <cell r="RJ139">
            <v>0</v>
          </cell>
          <cell r="RK139">
            <v>0</v>
          </cell>
          <cell r="RL139">
            <v>0</v>
          </cell>
          <cell r="RM139">
            <v>0</v>
          </cell>
          <cell r="RN139">
            <v>0</v>
          </cell>
          <cell r="RO139">
            <v>0</v>
          </cell>
          <cell r="RP139">
            <v>0</v>
          </cell>
          <cell r="RQ139">
            <v>0</v>
          </cell>
          <cell r="RR139">
            <v>0</v>
          </cell>
          <cell r="RS139">
            <v>0</v>
          </cell>
          <cell r="RT139">
            <v>0</v>
          </cell>
          <cell r="RU139">
            <v>0</v>
          </cell>
          <cell r="RV139">
            <v>0</v>
          </cell>
          <cell r="RW139">
            <v>0</v>
          </cell>
          <cell r="RX139">
            <v>0</v>
          </cell>
          <cell r="RY139">
            <v>0</v>
          </cell>
          <cell r="RZ139">
            <v>0</v>
          </cell>
          <cell r="SA139">
            <v>0</v>
          </cell>
          <cell r="SB139">
            <v>0</v>
          </cell>
          <cell r="SC139">
            <v>0</v>
          </cell>
          <cell r="SD139">
            <v>0</v>
          </cell>
          <cell r="SE139">
            <v>0</v>
          </cell>
          <cell r="SF139">
            <v>0</v>
          </cell>
          <cell r="SG139">
            <v>0</v>
          </cell>
          <cell r="SH139">
            <v>0</v>
          </cell>
          <cell r="SI139">
            <v>0</v>
          </cell>
          <cell r="SJ139">
            <v>0</v>
          </cell>
          <cell r="SK139">
            <v>0</v>
          </cell>
          <cell r="SL139">
            <v>0</v>
          </cell>
          <cell r="SM139">
            <v>0</v>
          </cell>
          <cell r="SN139">
            <v>0</v>
          </cell>
          <cell r="SO139">
            <v>0</v>
          </cell>
          <cell r="SP139">
            <v>0</v>
          </cell>
          <cell r="SQ139">
            <v>0</v>
          </cell>
          <cell r="SR139">
            <v>0</v>
          </cell>
          <cell r="SS139">
            <v>0</v>
          </cell>
          <cell r="ST139">
            <v>0</v>
          </cell>
          <cell r="SU139">
            <v>0</v>
          </cell>
          <cell r="SV139">
            <v>0</v>
          </cell>
          <cell r="SW139">
            <v>0</v>
          </cell>
          <cell r="SX139">
            <v>0</v>
          </cell>
          <cell r="SY139">
            <v>0</v>
          </cell>
          <cell r="SZ139">
            <v>0</v>
          </cell>
          <cell r="TA139">
            <v>0</v>
          </cell>
          <cell r="TB139">
            <v>0</v>
          </cell>
          <cell r="TC139">
            <v>0</v>
          </cell>
          <cell r="TD139">
            <v>0</v>
          </cell>
          <cell r="TE139">
            <v>0</v>
          </cell>
          <cell r="TF139">
            <v>0</v>
          </cell>
          <cell r="TG139">
            <v>0</v>
          </cell>
          <cell r="TH139">
            <v>0</v>
          </cell>
          <cell r="TI139">
            <v>0</v>
          </cell>
          <cell r="TJ139">
            <v>0</v>
          </cell>
          <cell r="TK139">
            <v>0</v>
          </cell>
          <cell r="TL139">
            <v>0</v>
          </cell>
          <cell r="TM139">
            <v>0</v>
          </cell>
          <cell r="TN139">
            <v>0</v>
          </cell>
          <cell r="TO139">
            <v>0</v>
          </cell>
          <cell r="TP139">
            <v>0</v>
          </cell>
          <cell r="TQ139">
            <v>0</v>
          </cell>
          <cell r="TR139">
            <v>0</v>
          </cell>
          <cell r="TS139">
            <v>0</v>
          </cell>
          <cell r="TT139">
            <v>0</v>
          </cell>
          <cell r="TU139">
            <v>0</v>
          </cell>
          <cell r="TV139">
            <v>0</v>
          </cell>
          <cell r="TW139">
            <v>0</v>
          </cell>
          <cell r="TX139">
            <v>0</v>
          </cell>
          <cell r="TY139">
            <v>0</v>
          </cell>
          <cell r="TZ139">
            <v>0</v>
          </cell>
          <cell r="UA139">
            <v>0</v>
          </cell>
          <cell r="UB139">
            <v>0</v>
          </cell>
          <cell r="UC139">
            <v>0</v>
          </cell>
          <cell r="UD139">
            <v>0</v>
          </cell>
          <cell r="UE139">
            <v>0</v>
          </cell>
          <cell r="UF139">
            <v>0</v>
          </cell>
          <cell r="UG139">
            <v>0</v>
          </cell>
          <cell r="UH139">
            <v>0</v>
          </cell>
          <cell r="UI139">
            <v>0</v>
          </cell>
          <cell r="UJ139">
            <v>0</v>
          </cell>
          <cell r="UK139">
            <v>0</v>
          </cell>
          <cell r="UL139">
            <v>0</v>
          </cell>
          <cell r="UM139">
            <v>0</v>
          </cell>
          <cell r="UN139">
            <v>0</v>
          </cell>
          <cell r="UO139">
            <v>0</v>
          </cell>
          <cell r="UP139">
            <v>0</v>
          </cell>
          <cell r="UQ139">
            <v>0</v>
          </cell>
          <cell r="UR139">
            <v>0</v>
          </cell>
          <cell r="US139">
            <v>0</v>
          </cell>
          <cell r="UT139">
            <v>0</v>
          </cell>
          <cell r="UU139">
            <v>0</v>
          </cell>
          <cell r="UV139">
            <v>0</v>
          </cell>
          <cell r="UW139">
            <v>0</v>
          </cell>
          <cell r="UX139">
            <v>0</v>
          </cell>
          <cell r="UY139">
            <v>0</v>
          </cell>
          <cell r="UZ139">
            <v>0</v>
          </cell>
          <cell r="VA139">
            <v>0</v>
          </cell>
          <cell r="VB139">
            <v>0</v>
          </cell>
          <cell r="VC139">
            <v>0</v>
          </cell>
          <cell r="VD139">
            <v>0</v>
          </cell>
          <cell r="VE139">
            <v>0</v>
          </cell>
          <cell r="VF139">
            <v>0</v>
          </cell>
          <cell r="VG139">
            <v>0</v>
          </cell>
          <cell r="VH139">
            <v>0</v>
          </cell>
          <cell r="VI139">
            <v>0</v>
          </cell>
          <cell r="VJ139">
            <v>0</v>
          </cell>
          <cell r="VK139">
            <v>0</v>
          </cell>
          <cell r="VL139">
            <v>0</v>
          </cell>
          <cell r="VM139">
            <v>0</v>
          </cell>
          <cell r="VN139">
            <v>0</v>
          </cell>
          <cell r="VO139">
            <v>0</v>
          </cell>
          <cell r="VP139">
            <v>0</v>
          </cell>
          <cell r="VQ139">
            <v>0</v>
          </cell>
          <cell r="VR139">
            <v>0</v>
          </cell>
          <cell r="VS139">
            <v>0</v>
          </cell>
          <cell r="VT139">
            <v>0</v>
          </cell>
          <cell r="VU139">
            <v>0</v>
          </cell>
          <cell r="VV139">
            <v>0</v>
          </cell>
          <cell r="VW139">
            <v>0</v>
          </cell>
          <cell r="VX139">
            <v>0</v>
          </cell>
          <cell r="VY139">
            <v>0</v>
          </cell>
          <cell r="VZ139">
            <v>0</v>
          </cell>
          <cell r="WA139">
            <v>0</v>
          </cell>
          <cell r="WB139">
            <v>0</v>
          </cell>
          <cell r="WC139">
            <v>0</v>
          </cell>
          <cell r="WD139">
            <v>0</v>
          </cell>
          <cell r="WE139">
            <v>0</v>
          </cell>
          <cell r="WF139">
            <v>0</v>
          </cell>
        </row>
        <row r="140">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0</v>
          </cell>
          <cell r="DA140">
            <v>0</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0</v>
          </cell>
          <cell r="DQ140">
            <v>0</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cell r="LJ140">
            <v>0</v>
          </cell>
          <cell r="LK140">
            <v>0</v>
          </cell>
          <cell r="LL140">
            <v>0</v>
          </cell>
          <cell r="LM140">
            <v>0</v>
          </cell>
          <cell r="LN140">
            <v>0</v>
          </cell>
          <cell r="LO140">
            <v>0</v>
          </cell>
          <cell r="LP140">
            <v>0</v>
          </cell>
          <cell r="LQ140">
            <v>0</v>
          </cell>
          <cell r="LR140">
            <v>0</v>
          </cell>
          <cell r="LS140">
            <v>0</v>
          </cell>
          <cell r="LT140">
            <v>0</v>
          </cell>
          <cell r="LU140">
            <v>0</v>
          </cell>
          <cell r="LV140">
            <v>0</v>
          </cell>
          <cell r="LW140">
            <v>0</v>
          </cell>
          <cell r="LX140">
            <v>0</v>
          </cell>
          <cell r="LY140">
            <v>0</v>
          </cell>
          <cell r="LZ140">
            <v>0</v>
          </cell>
          <cell r="MA140">
            <v>0</v>
          </cell>
          <cell r="MB140">
            <v>0</v>
          </cell>
          <cell r="MC140">
            <v>0</v>
          </cell>
          <cell r="MD140">
            <v>0</v>
          </cell>
          <cell r="ME140">
            <v>0</v>
          </cell>
          <cell r="MF140">
            <v>0</v>
          </cell>
          <cell r="MG140">
            <v>0</v>
          </cell>
          <cell r="MH140">
            <v>0</v>
          </cell>
          <cell r="MI140">
            <v>0</v>
          </cell>
          <cell r="MJ140">
            <v>0</v>
          </cell>
          <cell r="MK140">
            <v>0</v>
          </cell>
          <cell r="ML140">
            <v>0</v>
          </cell>
          <cell r="MM140">
            <v>0</v>
          </cell>
          <cell r="MN140">
            <v>0</v>
          </cell>
          <cell r="MO140">
            <v>0</v>
          </cell>
          <cell r="MP140">
            <v>0</v>
          </cell>
          <cell r="MQ140">
            <v>0</v>
          </cell>
          <cell r="MR140">
            <v>0</v>
          </cell>
          <cell r="MS140">
            <v>0</v>
          </cell>
          <cell r="MT140">
            <v>0</v>
          </cell>
          <cell r="MU140">
            <v>0</v>
          </cell>
          <cell r="MV140">
            <v>0</v>
          </cell>
          <cell r="MW140">
            <v>0</v>
          </cell>
          <cell r="MX140">
            <v>0</v>
          </cell>
          <cell r="MY140">
            <v>0</v>
          </cell>
          <cell r="MZ140">
            <v>0</v>
          </cell>
          <cell r="NA140">
            <v>0</v>
          </cell>
          <cell r="NB140">
            <v>0</v>
          </cell>
          <cell r="NC140">
            <v>0</v>
          </cell>
          <cell r="ND140">
            <v>0</v>
          </cell>
          <cell r="NE140">
            <v>0</v>
          </cell>
          <cell r="NF140">
            <v>0</v>
          </cell>
          <cell r="NG140">
            <v>0</v>
          </cell>
          <cell r="NH140">
            <v>0</v>
          </cell>
          <cell r="NI140">
            <v>0</v>
          </cell>
          <cell r="NJ140">
            <v>0</v>
          </cell>
          <cell r="NK140">
            <v>0</v>
          </cell>
          <cell r="NL140">
            <v>0</v>
          </cell>
          <cell r="NM140">
            <v>0</v>
          </cell>
          <cell r="NN140">
            <v>0</v>
          </cell>
          <cell r="NO140">
            <v>0</v>
          </cell>
          <cell r="NP140">
            <v>0</v>
          </cell>
          <cell r="NQ140">
            <v>0</v>
          </cell>
          <cell r="NR140">
            <v>0</v>
          </cell>
          <cell r="NS140">
            <v>0</v>
          </cell>
          <cell r="NT140">
            <v>0</v>
          </cell>
          <cell r="NU140">
            <v>0</v>
          </cell>
          <cell r="NV140">
            <v>0</v>
          </cell>
          <cell r="NW140">
            <v>0</v>
          </cell>
          <cell r="NX140">
            <v>0</v>
          </cell>
          <cell r="NY140">
            <v>0</v>
          </cell>
          <cell r="NZ140">
            <v>0</v>
          </cell>
          <cell r="OA140">
            <v>0</v>
          </cell>
          <cell r="OB140">
            <v>0</v>
          </cell>
          <cell r="OC140">
            <v>0</v>
          </cell>
          <cell r="OD140">
            <v>0</v>
          </cell>
          <cell r="OE140">
            <v>0</v>
          </cell>
          <cell r="OF140">
            <v>0</v>
          </cell>
          <cell r="OG140">
            <v>0</v>
          </cell>
          <cell r="OH140">
            <v>0</v>
          </cell>
          <cell r="OI140">
            <v>0</v>
          </cell>
          <cell r="OJ140">
            <v>0</v>
          </cell>
          <cell r="OK140">
            <v>0</v>
          </cell>
          <cell r="OL140">
            <v>0</v>
          </cell>
          <cell r="OM140">
            <v>0</v>
          </cell>
          <cell r="ON140">
            <v>0</v>
          </cell>
          <cell r="OO140">
            <v>0</v>
          </cell>
          <cell r="OP140">
            <v>0</v>
          </cell>
          <cell r="OQ140">
            <v>0</v>
          </cell>
          <cell r="OR140">
            <v>0</v>
          </cell>
          <cell r="OS140">
            <v>0</v>
          </cell>
          <cell r="OT140">
            <v>0</v>
          </cell>
          <cell r="OU140">
            <v>0</v>
          </cell>
          <cell r="OV140">
            <v>0</v>
          </cell>
          <cell r="OW140">
            <v>0</v>
          </cell>
          <cell r="OX140">
            <v>0</v>
          </cell>
          <cell r="OY140">
            <v>0</v>
          </cell>
          <cell r="OZ140">
            <v>0</v>
          </cell>
          <cell r="PA140">
            <v>0</v>
          </cell>
          <cell r="PB140">
            <v>0</v>
          </cell>
          <cell r="PC140">
            <v>0</v>
          </cell>
          <cell r="PD140">
            <v>0</v>
          </cell>
          <cell r="PE140">
            <v>0</v>
          </cell>
          <cell r="PF140">
            <v>0</v>
          </cell>
          <cell r="PG140">
            <v>0</v>
          </cell>
          <cell r="PH140">
            <v>0</v>
          </cell>
          <cell r="PI140">
            <v>0</v>
          </cell>
          <cell r="PJ140">
            <v>0</v>
          </cell>
          <cell r="PK140">
            <v>0</v>
          </cell>
          <cell r="PL140">
            <v>0</v>
          </cell>
          <cell r="PM140">
            <v>0</v>
          </cell>
          <cell r="PN140">
            <v>0</v>
          </cell>
          <cell r="PO140">
            <v>0</v>
          </cell>
          <cell r="PP140">
            <v>0</v>
          </cell>
          <cell r="PQ140">
            <v>0</v>
          </cell>
          <cell r="PR140">
            <v>0</v>
          </cell>
          <cell r="PS140">
            <v>0</v>
          </cell>
          <cell r="PT140">
            <v>0</v>
          </cell>
          <cell r="PU140">
            <v>0</v>
          </cell>
          <cell r="PV140">
            <v>0</v>
          </cell>
          <cell r="PW140">
            <v>0</v>
          </cell>
          <cell r="PX140">
            <v>0</v>
          </cell>
          <cell r="PY140">
            <v>0</v>
          </cell>
          <cell r="PZ140">
            <v>0</v>
          </cell>
          <cell r="QA140">
            <v>0</v>
          </cell>
          <cell r="QB140">
            <v>0</v>
          </cell>
          <cell r="QC140">
            <v>0</v>
          </cell>
          <cell r="QD140">
            <v>0</v>
          </cell>
          <cell r="QE140">
            <v>0</v>
          </cell>
          <cell r="QF140">
            <v>0</v>
          </cell>
          <cell r="QG140">
            <v>0</v>
          </cell>
          <cell r="QH140">
            <v>0</v>
          </cell>
          <cell r="QI140">
            <v>0</v>
          </cell>
          <cell r="QJ140">
            <v>0</v>
          </cell>
          <cell r="QK140">
            <v>0</v>
          </cell>
          <cell r="QL140">
            <v>0</v>
          </cell>
          <cell r="QM140">
            <v>0</v>
          </cell>
          <cell r="QN140">
            <v>0</v>
          </cell>
          <cell r="QO140">
            <v>0</v>
          </cell>
          <cell r="QP140">
            <v>0</v>
          </cell>
          <cell r="QQ140">
            <v>0</v>
          </cell>
          <cell r="QR140">
            <v>0</v>
          </cell>
          <cell r="QS140">
            <v>0</v>
          </cell>
          <cell r="QT140">
            <v>0</v>
          </cell>
          <cell r="QU140">
            <v>0</v>
          </cell>
          <cell r="QV140">
            <v>0</v>
          </cell>
          <cell r="QW140">
            <v>0</v>
          </cell>
          <cell r="QX140">
            <v>0</v>
          </cell>
          <cell r="QY140">
            <v>0</v>
          </cell>
          <cell r="QZ140">
            <v>0</v>
          </cell>
          <cell r="RA140">
            <v>0</v>
          </cell>
          <cell r="RB140">
            <v>0</v>
          </cell>
          <cell r="RC140">
            <v>0</v>
          </cell>
          <cell r="RD140">
            <v>0</v>
          </cell>
          <cell r="RE140">
            <v>0</v>
          </cell>
          <cell r="RF140">
            <v>0</v>
          </cell>
          <cell r="RG140">
            <v>0</v>
          </cell>
          <cell r="RH140">
            <v>0</v>
          </cell>
          <cell r="RI140">
            <v>0</v>
          </cell>
          <cell r="RJ140">
            <v>0</v>
          </cell>
          <cell r="RK140">
            <v>0</v>
          </cell>
          <cell r="RL140">
            <v>0</v>
          </cell>
          <cell r="RM140">
            <v>0</v>
          </cell>
          <cell r="RN140">
            <v>0</v>
          </cell>
          <cell r="RO140">
            <v>0</v>
          </cell>
          <cell r="RP140">
            <v>0</v>
          </cell>
          <cell r="RQ140">
            <v>0</v>
          </cell>
          <cell r="RR140">
            <v>0</v>
          </cell>
          <cell r="RS140">
            <v>0</v>
          </cell>
          <cell r="RT140">
            <v>0</v>
          </cell>
          <cell r="RU140">
            <v>0</v>
          </cell>
          <cell r="RV140">
            <v>0</v>
          </cell>
          <cell r="RW140">
            <v>0</v>
          </cell>
          <cell r="RX140">
            <v>0</v>
          </cell>
          <cell r="RY140">
            <v>0</v>
          </cell>
          <cell r="RZ140">
            <v>0</v>
          </cell>
          <cell r="SA140">
            <v>0</v>
          </cell>
          <cell r="SB140">
            <v>0</v>
          </cell>
          <cell r="SC140">
            <v>0</v>
          </cell>
          <cell r="SD140">
            <v>0</v>
          </cell>
          <cell r="SE140">
            <v>0</v>
          </cell>
          <cell r="SF140">
            <v>0</v>
          </cell>
          <cell r="SG140">
            <v>0</v>
          </cell>
          <cell r="SH140">
            <v>0</v>
          </cell>
          <cell r="SI140">
            <v>0</v>
          </cell>
          <cell r="SJ140">
            <v>0</v>
          </cell>
          <cell r="SK140">
            <v>0</v>
          </cell>
          <cell r="SL140">
            <v>0</v>
          </cell>
          <cell r="SM140">
            <v>0</v>
          </cell>
          <cell r="SN140">
            <v>0</v>
          </cell>
          <cell r="SO140">
            <v>0</v>
          </cell>
          <cell r="SP140">
            <v>0</v>
          </cell>
          <cell r="SQ140">
            <v>0</v>
          </cell>
          <cell r="SR140">
            <v>0</v>
          </cell>
          <cell r="SS140">
            <v>0</v>
          </cell>
          <cell r="ST140">
            <v>0</v>
          </cell>
          <cell r="SU140">
            <v>0</v>
          </cell>
          <cell r="SV140">
            <v>0</v>
          </cell>
          <cell r="SW140">
            <v>0</v>
          </cell>
          <cell r="SX140">
            <v>0</v>
          </cell>
          <cell r="SY140">
            <v>0</v>
          </cell>
          <cell r="SZ140">
            <v>0</v>
          </cell>
          <cell r="TA140">
            <v>0</v>
          </cell>
          <cell r="TB140">
            <v>0</v>
          </cell>
          <cell r="TC140">
            <v>0</v>
          </cell>
          <cell r="TD140">
            <v>0</v>
          </cell>
          <cell r="TE140">
            <v>0</v>
          </cell>
          <cell r="TF140">
            <v>0</v>
          </cell>
          <cell r="TG140">
            <v>0</v>
          </cell>
          <cell r="TH140">
            <v>0</v>
          </cell>
          <cell r="TI140">
            <v>0</v>
          </cell>
          <cell r="TJ140">
            <v>0</v>
          </cell>
          <cell r="TK140">
            <v>0</v>
          </cell>
          <cell r="TL140">
            <v>0</v>
          </cell>
          <cell r="TM140">
            <v>0</v>
          </cell>
          <cell r="TN140">
            <v>0</v>
          </cell>
          <cell r="TO140">
            <v>0</v>
          </cell>
          <cell r="TP140">
            <v>0</v>
          </cell>
          <cell r="TQ140">
            <v>0</v>
          </cell>
          <cell r="TR140">
            <v>0</v>
          </cell>
          <cell r="TS140">
            <v>0</v>
          </cell>
          <cell r="TT140">
            <v>0</v>
          </cell>
          <cell r="TU140">
            <v>0</v>
          </cell>
          <cell r="TV140">
            <v>0</v>
          </cell>
          <cell r="TW140">
            <v>0</v>
          </cell>
          <cell r="TX140">
            <v>0</v>
          </cell>
          <cell r="TY140">
            <v>0</v>
          </cell>
          <cell r="TZ140">
            <v>0</v>
          </cell>
          <cell r="UA140">
            <v>0</v>
          </cell>
          <cell r="UB140">
            <v>0</v>
          </cell>
          <cell r="UC140">
            <v>0</v>
          </cell>
          <cell r="UD140">
            <v>0</v>
          </cell>
          <cell r="UE140">
            <v>0</v>
          </cell>
          <cell r="UF140">
            <v>0</v>
          </cell>
          <cell r="UG140">
            <v>0</v>
          </cell>
          <cell r="UH140">
            <v>0</v>
          </cell>
          <cell r="UI140">
            <v>0</v>
          </cell>
          <cell r="UJ140">
            <v>0</v>
          </cell>
          <cell r="UK140">
            <v>0</v>
          </cell>
          <cell r="UL140">
            <v>0</v>
          </cell>
          <cell r="UM140">
            <v>0</v>
          </cell>
          <cell r="UN140">
            <v>0</v>
          </cell>
          <cell r="UO140">
            <v>0</v>
          </cell>
          <cell r="UP140">
            <v>0</v>
          </cell>
          <cell r="UQ140">
            <v>0</v>
          </cell>
          <cell r="UR140">
            <v>0</v>
          </cell>
          <cell r="US140">
            <v>0</v>
          </cell>
          <cell r="UT140">
            <v>0</v>
          </cell>
          <cell r="UU140">
            <v>0</v>
          </cell>
          <cell r="UV140">
            <v>0</v>
          </cell>
          <cell r="UW140">
            <v>0</v>
          </cell>
          <cell r="UX140">
            <v>0</v>
          </cell>
          <cell r="UY140">
            <v>0</v>
          </cell>
          <cell r="UZ140">
            <v>0</v>
          </cell>
          <cell r="VA140">
            <v>0</v>
          </cell>
          <cell r="VB140">
            <v>0</v>
          </cell>
          <cell r="VC140">
            <v>0</v>
          </cell>
          <cell r="VD140">
            <v>0</v>
          </cell>
          <cell r="VE140">
            <v>0</v>
          </cell>
          <cell r="VF140">
            <v>0</v>
          </cell>
          <cell r="VG140">
            <v>0</v>
          </cell>
          <cell r="VH140">
            <v>0</v>
          </cell>
          <cell r="VI140">
            <v>0</v>
          </cell>
          <cell r="VJ140">
            <v>0</v>
          </cell>
          <cell r="VK140">
            <v>0</v>
          </cell>
          <cell r="VL140">
            <v>0</v>
          </cell>
          <cell r="VM140">
            <v>0</v>
          </cell>
          <cell r="VN140">
            <v>0</v>
          </cell>
          <cell r="VO140">
            <v>0</v>
          </cell>
          <cell r="VP140">
            <v>0</v>
          </cell>
          <cell r="VQ140">
            <v>0</v>
          </cell>
          <cell r="VR140">
            <v>0</v>
          </cell>
          <cell r="VS140">
            <v>0</v>
          </cell>
          <cell r="VT140">
            <v>0</v>
          </cell>
          <cell r="VU140">
            <v>0</v>
          </cell>
          <cell r="VV140">
            <v>0</v>
          </cell>
          <cell r="VW140">
            <v>0</v>
          </cell>
          <cell r="VX140">
            <v>0</v>
          </cell>
          <cell r="VY140">
            <v>0</v>
          </cell>
          <cell r="VZ140">
            <v>0</v>
          </cell>
          <cell r="WA140">
            <v>0</v>
          </cell>
          <cell r="WB140">
            <v>0</v>
          </cell>
          <cell r="WC140">
            <v>0</v>
          </cell>
          <cell r="WD140">
            <v>0</v>
          </cell>
          <cell r="WE140">
            <v>0</v>
          </cell>
          <cell r="WF140">
            <v>0</v>
          </cell>
        </row>
        <row r="141">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cell r="LJ141">
            <v>0</v>
          </cell>
          <cell r="LK141">
            <v>0</v>
          </cell>
          <cell r="LL141">
            <v>0</v>
          </cell>
          <cell r="LM141">
            <v>0</v>
          </cell>
          <cell r="LN141">
            <v>0</v>
          </cell>
          <cell r="LO141">
            <v>0</v>
          </cell>
          <cell r="LP141">
            <v>0</v>
          </cell>
          <cell r="LQ141">
            <v>0</v>
          </cell>
          <cell r="LR141">
            <v>0</v>
          </cell>
          <cell r="LS141">
            <v>0</v>
          </cell>
          <cell r="LT141">
            <v>0</v>
          </cell>
          <cell r="LU141">
            <v>0</v>
          </cell>
          <cell r="LV141">
            <v>0</v>
          </cell>
          <cell r="LW141">
            <v>0</v>
          </cell>
          <cell r="LX141">
            <v>0</v>
          </cell>
          <cell r="LY141">
            <v>0</v>
          </cell>
          <cell r="LZ141">
            <v>0</v>
          </cell>
          <cell r="MA141">
            <v>0</v>
          </cell>
          <cell r="MB141">
            <v>0</v>
          </cell>
          <cell r="MC141">
            <v>0</v>
          </cell>
          <cell r="MD141">
            <v>0</v>
          </cell>
          <cell r="ME141">
            <v>0</v>
          </cell>
          <cell r="MF141">
            <v>0</v>
          </cell>
          <cell r="MG141">
            <v>0</v>
          </cell>
          <cell r="MH141">
            <v>0</v>
          </cell>
          <cell r="MI141">
            <v>0</v>
          </cell>
          <cell r="MJ141">
            <v>0</v>
          </cell>
          <cell r="MK141">
            <v>0</v>
          </cell>
          <cell r="ML141">
            <v>0</v>
          </cell>
          <cell r="MM141">
            <v>0</v>
          </cell>
          <cell r="MN141">
            <v>0</v>
          </cell>
          <cell r="MO141">
            <v>0</v>
          </cell>
          <cell r="MP141">
            <v>0</v>
          </cell>
          <cell r="MQ141">
            <v>0</v>
          </cell>
          <cell r="MR141">
            <v>0</v>
          </cell>
          <cell r="MS141">
            <v>0</v>
          </cell>
          <cell r="MT141">
            <v>0</v>
          </cell>
          <cell r="MU141">
            <v>0</v>
          </cell>
          <cell r="MV141">
            <v>0</v>
          </cell>
          <cell r="MW141">
            <v>0</v>
          </cell>
          <cell r="MX141">
            <v>0</v>
          </cell>
          <cell r="MY141">
            <v>0</v>
          </cell>
          <cell r="MZ141">
            <v>0</v>
          </cell>
          <cell r="NA141">
            <v>0</v>
          </cell>
          <cell r="NB141">
            <v>0</v>
          </cell>
          <cell r="NC141">
            <v>0</v>
          </cell>
          <cell r="ND141">
            <v>0</v>
          </cell>
          <cell r="NE141">
            <v>0</v>
          </cell>
          <cell r="NF141">
            <v>0</v>
          </cell>
          <cell r="NG141">
            <v>0</v>
          </cell>
          <cell r="NH141">
            <v>0</v>
          </cell>
          <cell r="NI141">
            <v>0</v>
          </cell>
          <cell r="NJ141">
            <v>0</v>
          </cell>
          <cell r="NK141">
            <v>0</v>
          </cell>
          <cell r="NL141">
            <v>0</v>
          </cell>
          <cell r="NM141">
            <v>0</v>
          </cell>
          <cell r="NN141">
            <v>0</v>
          </cell>
          <cell r="NO141">
            <v>0</v>
          </cell>
          <cell r="NP141">
            <v>0</v>
          </cell>
          <cell r="NQ141">
            <v>0</v>
          </cell>
          <cell r="NR141">
            <v>0</v>
          </cell>
          <cell r="NS141">
            <v>0</v>
          </cell>
          <cell r="NT141">
            <v>0</v>
          </cell>
          <cell r="NU141">
            <v>0</v>
          </cell>
          <cell r="NV141">
            <v>0</v>
          </cell>
          <cell r="NW141">
            <v>0</v>
          </cell>
          <cell r="NX141">
            <v>0</v>
          </cell>
          <cell r="NY141">
            <v>0</v>
          </cell>
          <cell r="NZ141">
            <v>0</v>
          </cell>
          <cell r="OA141">
            <v>0</v>
          </cell>
          <cell r="OB141">
            <v>0</v>
          </cell>
          <cell r="OC141">
            <v>0</v>
          </cell>
          <cell r="OD141">
            <v>0</v>
          </cell>
          <cell r="OE141">
            <v>0</v>
          </cell>
          <cell r="OF141">
            <v>0</v>
          </cell>
          <cell r="OG141">
            <v>0</v>
          </cell>
          <cell r="OH141">
            <v>0</v>
          </cell>
          <cell r="OI141">
            <v>0</v>
          </cell>
          <cell r="OJ141">
            <v>0</v>
          </cell>
          <cell r="OK141">
            <v>0</v>
          </cell>
          <cell r="OL141">
            <v>0</v>
          </cell>
          <cell r="OM141">
            <v>0</v>
          </cell>
          <cell r="ON141">
            <v>0</v>
          </cell>
          <cell r="OO141">
            <v>0</v>
          </cell>
          <cell r="OP141">
            <v>0</v>
          </cell>
          <cell r="OQ141">
            <v>0</v>
          </cell>
          <cell r="OR141">
            <v>0</v>
          </cell>
          <cell r="OS141">
            <v>0</v>
          </cell>
          <cell r="OT141">
            <v>0</v>
          </cell>
          <cell r="OU141">
            <v>0</v>
          </cell>
          <cell r="OV141">
            <v>0</v>
          </cell>
          <cell r="OW141">
            <v>0</v>
          </cell>
          <cell r="OX141">
            <v>0</v>
          </cell>
          <cell r="OY141">
            <v>0</v>
          </cell>
          <cell r="OZ141">
            <v>0</v>
          </cell>
          <cell r="PA141">
            <v>0</v>
          </cell>
          <cell r="PB141">
            <v>0</v>
          </cell>
          <cell r="PC141">
            <v>0</v>
          </cell>
          <cell r="PD141">
            <v>0</v>
          </cell>
          <cell r="PE141">
            <v>0</v>
          </cell>
          <cell r="PF141">
            <v>0</v>
          </cell>
          <cell r="PG141">
            <v>0</v>
          </cell>
          <cell r="PH141">
            <v>0</v>
          </cell>
          <cell r="PI141">
            <v>0</v>
          </cell>
          <cell r="PJ141">
            <v>0</v>
          </cell>
          <cell r="PK141">
            <v>0</v>
          </cell>
          <cell r="PL141">
            <v>0</v>
          </cell>
          <cell r="PM141">
            <v>0</v>
          </cell>
          <cell r="PN141">
            <v>0</v>
          </cell>
          <cell r="PO141">
            <v>0</v>
          </cell>
          <cell r="PP141">
            <v>0</v>
          </cell>
          <cell r="PQ141">
            <v>0</v>
          </cell>
          <cell r="PR141">
            <v>0</v>
          </cell>
          <cell r="PS141">
            <v>0</v>
          </cell>
          <cell r="PT141">
            <v>0</v>
          </cell>
          <cell r="PU141">
            <v>0</v>
          </cell>
          <cell r="PV141">
            <v>0</v>
          </cell>
          <cell r="PW141">
            <v>0</v>
          </cell>
          <cell r="PX141">
            <v>0</v>
          </cell>
          <cell r="PY141">
            <v>0</v>
          </cell>
          <cell r="PZ141">
            <v>0</v>
          </cell>
          <cell r="QA141">
            <v>0</v>
          </cell>
          <cell r="QB141">
            <v>0</v>
          </cell>
          <cell r="QC141">
            <v>0</v>
          </cell>
          <cell r="QD141">
            <v>0</v>
          </cell>
          <cell r="QE141">
            <v>0</v>
          </cell>
          <cell r="QF141">
            <v>0</v>
          </cell>
          <cell r="QG141">
            <v>0</v>
          </cell>
          <cell r="QH141">
            <v>0</v>
          </cell>
          <cell r="QI141">
            <v>0</v>
          </cell>
          <cell r="QJ141">
            <v>0</v>
          </cell>
          <cell r="QK141">
            <v>0</v>
          </cell>
          <cell r="QL141">
            <v>0</v>
          </cell>
          <cell r="QM141">
            <v>0</v>
          </cell>
          <cell r="QN141">
            <v>0</v>
          </cell>
          <cell r="QO141">
            <v>0</v>
          </cell>
          <cell r="QP141">
            <v>0</v>
          </cell>
          <cell r="QQ141">
            <v>0</v>
          </cell>
          <cell r="QR141">
            <v>0</v>
          </cell>
          <cell r="QS141">
            <v>0</v>
          </cell>
          <cell r="QT141">
            <v>0</v>
          </cell>
          <cell r="QU141">
            <v>0</v>
          </cell>
          <cell r="QV141">
            <v>0</v>
          </cell>
          <cell r="QW141">
            <v>0</v>
          </cell>
          <cell r="QX141">
            <v>0</v>
          </cell>
          <cell r="QY141">
            <v>0</v>
          </cell>
          <cell r="QZ141">
            <v>0</v>
          </cell>
          <cell r="RA141">
            <v>0</v>
          </cell>
          <cell r="RB141">
            <v>0</v>
          </cell>
          <cell r="RC141">
            <v>0</v>
          </cell>
          <cell r="RD141">
            <v>0</v>
          </cell>
          <cell r="RE141">
            <v>0</v>
          </cell>
          <cell r="RF141">
            <v>0</v>
          </cell>
          <cell r="RG141">
            <v>0</v>
          </cell>
          <cell r="RH141">
            <v>0</v>
          </cell>
          <cell r="RI141">
            <v>0</v>
          </cell>
          <cell r="RJ141">
            <v>0</v>
          </cell>
          <cell r="RK141">
            <v>0</v>
          </cell>
          <cell r="RL141">
            <v>0</v>
          </cell>
          <cell r="RM141">
            <v>0</v>
          </cell>
          <cell r="RN141">
            <v>0</v>
          </cell>
          <cell r="RO141">
            <v>0</v>
          </cell>
          <cell r="RP141">
            <v>0</v>
          </cell>
          <cell r="RQ141">
            <v>0</v>
          </cell>
          <cell r="RR141">
            <v>0</v>
          </cell>
          <cell r="RS141">
            <v>0</v>
          </cell>
          <cell r="RT141">
            <v>0</v>
          </cell>
          <cell r="RU141">
            <v>0</v>
          </cell>
          <cell r="RV141">
            <v>0</v>
          </cell>
          <cell r="RW141">
            <v>0</v>
          </cell>
          <cell r="RX141">
            <v>0</v>
          </cell>
          <cell r="RY141">
            <v>0</v>
          </cell>
          <cell r="RZ141">
            <v>0</v>
          </cell>
          <cell r="SA141">
            <v>0</v>
          </cell>
          <cell r="SB141">
            <v>0</v>
          </cell>
          <cell r="SC141">
            <v>0</v>
          </cell>
          <cell r="SD141">
            <v>0</v>
          </cell>
          <cell r="SE141">
            <v>0</v>
          </cell>
          <cell r="SF141">
            <v>0</v>
          </cell>
          <cell r="SG141">
            <v>0</v>
          </cell>
          <cell r="SH141">
            <v>0</v>
          </cell>
          <cell r="SI141">
            <v>0</v>
          </cell>
          <cell r="SJ141">
            <v>0</v>
          </cell>
          <cell r="SK141">
            <v>0</v>
          </cell>
          <cell r="SL141">
            <v>0</v>
          </cell>
          <cell r="SM141">
            <v>0</v>
          </cell>
          <cell r="SN141">
            <v>0</v>
          </cell>
          <cell r="SO141">
            <v>0</v>
          </cell>
          <cell r="SP141">
            <v>0</v>
          </cell>
          <cell r="SQ141">
            <v>0</v>
          </cell>
          <cell r="SR141">
            <v>0</v>
          </cell>
          <cell r="SS141">
            <v>0</v>
          </cell>
          <cell r="ST141">
            <v>0</v>
          </cell>
          <cell r="SU141">
            <v>0</v>
          </cell>
          <cell r="SV141">
            <v>0</v>
          </cell>
          <cell r="SW141">
            <v>0</v>
          </cell>
          <cell r="SX141">
            <v>0</v>
          </cell>
          <cell r="SY141">
            <v>0</v>
          </cell>
          <cell r="SZ141">
            <v>0</v>
          </cell>
          <cell r="TA141">
            <v>0</v>
          </cell>
          <cell r="TB141">
            <v>0</v>
          </cell>
          <cell r="TC141">
            <v>0</v>
          </cell>
          <cell r="TD141">
            <v>0</v>
          </cell>
          <cell r="TE141">
            <v>0</v>
          </cell>
          <cell r="TF141">
            <v>0</v>
          </cell>
          <cell r="TG141">
            <v>0</v>
          </cell>
          <cell r="TH141">
            <v>0</v>
          </cell>
          <cell r="TI141">
            <v>0</v>
          </cell>
          <cell r="TJ141">
            <v>0</v>
          </cell>
          <cell r="TK141">
            <v>0</v>
          </cell>
          <cell r="TL141">
            <v>0</v>
          </cell>
          <cell r="TM141">
            <v>0</v>
          </cell>
          <cell r="TN141">
            <v>0</v>
          </cell>
          <cell r="TO141">
            <v>0</v>
          </cell>
          <cell r="TP141">
            <v>0</v>
          </cell>
          <cell r="TQ141">
            <v>0</v>
          </cell>
          <cell r="TR141">
            <v>0</v>
          </cell>
          <cell r="TS141">
            <v>0</v>
          </cell>
          <cell r="TT141">
            <v>0</v>
          </cell>
          <cell r="TU141">
            <v>0</v>
          </cell>
          <cell r="TV141">
            <v>0</v>
          </cell>
          <cell r="TW141">
            <v>0</v>
          </cell>
          <cell r="TX141">
            <v>0</v>
          </cell>
          <cell r="TY141">
            <v>0</v>
          </cell>
          <cell r="TZ141">
            <v>0</v>
          </cell>
          <cell r="UA141">
            <v>0</v>
          </cell>
          <cell r="UB141">
            <v>0</v>
          </cell>
          <cell r="UC141">
            <v>0</v>
          </cell>
          <cell r="UD141">
            <v>0</v>
          </cell>
          <cell r="UE141">
            <v>0</v>
          </cell>
          <cell r="UF141">
            <v>0</v>
          </cell>
          <cell r="UG141">
            <v>0</v>
          </cell>
          <cell r="UH141">
            <v>0</v>
          </cell>
          <cell r="UI141">
            <v>0</v>
          </cell>
          <cell r="UJ141">
            <v>0</v>
          </cell>
          <cell r="UK141">
            <v>0</v>
          </cell>
          <cell r="UL141">
            <v>0</v>
          </cell>
          <cell r="UM141">
            <v>0</v>
          </cell>
          <cell r="UN141">
            <v>0</v>
          </cell>
          <cell r="UO141">
            <v>0</v>
          </cell>
          <cell r="UP141">
            <v>0</v>
          </cell>
          <cell r="UQ141">
            <v>0</v>
          </cell>
          <cell r="UR141">
            <v>0</v>
          </cell>
          <cell r="US141">
            <v>0</v>
          </cell>
          <cell r="UT141">
            <v>0</v>
          </cell>
          <cell r="UU141">
            <v>0</v>
          </cell>
          <cell r="UV141">
            <v>0</v>
          </cell>
          <cell r="UW141">
            <v>0</v>
          </cell>
          <cell r="UX141">
            <v>0</v>
          </cell>
          <cell r="UY141">
            <v>0</v>
          </cell>
          <cell r="UZ141">
            <v>0</v>
          </cell>
          <cell r="VA141">
            <v>0</v>
          </cell>
          <cell r="VB141">
            <v>0</v>
          </cell>
          <cell r="VC141">
            <v>0</v>
          </cell>
          <cell r="VD141">
            <v>0</v>
          </cell>
          <cell r="VE141">
            <v>0</v>
          </cell>
          <cell r="VF141">
            <v>0</v>
          </cell>
          <cell r="VG141">
            <v>0</v>
          </cell>
          <cell r="VH141">
            <v>0</v>
          </cell>
          <cell r="VI141">
            <v>0</v>
          </cell>
          <cell r="VJ141">
            <v>0</v>
          </cell>
          <cell r="VK141">
            <v>0</v>
          </cell>
          <cell r="VL141">
            <v>0</v>
          </cell>
          <cell r="VM141">
            <v>0</v>
          </cell>
          <cell r="VN141">
            <v>0</v>
          </cell>
          <cell r="VO141">
            <v>0</v>
          </cell>
          <cell r="VP141">
            <v>0</v>
          </cell>
          <cell r="VQ141">
            <v>0</v>
          </cell>
          <cell r="VR141">
            <v>0</v>
          </cell>
          <cell r="VS141">
            <v>0</v>
          </cell>
          <cell r="VT141">
            <v>0</v>
          </cell>
          <cell r="VU141">
            <v>0</v>
          </cell>
          <cell r="VV141">
            <v>0</v>
          </cell>
          <cell r="VW141">
            <v>0</v>
          </cell>
          <cell r="VX141">
            <v>0</v>
          </cell>
          <cell r="VY141">
            <v>0</v>
          </cell>
          <cell r="VZ141">
            <v>0</v>
          </cell>
          <cell r="WA141">
            <v>0</v>
          </cell>
          <cell r="WB141">
            <v>0</v>
          </cell>
          <cell r="WC141">
            <v>0</v>
          </cell>
          <cell r="WD141">
            <v>0</v>
          </cell>
          <cell r="WE141">
            <v>0</v>
          </cell>
          <cell r="WF141">
            <v>0</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0</v>
          </cell>
          <cell r="LK142">
            <v>0</v>
          </cell>
          <cell r="LL142">
            <v>0</v>
          </cell>
          <cell r="LM142">
            <v>0</v>
          </cell>
          <cell r="LN142">
            <v>0</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0</v>
          </cell>
          <cell r="ME142">
            <v>0</v>
          </cell>
          <cell r="MF142">
            <v>0</v>
          </cell>
          <cell r="MG142">
            <v>0</v>
          </cell>
          <cell r="MH142">
            <v>0</v>
          </cell>
          <cell r="MI142">
            <v>0</v>
          </cell>
          <cell r="MJ142">
            <v>0</v>
          </cell>
          <cell r="MK142">
            <v>0</v>
          </cell>
          <cell r="ML142">
            <v>0</v>
          </cell>
          <cell r="MM142">
            <v>0</v>
          </cell>
          <cell r="MN142">
            <v>0</v>
          </cell>
          <cell r="MO142">
            <v>0</v>
          </cell>
          <cell r="MP142">
            <v>0</v>
          </cell>
          <cell r="MQ142">
            <v>0</v>
          </cell>
          <cell r="MR142">
            <v>0</v>
          </cell>
          <cell r="MS142">
            <v>0</v>
          </cell>
          <cell r="MT142">
            <v>0</v>
          </cell>
          <cell r="MU142">
            <v>0</v>
          </cell>
          <cell r="MV142">
            <v>0</v>
          </cell>
          <cell r="MW142">
            <v>0</v>
          </cell>
          <cell r="MX142">
            <v>0</v>
          </cell>
          <cell r="MY142">
            <v>0</v>
          </cell>
          <cell r="MZ142">
            <v>0</v>
          </cell>
          <cell r="NA142">
            <v>0</v>
          </cell>
          <cell r="NB142">
            <v>0</v>
          </cell>
          <cell r="NC142">
            <v>0</v>
          </cell>
          <cell r="ND142">
            <v>0</v>
          </cell>
          <cell r="NE142">
            <v>0</v>
          </cell>
          <cell r="NF142">
            <v>0</v>
          </cell>
          <cell r="NG142">
            <v>0</v>
          </cell>
          <cell r="NH142">
            <v>0</v>
          </cell>
          <cell r="NI142">
            <v>0</v>
          </cell>
          <cell r="NJ142">
            <v>0</v>
          </cell>
          <cell r="NK142">
            <v>0</v>
          </cell>
          <cell r="NL142">
            <v>0</v>
          </cell>
          <cell r="NM142">
            <v>0</v>
          </cell>
          <cell r="NN142">
            <v>0</v>
          </cell>
          <cell r="NO142">
            <v>0</v>
          </cell>
          <cell r="NP142">
            <v>0</v>
          </cell>
          <cell r="NQ142">
            <v>0</v>
          </cell>
          <cell r="NR142">
            <v>0</v>
          </cell>
          <cell r="NS142">
            <v>0</v>
          </cell>
          <cell r="NT142">
            <v>0</v>
          </cell>
          <cell r="NU142">
            <v>0</v>
          </cell>
          <cell r="NV142">
            <v>0</v>
          </cell>
          <cell r="NW142">
            <v>0</v>
          </cell>
          <cell r="NX142">
            <v>0</v>
          </cell>
          <cell r="NY142">
            <v>0</v>
          </cell>
          <cell r="NZ142">
            <v>0</v>
          </cell>
          <cell r="OA142">
            <v>0</v>
          </cell>
          <cell r="OB142">
            <v>0</v>
          </cell>
          <cell r="OC142">
            <v>0</v>
          </cell>
          <cell r="OD142">
            <v>0</v>
          </cell>
          <cell r="OE142">
            <v>0</v>
          </cell>
          <cell r="OF142">
            <v>0</v>
          </cell>
          <cell r="OG142">
            <v>0</v>
          </cell>
          <cell r="OH142">
            <v>0</v>
          </cell>
          <cell r="OI142">
            <v>0</v>
          </cell>
          <cell r="OJ142">
            <v>0</v>
          </cell>
          <cell r="OK142">
            <v>0</v>
          </cell>
          <cell r="OL142">
            <v>0</v>
          </cell>
          <cell r="OM142">
            <v>0</v>
          </cell>
          <cell r="ON142">
            <v>0</v>
          </cell>
          <cell r="OO142">
            <v>0</v>
          </cell>
          <cell r="OP142">
            <v>0</v>
          </cell>
          <cell r="OQ142">
            <v>0</v>
          </cell>
          <cell r="OR142">
            <v>0</v>
          </cell>
          <cell r="OS142">
            <v>0</v>
          </cell>
          <cell r="OT142">
            <v>0</v>
          </cell>
          <cell r="OU142">
            <v>0</v>
          </cell>
          <cell r="OV142">
            <v>0</v>
          </cell>
          <cell r="OW142">
            <v>0</v>
          </cell>
          <cell r="OX142">
            <v>0</v>
          </cell>
          <cell r="OY142">
            <v>0</v>
          </cell>
          <cell r="OZ142">
            <v>0</v>
          </cell>
          <cell r="PA142">
            <v>0</v>
          </cell>
          <cell r="PB142">
            <v>0</v>
          </cell>
          <cell r="PC142">
            <v>0</v>
          </cell>
          <cell r="PD142">
            <v>0</v>
          </cell>
          <cell r="PE142">
            <v>0</v>
          </cell>
          <cell r="PF142">
            <v>0</v>
          </cell>
          <cell r="PG142">
            <v>0</v>
          </cell>
          <cell r="PH142">
            <v>0</v>
          </cell>
          <cell r="PI142">
            <v>0</v>
          </cell>
          <cell r="PJ142">
            <v>0</v>
          </cell>
          <cell r="PK142">
            <v>0</v>
          </cell>
          <cell r="PL142">
            <v>0</v>
          </cell>
          <cell r="PM142">
            <v>0</v>
          </cell>
          <cell r="PN142">
            <v>0</v>
          </cell>
          <cell r="PO142">
            <v>0</v>
          </cell>
          <cell r="PP142">
            <v>0</v>
          </cell>
          <cell r="PQ142">
            <v>0</v>
          </cell>
          <cell r="PR142">
            <v>0</v>
          </cell>
          <cell r="PS142">
            <v>0</v>
          </cell>
          <cell r="PT142">
            <v>0</v>
          </cell>
          <cell r="PU142">
            <v>0</v>
          </cell>
          <cell r="PV142">
            <v>0</v>
          </cell>
          <cell r="PW142">
            <v>0</v>
          </cell>
          <cell r="PX142">
            <v>0</v>
          </cell>
          <cell r="PY142">
            <v>0</v>
          </cell>
          <cell r="PZ142">
            <v>0</v>
          </cell>
          <cell r="QA142">
            <v>0</v>
          </cell>
          <cell r="QB142">
            <v>0</v>
          </cell>
          <cell r="QC142">
            <v>0</v>
          </cell>
          <cell r="QD142">
            <v>0</v>
          </cell>
          <cell r="QE142">
            <v>0</v>
          </cell>
          <cell r="QF142">
            <v>0</v>
          </cell>
          <cell r="QG142">
            <v>0</v>
          </cell>
          <cell r="QH142">
            <v>0</v>
          </cell>
          <cell r="QI142">
            <v>0</v>
          </cell>
          <cell r="QJ142">
            <v>0</v>
          </cell>
          <cell r="QK142">
            <v>0</v>
          </cell>
          <cell r="QL142">
            <v>0</v>
          </cell>
          <cell r="QM142">
            <v>0</v>
          </cell>
          <cell r="QN142">
            <v>0</v>
          </cell>
          <cell r="QO142">
            <v>0</v>
          </cell>
          <cell r="QP142">
            <v>0</v>
          </cell>
          <cell r="QQ142">
            <v>0</v>
          </cell>
          <cell r="QR142">
            <v>0</v>
          </cell>
          <cell r="QS142">
            <v>0</v>
          </cell>
          <cell r="QT142">
            <v>0</v>
          </cell>
          <cell r="QU142">
            <v>0</v>
          </cell>
          <cell r="QV142">
            <v>0</v>
          </cell>
          <cell r="QW142">
            <v>0</v>
          </cell>
          <cell r="QX142">
            <v>0</v>
          </cell>
          <cell r="QY142">
            <v>0</v>
          </cell>
          <cell r="QZ142">
            <v>0</v>
          </cell>
          <cell r="RA142">
            <v>0</v>
          </cell>
          <cell r="RB142">
            <v>0</v>
          </cell>
          <cell r="RC142">
            <v>0</v>
          </cell>
          <cell r="RD142">
            <v>0</v>
          </cell>
          <cell r="RE142">
            <v>0</v>
          </cell>
          <cell r="RF142">
            <v>0</v>
          </cell>
          <cell r="RG142">
            <v>0</v>
          </cell>
          <cell r="RH142">
            <v>0</v>
          </cell>
          <cell r="RI142">
            <v>0</v>
          </cell>
          <cell r="RJ142">
            <v>0</v>
          </cell>
          <cell r="RK142">
            <v>0</v>
          </cell>
          <cell r="RL142">
            <v>0</v>
          </cell>
          <cell r="RM142">
            <v>0</v>
          </cell>
          <cell r="RN142">
            <v>0</v>
          </cell>
          <cell r="RO142">
            <v>0</v>
          </cell>
          <cell r="RP142">
            <v>0</v>
          </cell>
          <cell r="RQ142">
            <v>0</v>
          </cell>
          <cell r="RR142">
            <v>0</v>
          </cell>
          <cell r="RS142">
            <v>0</v>
          </cell>
          <cell r="RT142">
            <v>0</v>
          </cell>
          <cell r="RU142">
            <v>0</v>
          </cell>
          <cell r="RV142">
            <v>0</v>
          </cell>
          <cell r="RW142">
            <v>0</v>
          </cell>
          <cell r="RX142">
            <v>0</v>
          </cell>
          <cell r="RY142">
            <v>0</v>
          </cell>
          <cell r="RZ142">
            <v>0</v>
          </cell>
          <cell r="SA142">
            <v>0</v>
          </cell>
          <cell r="SB142">
            <v>0</v>
          </cell>
          <cell r="SC142">
            <v>0</v>
          </cell>
          <cell r="SD142">
            <v>0</v>
          </cell>
          <cell r="SE142">
            <v>0</v>
          </cell>
          <cell r="SF142">
            <v>0</v>
          </cell>
          <cell r="SG142">
            <v>0</v>
          </cell>
          <cell r="SH142">
            <v>0</v>
          </cell>
          <cell r="SI142">
            <v>0</v>
          </cell>
          <cell r="SJ142">
            <v>0</v>
          </cell>
          <cell r="SK142">
            <v>0</v>
          </cell>
          <cell r="SL142">
            <v>0</v>
          </cell>
          <cell r="SM142">
            <v>0</v>
          </cell>
          <cell r="SN142">
            <v>0</v>
          </cell>
          <cell r="SO142">
            <v>0</v>
          </cell>
          <cell r="SP142">
            <v>0</v>
          </cell>
          <cell r="SQ142">
            <v>0</v>
          </cell>
          <cell r="SR142">
            <v>0</v>
          </cell>
          <cell r="SS142">
            <v>0</v>
          </cell>
          <cell r="ST142">
            <v>0</v>
          </cell>
          <cell r="SU142">
            <v>0</v>
          </cell>
          <cell r="SV142">
            <v>0</v>
          </cell>
          <cell r="SW142">
            <v>0</v>
          </cell>
          <cell r="SX142">
            <v>0</v>
          </cell>
          <cell r="SY142">
            <v>0</v>
          </cell>
          <cell r="SZ142">
            <v>0</v>
          </cell>
          <cell r="TA142">
            <v>0</v>
          </cell>
          <cell r="TB142">
            <v>0</v>
          </cell>
          <cell r="TC142">
            <v>0</v>
          </cell>
          <cell r="TD142">
            <v>0</v>
          </cell>
          <cell r="TE142">
            <v>0</v>
          </cell>
          <cell r="TF142">
            <v>0</v>
          </cell>
          <cell r="TG142">
            <v>0</v>
          </cell>
          <cell r="TH142">
            <v>0</v>
          </cell>
          <cell r="TI142">
            <v>0</v>
          </cell>
          <cell r="TJ142">
            <v>0</v>
          </cell>
          <cell r="TK142">
            <v>0</v>
          </cell>
          <cell r="TL142">
            <v>0</v>
          </cell>
          <cell r="TM142">
            <v>0</v>
          </cell>
          <cell r="TN142">
            <v>0</v>
          </cell>
          <cell r="TO142">
            <v>0</v>
          </cell>
          <cell r="TP142">
            <v>0</v>
          </cell>
          <cell r="TQ142">
            <v>0</v>
          </cell>
          <cell r="TR142">
            <v>0</v>
          </cell>
          <cell r="TS142">
            <v>0</v>
          </cell>
          <cell r="TT142">
            <v>0</v>
          </cell>
          <cell r="TU142">
            <v>0</v>
          </cell>
          <cell r="TV142">
            <v>0</v>
          </cell>
          <cell r="TW142">
            <v>0</v>
          </cell>
          <cell r="TX142">
            <v>0</v>
          </cell>
          <cell r="TY142">
            <v>0</v>
          </cell>
          <cell r="TZ142">
            <v>0</v>
          </cell>
          <cell r="UA142">
            <v>0</v>
          </cell>
          <cell r="UB142">
            <v>0</v>
          </cell>
          <cell r="UC142">
            <v>0</v>
          </cell>
          <cell r="UD142">
            <v>0</v>
          </cell>
          <cell r="UE142">
            <v>0</v>
          </cell>
          <cell r="UF142">
            <v>0</v>
          </cell>
          <cell r="UG142">
            <v>0</v>
          </cell>
          <cell r="UH142">
            <v>0</v>
          </cell>
          <cell r="UI142">
            <v>0</v>
          </cell>
          <cell r="UJ142">
            <v>0</v>
          </cell>
          <cell r="UK142">
            <v>0</v>
          </cell>
          <cell r="UL142">
            <v>0</v>
          </cell>
          <cell r="UM142">
            <v>0</v>
          </cell>
          <cell r="UN142">
            <v>0</v>
          </cell>
          <cell r="UO142">
            <v>0</v>
          </cell>
          <cell r="UP142">
            <v>0</v>
          </cell>
          <cell r="UQ142">
            <v>0</v>
          </cell>
          <cell r="UR142">
            <v>0</v>
          </cell>
          <cell r="US142">
            <v>0</v>
          </cell>
          <cell r="UT142">
            <v>0</v>
          </cell>
          <cell r="UU142">
            <v>0</v>
          </cell>
          <cell r="UV142">
            <v>0</v>
          </cell>
          <cell r="UW142">
            <v>0</v>
          </cell>
          <cell r="UX142">
            <v>0</v>
          </cell>
          <cell r="UY142">
            <v>0</v>
          </cell>
          <cell r="UZ142">
            <v>0</v>
          </cell>
          <cell r="VA142">
            <v>0</v>
          </cell>
          <cell r="VB142">
            <v>0</v>
          </cell>
          <cell r="VC142">
            <v>0</v>
          </cell>
          <cell r="VD142">
            <v>0</v>
          </cell>
          <cell r="VE142">
            <v>0</v>
          </cell>
          <cell r="VF142">
            <v>0</v>
          </cell>
          <cell r="VG142">
            <v>0</v>
          </cell>
          <cell r="VH142">
            <v>0</v>
          </cell>
          <cell r="VI142">
            <v>0</v>
          </cell>
          <cell r="VJ142">
            <v>0</v>
          </cell>
          <cell r="VK142">
            <v>0</v>
          </cell>
          <cell r="VL142">
            <v>0</v>
          </cell>
          <cell r="VM142">
            <v>0</v>
          </cell>
          <cell r="VN142">
            <v>0</v>
          </cell>
          <cell r="VO142">
            <v>0</v>
          </cell>
          <cell r="VP142">
            <v>0</v>
          </cell>
          <cell r="VQ142">
            <v>0</v>
          </cell>
          <cell r="VR142">
            <v>0</v>
          </cell>
          <cell r="VS142">
            <v>0</v>
          </cell>
          <cell r="VT142">
            <v>0</v>
          </cell>
          <cell r="VU142">
            <v>0</v>
          </cell>
          <cell r="VV142">
            <v>0</v>
          </cell>
          <cell r="VW142">
            <v>0</v>
          </cell>
          <cell r="VX142">
            <v>0</v>
          </cell>
          <cell r="VY142">
            <v>0</v>
          </cell>
          <cell r="VZ142">
            <v>0</v>
          </cell>
          <cell r="WA142">
            <v>0</v>
          </cell>
          <cell r="WB142">
            <v>0</v>
          </cell>
          <cell r="WC142">
            <v>0</v>
          </cell>
          <cell r="WD142">
            <v>0</v>
          </cell>
          <cell r="WE142">
            <v>0</v>
          </cell>
          <cell r="WF142">
            <v>0</v>
          </cell>
        </row>
        <row r="143">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cell r="LJ143">
            <v>0</v>
          </cell>
          <cell r="LK143">
            <v>0</v>
          </cell>
          <cell r="LL143">
            <v>0</v>
          </cell>
          <cell r="LM143">
            <v>0</v>
          </cell>
          <cell r="LN143">
            <v>0</v>
          </cell>
          <cell r="LO143">
            <v>0</v>
          </cell>
          <cell r="LP143">
            <v>0</v>
          </cell>
          <cell r="LQ143">
            <v>0</v>
          </cell>
          <cell r="LR143">
            <v>0</v>
          </cell>
          <cell r="LS143">
            <v>0</v>
          </cell>
          <cell r="LT143">
            <v>0</v>
          </cell>
          <cell r="LU143">
            <v>0</v>
          </cell>
          <cell r="LV143">
            <v>0</v>
          </cell>
          <cell r="LW143">
            <v>0</v>
          </cell>
          <cell r="LX143">
            <v>0</v>
          </cell>
          <cell r="LY143">
            <v>0</v>
          </cell>
          <cell r="LZ143">
            <v>0</v>
          </cell>
          <cell r="MA143">
            <v>0</v>
          </cell>
          <cell r="MB143">
            <v>0</v>
          </cell>
          <cell r="MC143">
            <v>0</v>
          </cell>
          <cell r="MD143">
            <v>0</v>
          </cell>
          <cell r="ME143">
            <v>0</v>
          </cell>
          <cell r="MF143">
            <v>0</v>
          </cell>
          <cell r="MG143">
            <v>0</v>
          </cell>
          <cell r="MH143">
            <v>0</v>
          </cell>
          <cell r="MI143">
            <v>0</v>
          </cell>
          <cell r="MJ143">
            <v>0</v>
          </cell>
          <cell r="MK143">
            <v>0</v>
          </cell>
          <cell r="ML143">
            <v>0</v>
          </cell>
          <cell r="MM143">
            <v>0</v>
          </cell>
          <cell r="MN143">
            <v>0</v>
          </cell>
          <cell r="MO143">
            <v>0</v>
          </cell>
          <cell r="MP143">
            <v>0</v>
          </cell>
          <cell r="MQ143">
            <v>0</v>
          </cell>
          <cell r="MR143">
            <v>0</v>
          </cell>
          <cell r="MS143">
            <v>0</v>
          </cell>
          <cell r="MT143">
            <v>0</v>
          </cell>
          <cell r="MU143">
            <v>0</v>
          </cell>
          <cell r="MV143">
            <v>0</v>
          </cell>
          <cell r="MW143">
            <v>0</v>
          </cell>
          <cell r="MX143">
            <v>0</v>
          </cell>
          <cell r="MY143">
            <v>0</v>
          </cell>
          <cell r="MZ143">
            <v>0</v>
          </cell>
          <cell r="NA143">
            <v>0</v>
          </cell>
          <cell r="NB143">
            <v>0</v>
          </cell>
          <cell r="NC143">
            <v>0</v>
          </cell>
          <cell r="ND143">
            <v>0</v>
          </cell>
          <cell r="NE143">
            <v>0</v>
          </cell>
          <cell r="NF143">
            <v>0</v>
          </cell>
          <cell r="NG143">
            <v>0</v>
          </cell>
          <cell r="NH143">
            <v>0</v>
          </cell>
          <cell r="NI143">
            <v>0</v>
          </cell>
          <cell r="NJ143">
            <v>0</v>
          </cell>
          <cell r="NK143">
            <v>0</v>
          </cell>
          <cell r="NL143">
            <v>0</v>
          </cell>
          <cell r="NM143">
            <v>0</v>
          </cell>
          <cell r="NN143">
            <v>0</v>
          </cell>
          <cell r="NO143">
            <v>0</v>
          </cell>
          <cell r="NP143">
            <v>0</v>
          </cell>
          <cell r="NQ143">
            <v>0</v>
          </cell>
          <cell r="NR143">
            <v>0</v>
          </cell>
          <cell r="NS143">
            <v>0</v>
          </cell>
          <cell r="NT143">
            <v>0</v>
          </cell>
          <cell r="NU143">
            <v>0</v>
          </cell>
          <cell r="NV143">
            <v>0</v>
          </cell>
          <cell r="NW143">
            <v>0</v>
          </cell>
          <cell r="NX143">
            <v>0</v>
          </cell>
          <cell r="NY143">
            <v>0</v>
          </cell>
          <cell r="NZ143">
            <v>0</v>
          </cell>
          <cell r="OA143">
            <v>0</v>
          </cell>
          <cell r="OB143">
            <v>0</v>
          </cell>
          <cell r="OC143">
            <v>0</v>
          </cell>
          <cell r="OD143">
            <v>0</v>
          </cell>
          <cell r="OE143">
            <v>0</v>
          </cell>
          <cell r="OF143">
            <v>0</v>
          </cell>
          <cell r="OG143">
            <v>0</v>
          </cell>
          <cell r="OH143">
            <v>0</v>
          </cell>
          <cell r="OI143">
            <v>0</v>
          </cell>
          <cell r="OJ143">
            <v>0</v>
          </cell>
          <cell r="OK143">
            <v>0</v>
          </cell>
          <cell r="OL143">
            <v>0</v>
          </cell>
          <cell r="OM143">
            <v>0</v>
          </cell>
          <cell r="ON143">
            <v>0</v>
          </cell>
          <cell r="OO143">
            <v>0</v>
          </cell>
          <cell r="OP143">
            <v>0</v>
          </cell>
          <cell r="OQ143">
            <v>0</v>
          </cell>
          <cell r="OR143">
            <v>0</v>
          </cell>
          <cell r="OS143">
            <v>0</v>
          </cell>
          <cell r="OT143">
            <v>0</v>
          </cell>
          <cell r="OU143">
            <v>0</v>
          </cell>
          <cell r="OV143">
            <v>0</v>
          </cell>
          <cell r="OW143">
            <v>0</v>
          </cell>
          <cell r="OX143">
            <v>0</v>
          </cell>
          <cell r="OY143">
            <v>0</v>
          </cell>
          <cell r="OZ143">
            <v>0</v>
          </cell>
          <cell r="PA143">
            <v>0</v>
          </cell>
          <cell r="PB143">
            <v>0</v>
          </cell>
          <cell r="PC143">
            <v>0</v>
          </cell>
          <cell r="PD143">
            <v>0</v>
          </cell>
          <cell r="PE143">
            <v>0</v>
          </cell>
          <cell r="PF143">
            <v>0</v>
          </cell>
          <cell r="PG143">
            <v>0</v>
          </cell>
          <cell r="PH143">
            <v>0</v>
          </cell>
          <cell r="PI143">
            <v>0</v>
          </cell>
          <cell r="PJ143">
            <v>0</v>
          </cell>
          <cell r="PK143">
            <v>0</v>
          </cell>
          <cell r="PL143">
            <v>0</v>
          </cell>
          <cell r="PM143">
            <v>0</v>
          </cell>
          <cell r="PN143">
            <v>0</v>
          </cell>
          <cell r="PO143">
            <v>0</v>
          </cell>
          <cell r="PP143">
            <v>0</v>
          </cell>
          <cell r="PQ143">
            <v>0</v>
          </cell>
          <cell r="PR143">
            <v>0</v>
          </cell>
          <cell r="PS143">
            <v>0</v>
          </cell>
          <cell r="PT143">
            <v>0</v>
          </cell>
          <cell r="PU143">
            <v>0</v>
          </cell>
          <cell r="PV143">
            <v>0</v>
          </cell>
          <cell r="PW143">
            <v>0</v>
          </cell>
          <cell r="PX143">
            <v>0</v>
          </cell>
          <cell r="PY143">
            <v>0</v>
          </cell>
          <cell r="PZ143">
            <v>0</v>
          </cell>
          <cell r="QA143">
            <v>0</v>
          </cell>
          <cell r="QB143">
            <v>0</v>
          </cell>
          <cell r="QC143">
            <v>0</v>
          </cell>
          <cell r="QD143">
            <v>0</v>
          </cell>
          <cell r="QE143">
            <v>0</v>
          </cell>
          <cell r="QF143">
            <v>0</v>
          </cell>
          <cell r="QG143">
            <v>0</v>
          </cell>
          <cell r="QH143">
            <v>0</v>
          </cell>
          <cell r="QI143">
            <v>0</v>
          </cell>
          <cell r="QJ143">
            <v>0</v>
          </cell>
          <cell r="QK143">
            <v>0</v>
          </cell>
          <cell r="QL143">
            <v>0</v>
          </cell>
          <cell r="QM143">
            <v>0</v>
          </cell>
          <cell r="QN143">
            <v>0</v>
          </cell>
          <cell r="QO143">
            <v>0</v>
          </cell>
          <cell r="QP143">
            <v>0</v>
          </cell>
          <cell r="QQ143">
            <v>0</v>
          </cell>
          <cell r="QR143">
            <v>0</v>
          </cell>
          <cell r="QS143">
            <v>0</v>
          </cell>
          <cell r="QT143">
            <v>0</v>
          </cell>
          <cell r="QU143">
            <v>0</v>
          </cell>
          <cell r="QV143">
            <v>0</v>
          </cell>
          <cell r="QW143">
            <v>0</v>
          </cell>
          <cell r="QX143">
            <v>0</v>
          </cell>
          <cell r="QY143">
            <v>0</v>
          </cell>
          <cell r="QZ143">
            <v>0</v>
          </cell>
          <cell r="RA143">
            <v>0</v>
          </cell>
          <cell r="RB143">
            <v>0</v>
          </cell>
          <cell r="RC143">
            <v>0</v>
          </cell>
          <cell r="RD143">
            <v>0</v>
          </cell>
          <cell r="RE143">
            <v>0</v>
          </cell>
          <cell r="RF143">
            <v>0</v>
          </cell>
          <cell r="RG143">
            <v>0</v>
          </cell>
          <cell r="RH143">
            <v>0</v>
          </cell>
          <cell r="RI143">
            <v>0</v>
          </cell>
          <cell r="RJ143">
            <v>0</v>
          </cell>
          <cell r="RK143">
            <v>0</v>
          </cell>
          <cell r="RL143">
            <v>0</v>
          </cell>
          <cell r="RM143">
            <v>0</v>
          </cell>
          <cell r="RN143">
            <v>0</v>
          </cell>
          <cell r="RO143">
            <v>0</v>
          </cell>
          <cell r="RP143">
            <v>0</v>
          </cell>
          <cell r="RQ143">
            <v>0</v>
          </cell>
          <cell r="RR143">
            <v>0</v>
          </cell>
          <cell r="RS143">
            <v>0</v>
          </cell>
          <cell r="RT143">
            <v>0</v>
          </cell>
          <cell r="RU143">
            <v>0</v>
          </cell>
          <cell r="RV143">
            <v>0</v>
          </cell>
          <cell r="RW143">
            <v>0</v>
          </cell>
          <cell r="RX143">
            <v>0</v>
          </cell>
          <cell r="RY143">
            <v>0</v>
          </cell>
          <cell r="RZ143">
            <v>0</v>
          </cell>
          <cell r="SA143">
            <v>0</v>
          </cell>
          <cell r="SB143">
            <v>0</v>
          </cell>
          <cell r="SC143">
            <v>0</v>
          </cell>
          <cell r="SD143">
            <v>0</v>
          </cell>
          <cell r="SE143">
            <v>0</v>
          </cell>
          <cell r="SF143">
            <v>0</v>
          </cell>
          <cell r="SG143">
            <v>0</v>
          </cell>
          <cell r="SH143">
            <v>0</v>
          </cell>
          <cell r="SI143">
            <v>0</v>
          </cell>
          <cell r="SJ143">
            <v>0</v>
          </cell>
          <cell r="SK143">
            <v>0</v>
          </cell>
          <cell r="SL143">
            <v>0</v>
          </cell>
          <cell r="SM143">
            <v>0</v>
          </cell>
          <cell r="SN143">
            <v>0</v>
          </cell>
          <cell r="SO143">
            <v>0</v>
          </cell>
          <cell r="SP143">
            <v>0</v>
          </cell>
          <cell r="SQ143">
            <v>0</v>
          </cell>
          <cell r="SR143">
            <v>0</v>
          </cell>
          <cell r="SS143">
            <v>0</v>
          </cell>
          <cell r="ST143">
            <v>0</v>
          </cell>
          <cell r="SU143">
            <v>0</v>
          </cell>
          <cell r="SV143">
            <v>0</v>
          </cell>
          <cell r="SW143">
            <v>0</v>
          </cell>
          <cell r="SX143">
            <v>0</v>
          </cell>
          <cell r="SY143">
            <v>0</v>
          </cell>
          <cell r="SZ143">
            <v>0</v>
          </cell>
          <cell r="TA143">
            <v>0</v>
          </cell>
          <cell r="TB143">
            <v>0</v>
          </cell>
          <cell r="TC143">
            <v>0</v>
          </cell>
          <cell r="TD143">
            <v>0</v>
          </cell>
          <cell r="TE143">
            <v>0</v>
          </cell>
          <cell r="TF143">
            <v>0</v>
          </cell>
          <cell r="TG143">
            <v>0</v>
          </cell>
          <cell r="TH143">
            <v>0</v>
          </cell>
          <cell r="TI143">
            <v>0</v>
          </cell>
          <cell r="TJ143">
            <v>0</v>
          </cell>
          <cell r="TK143">
            <v>0</v>
          </cell>
          <cell r="TL143">
            <v>0</v>
          </cell>
          <cell r="TM143">
            <v>0</v>
          </cell>
          <cell r="TN143">
            <v>0</v>
          </cell>
          <cell r="TO143">
            <v>0</v>
          </cell>
          <cell r="TP143">
            <v>0</v>
          </cell>
          <cell r="TQ143">
            <v>0</v>
          </cell>
          <cell r="TR143">
            <v>0</v>
          </cell>
          <cell r="TS143">
            <v>0</v>
          </cell>
          <cell r="TT143">
            <v>0</v>
          </cell>
          <cell r="TU143">
            <v>0</v>
          </cell>
          <cell r="TV143">
            <v>0</v>
          </cell>
          <cell r="TW143">
            <v>0</v>
          </cell>
          <cell r="TX143">
            <v>0</v>
          </cell>
          <cell r="TY143">
            <v>0</v>
          </cell>
          <cell r="TZ143">
            <v>0</v>
          </cell>
          <cell r="UA143">
            <v>0</v>
          </cell>
          <cell r="UB143">
            <v>0</v>
          </cell>
          <cell r="UC143">
            <v>0</v>
          </cell>
          <cell r="UD143">
            <v>0</v>
          </cell>
          <cell r="UE143">
            <v>0</v>
          </cell>
          <cell r="UF143">
            <v>0</v>
          </cell>
          <cell r="UG143">
            <v>0</v>
          </cell>
          <cell r="UH143">
            <v>0</v>
          </cell>
          <cell r="UI143">
            <v>0</v>
          </cell>
          <cell r="UJ143">
            <v>0</v>
          </cell>
          <cell r="UK143">
            <v>0</v>
          </cell>
          <cell r="UL143">
            <v>0</v>
          </cell>
          <cell r="UM143">
            <v>0</v>
          </cell>
          <cell r="UN143">
            <v>0</v>
          </cell>
          <cell r="UO143">
            <v>0</v>
          </cell>
          <cell r="UP143">
            <v>0</v>
          </cell>
          <cell r="UQ143">
            <v>0</v>
          </cell>
          <cell r="UR143">
            <v>0</v>
          </cell>
          <cell r="US143">
            <v>0</v>
          </cell>
          <cell r="UT143">
            <v>0</v>
          </cell>
          <cell r="UU143">
            <v>0</v>
          </cell>
          <cell r="UV143">
            <v>0</v>
          </cell>
          <cell r="UW143">
            <v>0</v>
          </cell>
          <cell r="UX143">
            <v>0</v>
          </cell>
          <cell r="UY143">
            <v>0</v>
          </cell>
          <cell r="UZ143">
            <v>0</v>
          </cell>
          <cell r="VA143">
            <v>0</v>
          </cell>
          <cell r="VB143">
            <v>0</v>
          </cell>
          <cell r="VC143">
            <v>0</v>
          </cell>
          <cell r="VD143">
            <v>0</v>
          </cell>
          <cell r="VE143">
            <v>0</v>
          </cell>
          <cell r="VF143">
            <v>0</v>
          </cell>
          <cell r="VG143">
            <v>0</v>
          </cell>
          <cell r="VH143">
            <v>0</v>
          </cell>
          <cell r="VI143">
            <v>0</v>
          </cell>
          <cell r="VJ143">
            <v>0</v>
          </cell>
          <cell r="VK143">
            <v>0</v>
          </cell>
          <cell r="VL143">
            <v>0</v>
          </cell>
          <cell r="VM143">
            <v>0</v>
          </cell>
          <cell r="VN143">
            <v>0</v>
          </cell>
          <cell r="VO143">
            <v>0</v>
          </cell>
          <cell r="VP143">
            <v>0</v>
          </cell>
          <cell r="VQ143">
            <v>0</v>
          </cell>
          <cell r="VR143">
            <v>0</v>
          </cell>
          <cell r="VS143">
            <v>0</v>
          </cell>
          <cell r="VT143">
            <v>0</v>
          </cell>
          <cell r="VU143">
            <v>0</v>
          </cell>
          <cell r="VV143">
            <v>0</v>
          </cell>
          <cell r="VW143">
            <v>0</v>
          </cell>
          <cell r="VX143">
            <v>0</v>
          </cell>
          <cell r="VY143">
            <v>0</v>
          </cell>
          <cell r="VZ143">
            <v>0</v>
          </cell>
          <cell r="WA143">
            <v>0</v>
          </cell>
          <cell r="WB143">
            <v>0</v>
          </cell>
          <cell r="WC143">
            <v>0</v>
          </cell>
          <cell r="WD143">
            <v>0</v>
          </cell>
          <cell r="WE143">
            <v>0</v>
          </cell>
          <cell r="WF143">
            <v>0</v>
          </cell>
        </row>
        <row r="144">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v>0</v>
          </cell>
          <cell r="OE144">
            <v>0</v>
          </cell>
          <cell r="OF144">
            <v>0</v>
          </cell>
          <cell r="OG144">
            <v>0</v>
          </cell>
          <cell r="OH144">
            <v>0</v>
          </cell>
          <cell r="OI144">
            <v>0</v>
          </cell>
          <cell r="OJ144">
            <v>0</v>
          </cell>
          <cell r="OK144">
            <v>0</v>
          </cell>
          <cell r="OL144">
            <v>0</v>
          </cell>
          <cell r="OM144">
            <v>0</v>
          </cell>
          <cell r="ON144">
            <v>0</v>
          </cell>
          <cell r="OO144">
            <v>0</v>
          </cell>
          <cell r="OP144">
            <v>0</v>
          </cell>
          <cell r="OQ144">
            <v>0</v>
          </cell>
          <cell r="OR144">
            <v>0</v>
          </cell>
          <cell r="OS144">
            <v>0</v>
          </cell>
          <cell r="OT144">
            <v>0</v>
          </cell>
          <cell r="OU144">
            <v>0</v>
          </cell>
          <cell r="OV144">
            <v>0</v>
          </cell>
          <cell r="OW144">
            <v>0</v>
          </cell>
          <cell r="OX144">
            <v>0</v>
          </cell>
          <cell r="OY144">
            <v>0</v>
          </cell>
          <cell r="OZ144">
            <v>0</v>
          </cell>
          <cell r="PA144">
            <v>0</v>
          </cell>
          <cell r="PB144">
            <v>0</v>
          </cell>
          <cell r="PC144">
            <v>0</v>
          </cell>
          <cell r="PD144">
            <v>0</v>
          </cell>
          <cell r="PE144">
            <v>0</v>
          </cell>
          <cell r="PF144">
            <v>0</v>
          </cell>
          <cell r="PG144">
            <v>0</v>
          </cell>
          <cell r="PH144">
            <v>0</v>
          </cell>
          <cell r="PI144">
            <v>0</v>
          </cell>
          <cell r="PJ144">
            <v>0</v>
          </cell>
          <cell r="PK144">
            <v>0</v>
          </cell>
          <cell r="PL144">
            <v>0</v>
          </cell>
          <cell r="PM144">
            <v>0</v>
          </cell>
          <cell r="PN144">
            <v>0</v>
          </cell>
          <cell r="PO144">
            <v>0</v>
          </cell>
          <cell r="PP144">
            <v>0</v>
          </cell>
          <cell r="PQ144">
            <v>0</v>
          </cell>
          <cell r="PR144">
            <v>0</v>
          </cell>
          <cell r="PS144">
            <v>0</v>
          </cell>
          <cell r="PT144">
            <v>0</v>
          </cell>
          <cell r="PU144">
            <v>0</v>
          </cell>
          <cell r="PV144">
            <v>0</v>
          </cell>
          <cell r="PW144">
            <v>0</v>
          </cell>
          <cell r="PX144">
            <v>0</v>
          </cell>
          <cell r="PY144">
            <v>0</v>
          </cell>
          <cell r="PZ144">
            <v>0</v>
          </cell>
          <cell r="QA144">
            <v>0</v>
          </cell>
          <cell r="QB144">
            <v>0</v>
          </cell>
          <cell r="QC144">
            <v>0</v>
          </cell>
          <cell r="QD144">
            <v>0</v>
          </cell>
          <cell r="QE144">
            <v>0</v>
          </cell>
          <cell r="QF144">
            <v>0</v>
          </cell>
          <cell r="QG144">
            <v>0</v>
          </cell>
          <cell r="QH144">
            <v>0</v>
          </cell>
          <cell r="QI144">
            <v>0</v>
          </cell>
          <cell r="QJ144">
            <v>0</v>
          </cell>
          <cell r="QK144">
            <v>0</v>
          </cell>
          <cell r="QL144">
            <v>0</v>
          </cell>
          <cell r="QM144">
            <v>0</v>
          </cell>
          <cell r="QN144">
            <v>0</v>
          </cell>
          <cell r="QO144">
            <v>0</v>
          </cell>
          <cell r="QP144">
            <v>0</v>
          </cell>
          <cell r="QQ144">
            <v>0</v>
          </cell>
          <cell r="QR144">
            <v>0</v>
          </cell>
          <cell r="QS144">
            <v>0</v>
          </cell>
          <cell r="QT144">
            <v>0</v>
          </cell>
          <cell r="QU144">
            <v>0</v>
          </cell>
          <cell r="QV144">
            <v>0</v>
          </cell>
          <cell r="QW144">
            <v>0</v>
          </cell>
          <cell r="QX144">
            <v>0</v>
          </cell>
          <cell r="QY144">
            <v>0</v>
          </cell>
          <cell r="QZ144">
            <v>0</v>
          </cell>
          <cell r="RA144">
            <v>0</v>
          </cell>
          <cell r="RB144">
            <v>0</v>
          </cell>
          <cell r="RC144">
            <v>0</v>
          </cell>
          <cell r="RD144">
            <v>0</v>
          </cell>
          <cell r="RE144">
            <v>0</v>
          </cell>
          <cell r="RF144">
            <v>0</v>
          </cell>
          <cell r="RG144">
            <v>0</v>
          </cell>
          <cell r="RH144">
            <v>0</v>
          </cell>
          <cell r="RI144">
            <v>0</v>
          </cell>
          <cell r="RJ144">
            <v>0</v>
          </cell>
          <cell r="RK144">
            <v>0</v>
          </cell>
          <cell r="RL144">
            <v>0</v>
          </cell>
          <cell r="RM144">
            <v>0</v>
          </cell>
          <cell r="RN144">
            <v>0</v>
          </cell>
          <cell r="RO144">
            <v>0</v>
          </cell>
          <cell r="RP144">
            <v>0</v>
          </cell>
          <cell r="RQ144">
            <v>0</v>
          </cell>
          <cell r="RR144">
            <v>0</v>
          </cell>
          <cell r="RS144">
            <v>0</v>
          </cell>
          <cell r="RT144">
            <v>0</v>
          </cell>
          <cell r="RU144">
            <v>0</v>
          </cell>
          <cell r="RV144">
            <v>0</v>
          </cell>
          <cell r="RW144">
            <v>0</v>
          </cell>
          <cell r="RX144">
            <v>0</v>
          </cell>
          <cell r="RY144">
            <v>0</v>
          </cell>
          <cell r="RZ144">
            <v>0</v>
          </cell>
          <cell r="SA144">
            <v>0</v>
          </cell>
          <cell r="SB144">
            <v>0</v>
          </cell>
          <cell r="SC144">
            <v>0</v>
          </cell>
          <cell r="SD144">
            <v>0</v>
          </cell>
          <cell r="SE144">
            <v>0</v>
          </cell>
          <cell r="SF144">
            <v>0</v>
          </cell>
          <cell r="SG144">
            <v>0</v>
          </cell>
          <cell r="SH144">
            <v>0</v>
          </cell>
          <cell r="SI144">
            <v>0</v>
          </cell>
          <cell r="SJ144">
            <v>0</v>
          </cell>
          <cell r="SK144">
            <v>0</v>
          </cell>
          <cell r="SL144">
            <v>0</v>
          </cell>
          <cell r="SM144">
            <v>0</v>
          </cell>
          <cell r="SN144">
            <v>0</v>
          </cell>
          <cell r="SO144">
            <v>0</v>
          </cell>
          <cell r="SP144">
            <v>0</v>
          </cell>
          <cell r="SQ144">
            <v>0</v>
          </cell>
          <cell r="SR144">
            <v>0</v>
          </cell>
          <cell r="SS144">
            <v>0</v>
          </cell>
          <cell r="ST144">
            <v>0</v>
          </cell>
          <cell r="SU144">
            <v>0</v>
          </cell>
          <cell r="SV144">
            <v>0</v>
          </cell>
          <cell r="SW144">
            <v>0</v>
          </cell>
          <cell r="SX144">
            <v>0</v>
          </cell>
          <cell r="SY144">
            <v>0</v>
          </cell>
          <cell r="SZ144">
            <v>0</v>
          </cell>
          <cell r="TA144">
            <v>0</v>
          </cell>
          <cell r="TB144">
            <v>0</v>
          </cell>
          <cell r="TC144">
            <v>0</v>
          </cell>
          <cell r="TD144">
            <v>0</v>
          </cell>
          <cell r="TE144">
            <v>0</v>
          </cell>
          <cell r="TF144">
            <v>0</v>
          </cell>
          <cell r="TG144">
            <v>0</v>
          </cell>
          <cell r="TH144">
            <v>0</v>
          </cell>
          <cell r="TI144">
            <v>0</v>
          </cell>
          <cell r="TJ144">
            <v>0</v>
          </cell>
          <cell r="TK144">
            <v>0</v>
          </cell>
          <cell r="TL144">
            <v>0</v>
          </cell>
          <cell r="TM144">
            <v>0</v>
          </cell>
          <cell r="TN144">
            <v>0</v>
          </cell>
          <cell r="TO144">
            <v>0</v>
          </cell>
          <cell r="TP144">
            <v>0</v>
          </cell>
          <cell r="TQ144">
            <v>0</v>
          </cell>
          <cell r="TR144">
            <v>0</v>
          </cell>
          <cell r="TS144">
            <v>0</v>
          </cell>
          <cell r="TT144">
            <v>0</v>
          </cell>
          <cell r="TU144">
            <v>0</v>
          </cell>
          <cell r="TV144">
            <v>0</v>
          </cell>
          <cell r="TW144">
            <v>0</v>
          </cell>
          <cell r="TX144">
            <v>0</v>
          </cell>
          <cell r="TY144">
            <v>0</v>
          </cell>
          <cell r="TZ144">
            <v>0</v>
          </cell>
          <cell r="UA144">
            <v>0</v>
          </cell>
          <cell r="UB144">
            <v>0</v>
          </cell>
          <cell r="UC144">
            <v>0</v>
          </cell>
          <cell r="UD144">
            <v>0</v>
          </cell>
          <cell r="UE144">
            <v>0</v>
          </cell>
          <cell r="UF144">
            <v>0</v>
          </cell>
          <cell r="UG144">
            <v>0</v>
          </cell>
          <cell r="UH144">
            <v>0</v>
          </cell>
          <cell r="UI144">
            <v>0</v>
          </cell>
          <cell r="UJ144">
            <v>0</v>
          </cell>
          <cell r="UK144">
            <v>0</v>
          </cell>
          <cell r="UL144">
            <v>0</v>
          </cell>
          <cell r="UM144">
            <v>0</v>
          </cell>
          <cell r="UN144">
            <v>0</v>
          </cell>
          <cell r="UO144">
            <v>0</v>
          </cell>
          <cell r="UP144">
            <v>0</v>
          </cell>
          <cell r="UQ144">
            <v>0</v>
          </cell>
          <cell r="UR144">
            <v>0</v>
          </cell>
          <cell r="US144">
            <v>0</v>
          </cell>
          <cell r="UT144">
            <v>0</v>
          </cell>
          <cell r="UU144">
            <v>0</v>
          </cell>
          <cell r="UV144">
            <v>0</v>
          </cell>
          <cell r="UW144">
            <v>0</v>
          </cell>
          <cell r="UX144">
            <v>0</v>
          </cell>
          <cell r="UY144">
            <v>0</v>
          </cell>
          <cell r="UZ144">
            <v>0</v>
          </cell>
          <cell r="VA144">
            <v>0</v>
          </cell>
          <cell r="VB144">
            <v>0</v>
          </cell>
          <cell r="VC144">
            <v>0</v>
          </cell>
          <cell r="VD144">
            <v>0</v>
          </cell>
          <cell r="VE144">
            <v>0</v>
          </cell>
          <cell r="VF144">
            <v>0</v>
          </cell>
          <cell r="VG144">
            <v>0</v>
          </cell>
          <cell r="VH144">
            <v>0</v>
          </cell>
          <cell r="VI144">
            <v>0</v>
          </cell>
          <cell r="VJ144">
            <v>0</v>
          </cell>
          <cell r="VK144">
            <v>0</v>
          </cell>
          <cell r="VL144">
            <v>0</v>
          </cell>
          <cell r="VM144">
            <v>0</v>
          </cell>
          <cell r="VN144">
            <v>0</v>
          </cell>
          <cell r="VO144">
            <v>0</v>
          </cell>
          <cell r="VP144">
            <v>0</v>
          </cell>
          <cell r="VQ144">
            <v>0</v>
          </cell>
          <cell r="VR144">
            <v>0</v>
          </cell>
          <cell r="VS144">
            <v>0</v>
          </cell>
          <cell r="VT144">
            <v>0</v>
          </cell>
          <cell r="VU144">
            <v>0</v>
          </cell>
          <cell r="VV144">
            <v>0</v>
          </cell>
          <cell r="VW144">
            <v>0</v>
          </cell>
          <cell r="VX144">
            <v>0</v>
          </cell>
          <cell r="VY144">
            <v>0</v>
          </cell>
          <cell r="VZ144">
            <v>0</v>
          </cell>
          <cell r="WA144">
            <v>0</v>
          </cell>
          <cell r="WB144">
            <v>0</v>
          </cell>
          <cell r="WC144">
            <v>0</v>
          </cell>
          <cell r="WD144">
            <v>0</v>
          </cell>
          <cell r="WE144">
            <v>0</v>
          </cell>
          <cell r="WF144">
            <v>0</v>
          </cell>
        </row>
        <row r="145">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cell r="LJ145">
            <v>0</v>
          </cell>
          <cell r="LK145">
            <v>0</v>
          </cell>
          <cell r="LL145">
            <v>0</v>
          </cell>
          <cell r="LM145">
            <v>0</v>
          </cell>
          <cell r="LN145">
            <v>0</v>
          </cell>
          <cell r="LO145">
            <v>0</v>
          </cell>
          <cell r="LP145">
            <v>0</v>
          </cell>
          <cell r="LQ145">
            <v>0</v>
          </cell>
          <cell r="LR145">
            <v>0</v>
          </cell>
          <cell r="LS145">
            <v>0</v>
          </cell>
          <cell r="LT145">
            <v>0</v>
          </cell>
          <cell r="LU145">
            <v>0</v>
          </cell>
          <cell r="LV145">
            <v>0</v>
          </cell>
          <cell r="LW145">
            <v>0</v>
          </cell>
          <cell r="LX145">
            <v>0</v>
          </cell>
          <cell r="LY145">
            <v>0</v>
          </cell>
          <cell r="LZ145">
            <v>0</v>
          </cell>
          <cell r="MA145">
            <v>0</v>
          </cell>
          <cell r="MB145">
            <v>0</v>
          </cell>
          <cell r="MC145">
            <v>0</v>
          </cell>
          <cell r="MD145">
            <v>0</v>
          </cell>
          <cell r="ME145">
            <v>0</v>
          </cell>
          <cell r="MF145">
            <v>0</v>
          </cell>
          <cell r="MG145">
            <v>0</v>
          </cell>
          <cell r="MH145">
            <v>0</v>
          </cell>
          <cell r="MI145">
            <v>0</v>
          </cell>
          <cell r="MJ145">
            <v>0</v>
          </cell>
          <cell r="MK145">
            <v>0</v>
          </cell>
          <cell r="ML145">
            <v>0</v>
          </cell>
          <cell r="MM145">
            <v>0</v>
          </cell>
          <cell r="MN145">
            <v>0</v>
          </cell>
          <cell r="MO145">
            <v>0</v>
          </cell>
          <cell r="MP145">
            <v>0</v>
          </cell>
          <cell r="MQ145">
            <v>0</v>
          </cell>
          <cell r="MR145">
            <v>0</v>
          </cell>
          <cell r="MS145">
            <v>0</v>
          </cell>
          <cell r="MT145">
            <v>0</v>
          </cell>
          <cell r="MU145">
            <v>0</v>
          </cell>
          <cell r="MV145">
            <v>0</v>
          </cell>
          <cell r="MW145">
            <v>0</v>
          </cell>
          <cell r="MX145">
            <v>0</v>
          </cell>
          <cell r="MY145">
            <v>0</v>
          </cell>
          <cell r="MZ145">
            <v>0</v>
          </cell>
          <cell r="NA145">
            <v>0</v>
          </cell>
          <cell r="NB145">
            <v>0</v>
          </cell>
          <cell r="NC145">
            <v>0</v>
          </cell>
          <cell r="ND145">
            <v>0</v>
          </cell>
          <cell r="NE145">
            <v>0</v>
          </cell>
          <cell r="NF145">
            <v>0</v>
          </cell>
          <cell r="NG145">
            <v>0</v>
          </cell>
          <cell r="NH145">
            <v>0</v>
          </cell>
          <cell r="NI145">
            <v>0</v>
          </cell>
          <cell r="NJ145">
            <v>0</v>
          </cell>
          <cell r="NK145">
            <v>0</v>
          </cell>
          <cell r="NL145">
            <v>0</v>
          </cell>
          <cell r="NM145">
            <v>0</v>
          </cell>
          <cell r="NN145">
            <v>0</v>
          </cell>
          <cell r="NO145">
            <v>0</v>
          </cell>
          <cell r="NP145">
            <v>0</v>
          </cell>
          <cell r="NQ145">
            <v>0</v>
          </cell>
          <cell r="NR145">
            <v>0</v>
          </cell>
          <cell r="NS145">
            <v>0</v>
          </cell>
          <cell r="NT145">
            <v>0</v>
          </cell>
          <cell r="NU145">
            <v>0</v>
          </cell>
          <cell r="NV145">
            <v>0</v>
          </cell>
          <cell r="NW145">
            <v>0</v>
          </cell>
          <cell r="NX145">
            <v>0</v>
          </cell>
          <cell r="NY145">
            <v>0</v>
          </cell>
          <cell r="NZ145">
            <v>0</v>
          </cell>
          <cell r="OA145">
            <v>0</v>
          </cell>
          <cell r="OB145">
            <v>0</v>
          </cell>
          <cell r="OC145">
            <v>0</v>
          </cell>
          <cell r="OD145">
            <v>0</v>
          </cell>
          <cell r="OE145">
            <v>0</v>
          </cell>
          <cell r="OF145">
            <v>0</v>
          </cell>
          <cell r="OG145">
            <v>0</v>
          </cell>
          <cell r="OH145">
            <v>0</v>
          </cell>
          <cell r="OI145">
            <v>0</v>
          </cell>
          <cell r="OJ145">
            <v>0</v>
          </cell>
          <cell r="OK145">
            <v>0</v>
          </cell>
          <cell r="OL145">
            <v>0</v>
          </cell>
          <cell r="OM145">
            <v>0</v>
          </cell>
          <cell r="ON145">
            <v>0</v>
          </cell>
          <cell r="OO145">
            <v>0</v>
          </cell>
          <cell r="OP145">
            <v>0</v>
          </cell>
          <cell r="OQ145">
            <v>0</v>
          </cell>
          <cell r="OR145">
            <v>0</v>
          </cell>
          <cell r="OS145">
            <v>0</v>
          </cell>
          <cell r="OT145">
            <v>0</v>
          </cell>
          <cell r="OU145">
            <v>0</v>
          </cell>
          <cell r="OV145">
            <v>0</v>
          </cell>
          <cell r="OW145">
            <v>0</v>
          </cell>
          <cell r="OX145">
            <v>0</v>
          </cell>
          <cell r="OY145">
            <v>0</v>
          </cell>
          <cell r="OZ145">
            <v>0</v>
          </cell>
          <cell r="PA145">
            <v>0</v>
          </cell>
          <cell r="PB145">
            <v>0</v>
          </cell>
          <cell r="PC145">
            <v>0</v>
          </cell>
          <cell r="PD145">
            <v>0</v>
          </cell>
          <cell r="PE145">
            <v>0</v>
          </cell>
          <cell r="PF145">
            <v>0</v>
          </cell>
          <cell r="PG145">
            <v>0</v>
          </cell>
          <cell r="PH145">
            <v>0</v>
          </cell>
          <cell r="PI145">
            <v>0</v>
          </cell>
          <cell r="PJ145">
            <v>0</v>
          </cell>
          <cell r="PK145">
            <v>0</v>
          </cell>
          <cell r="PL145">
            <v>0</v>
          </cell>
          <cell r="PM145">
            <v>0</v>
          </cell>
          <cell r="PN145">
            <v>0</v>
          </cell>
          <cell r="PO145">
            <v>0</v>
          </cell>
          <cell r="PP145">
            <v>0</v>
          </cell>
          <cell r="PQ145">
            <v>0</v>
          </cell>
          <cell r="PR145">
            <v>0</v>
          </cell>
          <cell r="PS145">
            <v>0</v>
          </cell>
          <cell r="PT145">
            <v>0</v>
          </cell>
          <cell r="PU145">
            <v>0</v>
          </cell>
          <cell r="PV145">
            <v>0</v>
          </cell>
          <cell r="PW145">
            <v>0</v>
          </cell>
          <cell r="PX145">
            <v>0</v>
          </cell>
          <cell r="PY145">
            <v>0</v>
          </cell>
          <cell r="PZ145">
            <v>0</v>
          </cell>
          <cell r="QA145">
            <v>0</v>
          </cell>
          <cell r="QB145">
            <v>0</v>
          </cell>
          <cell r="QC145">
            <v>0</v>
          </cell>
          <cell r="QD145">
            <v>0</v>
          </cell>
          <cell r="QE145">
            <v>0</v>
          </cell>
          <cell r="QF145">
            <v>0</v>
          </cell>
          <cell r="QG145">
            <v>0</v>
          </cell>
          <cell r="QH145">
            <v>0</v>
          </cell>
          <cell r="QI145">
            <v>0</v>
          </cell>
          <cell r="QJ145">
            <v>0</v>
          </cell>
          <cell r="QK145">
            <v>0</v>
          </cell>
          <cell r="QL145">
            <v>0</v>
          </cell>
          <cell r="QM145">
            <v>0</v>
          </cell>
          <cell r="QN145">
            <v>0</v>
          </cell>
          <cell r="QO145">
            <v>0</v>
          </cell>
          <cell r="QP145">
            <v>0</v>
          </cell>
          <cell r="QQ145">
            <v>0</v>
          </cell>
          <cell r="QR145">
            <v>0</v>
          </cell>
          <cell r="QS145">
            <v>0</v>
          </cell>
          <cell r="QT145">
            <v>0</v>
          </cell>
          <cell r="QU145">
            <v>0</v>
          </cell>
          <cell r="QV145">
            <v>0</v>
          </cell>
          <cell r="QW145">
            <v>0</v>
          </cell>
          <cell r="QX145">
            <v>0</v>
          </cell>
          <cell r="QY145">
            <v>0</v>
          </cell>
          <cell r="QZ145">
            <v>0</v>
          </cell>
          <cell r="RA145">
            <v>0</v>
          </cell>
          <cell r="RB145">
            <v>0</v>
          </cell>
          <cell r="RC145">
            <v>0</v>
          </cell>
          <cell r="RD145">
            <v>0</v>
          </cell>
          <cell r="RE145">
            <v>0</v>
          </cell>
          <cell r="RF145">
            <v>0</v>
          </cell>
          <cell r="RG145">
            <v>0</v>
          </cell>
          <cell r="RH145">
            <v>0</v>
          </cell>
          <cell r="RI145">
            <v>0</v>
          </cell>
          <cell r="RJ145">
            <v>0</v>
          </cell>
          <cell r="RK145">
            <v>0</v>
          </cell>
          <cell r="RL145">
            <v>0</v>
          </cell>
          <cell r="RM145">
            <v>0</v>
          </cell>
          <cell r="RN145">
            <v>0</v>
          </cell>
          <cell r="RO145">
            <v>0</v>
          </cell>
          <cell r="RP145">
            <v>0</v>
          </cell>
          <cell r="RQ145">
            <v>0</v>
          </cell>
          <cell r="RR145">
            <v>0</v>
          </cell>
          <cell r="RS145">
            <v>0</v>
          </cell>
          <cell r="RT145">
            <v>0</v>
          </cell>
          <cell r="RU145">
            <v>0</v>
          </cell>
          <cell r="RV145">
            <v>0</v>
          </cell>
          <cell r="RW145">
            <v>0</v>
          </cell>
          <cell r="RX145">
            <v>0</v>
          </cell>
          <cell r="RY145">
            <v>0</v>
          </cell>
          <cell r="RZ145">
            <v>0</v>
          </cell>
          <cell r="SA145">
            <v>0</v>
          </cell>
          <cell r="SB145">
            <v>0</v>
          </cell>
          <cell r="SC145">
            <v>0</v>
          </cell>
          <cell r="SD145">
            <v>0</v>
          </cell>
          <cell r="SE145">
            <v>0</v>
          </cell>
          <cell r="SF145">
            <v>0</v>
          </cell>
          <cell r="SG145">
            <v>0</v>
          </cell>
          <cell r="SH145">
            <v>0</v>
          </cell>
          <cell r="SI145">
            <v>0</v>
          </cell>
          <cell r="SJ145">
            <v>0</v>
          </cell>
          <cell r="SK145">
            <v>0</v>
          </cell>
          <cell r="SL145">
            <v>0</v>
          </cell>
          <cell r="SM145">
            <v>0</v>
          </cell>
          <cell r="SN145">
            <v>0</v>
          </cell>
          <cell r="SO145">
            <v>0</v>
          </cell>
          <cell r="SP145">
            <v>0</v>
          </cell>
          <cell r="SQ145">
            <v>0</v>
          </cell>
          <cell r="SR145">
            <v>0</v>
          </cell>
          <cell r="SS145">
            <v>0</v>
          </cell>
          <cell r="ST145">
            <v>0</v>
          </cell>
          <cell r="SU145">
            <v>0</v>
          </cell>
          <cell r="SV145">
            <v>0</v>
          </cell>
          <cell r="SW145">
            <v>0</v>
          </cell>
          <cell r="SX145">
            <v>0</v>
          </cell>
          <cell r="SY145">
            <v>0</v>
          </cell>
          <cell r="SZ145">
            <v>0</v>
          </cell>
          <cell r="TA145">
            <v>0</v>
          </cell>
          <cell r="TB145">
            <v>0</v>
          </cell>
          <cell r="TC145">
            <v>0</v>
          </cell>
          <cell r="TD145">
            <v>0</v>
          </cell>
          <cell r="TE145">
            <v>0</v>
          </cell>
          <cell r="TF145">
            <v>0</v>
          </cell>
          <cell r="TG145">
            <v>0</v>
          </cell>
          <cell r="TH145">
            <v>0</v>
          </cell>
          <cell r="TI145">
            <v>0</v>
          </cell>
          <cell r="TJ145">
            <v>0</v>
          </cell>
          <cell r="TK145">
            <v>0</v>
          </cell>
          <cell r="TL145">
            <v>0</v>
          </cell>
          <cell r="TM145">
            <v>0</v>
          </cell>
          <cell r="TN145">
            <v>0</v>
          </cell>
          <cell r="TO145">
            <v>0</v>
          </cell>
          <cell r="TP145">
            <v>0</v>
          </cell>
          <cell r="TQ145">
            <v>0</v>
          </cell>
          <cell r="TR145">
            <v>0</v>
          </cell>
          <cell r="TS145">
            <v>0</v>
          </cell>
          <cell r="TT145">
            <v>0</v>
          </cell>
          <cell r="TU145">
            <v>0</v>
          </cell>
          <cell r="TV145">
            <v>0</v>
          </cell>
          <cell r="TW145">
            <v>0</v>
          </cell>
          <cell r="TX145">
            <v>0</v>
          </cell>
          <cell r="TY145">
            <v>0</v>
          </cell>
          <cell r="TZ145">
            <v>0</v>
          </cell>
          <cell r="UA145">
            <v>0</v>
          </cell>
          <cell r="UB145">
            <v>0</v>
          </cell>
          <cell r="UC145">
            <v>0</v>
          </cell>
          <cell r="UD145">
            <v>0</v>
          </cell>
          <cell r="UE145">
            <v>0</v>
          </cell>
          <cell r="UF145">
            <v>0</v>
          </cell>
          <cell r="UG145">
            <v>0</v>
          </cell>
          <cell r="UH145">
            <v>0</v>
          </cell>
          <cell r="UI145">
            <v>0</v>
          </cell>
          <cell r="UJ145">
            <v>0</v>
          </cell>
          <cell r="UK145">
            <v>0</v>
          </cell>
          <cell r="UL145">
            <v>0</v>
          </cell>
          <cell r="UM145">
            <v>0</v>
          </cell>
          <cell r="UN145">
            <v>0</v>
          </cell>
          <cell r="UO145">
            <v>0</v>
          </cell>
          <cell r="UP145">
            <v>0</v>
          </cell>
          <cell r="UQ145">
            <v>0</v>
          </cell>
          <cell r="UR145">
            <v>0</v>
          </cell>
          <cell r="US145">
            <v>0</v>
          </cell>
          <cell r="UT145">
            <v>0</v>
          </cell>
          <cell r="UU145">
            <v>0</v>
          </cell>
          <cell r="UV145">
            <v>0</v>
          </cell>
          <cell r="UW145">
            <v>0</v>
          </cell>
          <cell r="UX145">
            <v>0</v>
          </cell>
          <cell r="UY145">
            <v>0</v>
          </cell>
          <cell r="UZ145">
            <v>0</v>
          </cell>
          <cell r="VA145">
            <v>0</v>
          </cell>
          <cell r="VB145">
            <v>0</v>
          </cell>
          <cell r="VC145">
            <v>0</v>
          </cell>
          <cell r="VD145">
            <v>0</v>
          </cell>
          <cell r="VE145">
            <v>0</v>
          </cell>
          <cell r="VF145">
            <v>0</v>
          </cell>
          <cell r="VG145">
            <v>0</v>
          </cell>
          <cell r="VH145">
            <v>0</v>
          </cell>
          <cell r="VI145">
            <v>0</v>
          </cell>
          <cell r="VJ145">
            <v>0</v>
          </cell>
          <cell r="VK145">
            <v>0</v>
          </cell>
          <cell r="VL145">
            <v>0</v>
          </cell>
          <cell r="VM145">
            <v>0</v>
          </cell>
          <cell r="VN145">
            <v>0</v>
          </cell>
          <cell r="VO145">
            <v>0</v>
          </cell>
          <cell r="VP145">
            <v>0</v>
          </cell>
          <cell r="VQ145">
            <v>0</v>
          </cell>
          <cell r="VR145">
            <v>0</v>
          </cell>
          <cell r="VS145">
            <v>0</v>
          </cell>
          <cell r="VT145">
            <v>0</v>
          </cell>
          <cell r="VU145">
            <v>0</v>
          </cell>
          <cell r="VV145">
            <v>0</v>
          </cell>
          <cell r="VW145">
            <v>0</v>
          </cell>
          <cell r="VX145">
            <v>0</v>
          </cell>
          <cell r="VY145">
            <v>0</v>
          </cell>
          <cell r="VZ145">
            <v>0</v>
          </cell>
          <cell r="WA145">
            <v>0</v>
          </cell>
          <cell r="WB145">
            <v>0</v>
          </cell>
          <cell r="WC145">
            <v>0</v>
          </cell>
          <cell r="WD145">
            <v>0</v>
          </cell>
          <cell r="WE145">
            <v>0</v>
          </cell>
          <cell r="WF145">
            <v>0</v>
          </cell>
        </row>
        <row r="146">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cell r="LJ146">
            <v>0</v>
          </cell>
          <cell r="LK146">
            <v>0</v>
          </cell>
          <cell r="LL146">
            <v>0</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v>
          </cell>
          <cell r="MA146">
            <v>0</v>
          </cell>
          <cell r="MB146">
            <v>0</v>
          </cell>
          <cell r="MC146">
            <v>0</v>
          </cell>
          <cell r="MD146">
            <v>0</v>
          </cell>
          <cell r="ME146">
            <v>0</v>
          </cell>
          <cell r="MF146">
            <v>0</v>
          </cell>
          <cell r="MG146">
            <v>0</v>
          </cell>
          <cell r="MH146">
            <v>0</v>
          </cell>
          <cell r="MI146">
            <v>0</v>
          </cell>
          <cell r="MJ146">
            <v>0</v>
          </cell>
          <cell r="MK146">
            <v>0</v>
          </cell>
          <cell r="ML146">
            <v>0</v>
          </cell>
          <cell r="MM146">
            <v>0</v>
          </cell>
          <cell r="MN146">
            <v>0</v>
          </cell>
          <cell r="MO146">
            <v>0</v>
          </cell>
          <cell r="MP146">
            <v>0</v>
          </cell>
          <cell r="MQ146">
            <v>0</v>
          </cell>
          <cell r="MR146">
            <v>0</v>
          </cell>
          <cell r="MS146">
            <v>0</v>
          </cell>
          <cell r="MT146">
            <v>0</v>
          </cell>
          <cell r="MU146">
            <v>0</v>
          </cell>
          <cell r="MV146">
            <v>0</v>
          </cell>
          <cell r="MW146">
            <v>0</v>
          </cell>
          <cell r="MX146">
            <v>0</v>
          </cell>
          <cell r="MY146">
            <v>0</v>
          </cell>
          <cell r="MZ146">
            <v>0</v>
          </cell>
          <cell r="NA146">
            <v>0</v>
          </cell>
          <cell r="NB146">
            <v>0</v>
          </cell>
          <cell r="NC146">
            <v>0</v>
          </cell>
          <cell r="ND146">
            <v>0</v>
          </cell>
          <cell r="NE146">
            <v>0</v>
          </cell>
          <cell r="NF146">
            <v>0</v>
          </cell>
          <cell r="NG146">
            <v>0</v>
          </cell>
          <cell r="NH146">
            <v>0</v>
          </cell>
          <cell r="NI146">
            <v>0</v>
          </cell>
          <cell r="NJ146">
            <v>0</v>
          </cell>
          <cell r="NK146">
            <v>0</v>
          </cell>
          <cell r="NL146">
            <v>0</v>
          </cell>
          <cell r="NM146">
            <v>0</v>
          </cell>
          <cell r="NN146">
            <v>0</v>
          </cell>
          <cell r="NO146">
            <v>0</v>
          </cell>
          <cell r="NP146">
            <v>0</v>
          </cell>
          <cell r="NQ146">
            <v>0</v>
          </cell>
          <cell r="NR146">
            <v>0</v>
          </cell>
          <cell r="NS146">
            <v>0</v>
          </cell>
          <cell r="NT146">
            <v>0</v>
          </cell>
          <cell r="NU146">
            <v>0</v>
          </cell>
          <cell r="NV146">
            <v>0</v>
          </cell>
          <cell r="NW146">
            <v>0</v>
          </cell>
          <cell r="NX146">
            <v>0</v>
          </cell>
          <cell r="NY146">
            <v>0</v>
          </cell>
          <cell r="NZ146">
            <v>0</v>
          </cell>
          <cell r="OA146">
            <v>0</v>
          </cell>
          <cell r="OB146">
            <v>0</v>
          </cell>
          <cell r="OC146">
            <v>0</v>
          </cell>
          <cell r="OD146">
            <v>0</v>
          </cell>
          <cell r="OE146">
            <v>0</v>
          </cell>
          <cell r="OF146">
            <v>0</v>
          </cell>
          <cell r="OG146">
            <v>0</v>
          </cell>
          <cell r="OH146">
            <v>0</v>
          </cell>
          <cell r="OI146">
            <v>0</v>
          </cell>
          <cell r="OJ146">
            <v>0</v>
          </cell>
          <cell r="OK146">
            <v>0</v>
          </cell>
          <cell r="OL146">
            <v>0</v>
          </cell>
          <cell r="OM146">
            <v>0</v>
          </cell>
          <cell r="ON146">
            <v>0</v>
          </cell>
          <cell r="OO146">
            <v>0</v>
          </cell>
          <cell r="OP146">
            <v>0</v>
          </cell>
          <cell r="OQ146">
            <v>0</v>
          </cell>
          <cell r="OR146">
            <v>0</v>
          </cell>
          <cell r="OS146">
            <v>0</v>
          </cell>
          <cell r="OT146">
            <v>0</v>
          </cell>
          <cell r="OU146">
            <v>0</v>
          </cell>
          <cell r="OV146">
            <v>0</v>
          </cell>
          <cell r="OW146">
            <v>0</v>
          </cell>
          <cell r="OX146">
            <v>0</v>
          </cell>
          <cell r="OY146">
            <v>0</v>
          </cell>
          <cell r="OZ146">
            <v>0</v>
          </cell>
          <cell r="PA146">
            <v>0</v>
          </cell>
          <cell r="PB146">
            <v>0</v>
          </cell>
          <cell r="PC146">
            <v>0</v>
          </cell>
          <cell r="PD146">
            <v>0</v>
          </cell>
          <cell r="PE146">
            <v>0</v>
          </cell>
          <cell r="PF146">
            <v>0</v>
          </cell>
          <cell r="PG146">
            <v>0</v>
          </cell>
          <cell r="PH146">
            <v>0</v>
          </cell>
          <cell r="PI146">
            <v>0</v>
          </cell>
          <cell r="PJ146">
            <v>0</v>
          </cell>
          <cell r="PK146">
            <v>0</v>
          </cell>
          <cell r="PL146">
            <v>0</v>
          </cell>
          <cell r="PM146">
            <v>0</v>
          </cell>
          <cell r="PN146">
            <v>0</v>
          </cell>
          <cell r="PO146">
            <v>0</v>
          </cell>
          <cell r="PP146">
            <v>0</v>
          </cell>
          <cell r="PQ146">
            <v>0</v>
          </cell>
          <cell r="PR146">
            <v>0</v>
          </cell>
          <cell r="PS146">
            <v>0</v>
          </cell>
          <cell r="PT146">
            <v>0</v>
          </cell>
          <cell r="PU146">
            <v>0</v>
          </cell>
          <cell r="PV146">
            <v>0</v>
          </cell>
          <cell r="PW146">
            <v>0</v>
          </cell>
          <cell r="PX146">
            <v>0</v>
          </cell>
          <cell r="PY146">
            <v>0</v>
          </cell>
          <cell r="PZ146">
            <v>0</v>
          </cell>
          <cell r="QA146">
            <v>0</v>
          </cell>
          <cell r="QB146">
            <v>0</v>
          </cell>
          <cell r="QC146">
            <v>0</v>
          </cell>
          <cell r="QD146">
            <v>0</v>
          </cell>
          <cell r="QE146">
            <v>0</v>
          </cell>
          <cell r="QF146">
            <v>0</v>
          </cell>
          <cell r="QG146">
            <v>0</v>
          </cell>
          <cell r="QH146">
            <v>0</v>
          </cell>
          <cell r="QI146">
            <v>0</v>
          </cell>
          <cell r="QJ146">
            <v>0</v>
          </cell>
          <cell r="QK146">
            <v>0</v>
          </cell>
          <cell r="QL146">
            <v>0</v>
          </cell>
          <cell r="QM146">
            <v>0</v>
          </cell>
          <cell r="QN146">
            <v>0</v>
          </cell>
          <cell r="QO146">
            <v>0</v>
          </cell>
          <cell r="QP146">
            <v>0</v>
          </cell>
          <cell r="QQ146">
            <v>0</v>
          </cell>
          <cell r="QR146">
            <v>0</v>
          </cell>
          <cell r="QS146">
            <v>0</v>
          </cell>
          <cell r="QT146">
            <v>0</v>
          </cell>
          <cell r="QU146">
            <v>0</v>
          </cell>
          <cell r="QV146">
            <v>0</v>
          </cell>
          <cell r="QW146">
            <v>0</v>
          </cell>
          <cell r="QX146">
            <v>0</v>
          </cell>
          <cell r="QY146">
            <v>0</v>
          </cell>
          <cell r="QZ146">
            <v>0</v>
          </cell>
          <cell r="RA146">
            <v>0</v>
          </cell>
          <cell r="RB146">
            <v>0</v>
          </cell>
          <cell r="RC146">
            <v>0</v>
          </cell>
          <cell r="RD146">
            <v>0</v>
          </cell>
          <cell r="RE146">
            <v>0</v>
          </cell>
          <cell r="RF146">
            <v>0</v>
          </cell>
          <cell r="RG146">
            <v>0</v>
          </cell>
          <cell r="RH146">
            <v>0</v>
          </cell>
          <cell r="RI146">
            <v>0</v>
          </cell>
          <cell r="RJ146">
            <v>0</v>
          </cell>
          <cell r="RK146">
            <v>0</v>
          </cell>
          <cell r="RL146">
            <v>0</v>
          </cell>
          <cell r="RM146">
            <v>0</v>
          </cell>
          <cell r="RN146">
            <v>0</v>
          </cell>
          <cell r="RO146">
            <v>0</v>
          </cell>
          <cell r="RP146">
            <v>0</v>
          </cell>
          <cell r="RQ146">
            <v>0</v>
          </cell>
          <cell r="RR146">
            <v>0</v>
          </cell>
          <cell r="RS146">
            <v>0</v>
          </cell>
          <cell r="RT146">
            <v>0</v>
          </cell>
          <cell r="RU146">
            <v>0</v>
          </cell>
          <cell r="RV146">
            <v>0</v>
          </cell>
          <cell r="RW146">
            <v>0</v>
          </cell>
          <cell r="RX146">
            <v>0</v>
          </cell>
          <cell r="RY146">
            <v>0</v>
          </cell>
          <cell r="RZ146">
            <v>0</v>
          </cell>
          <cell r="SA146">
            <v>0</v>
          </cell>
          <cell r="SB146">
            <v>0</v>
          </cell>
          <cell r="SC146">
            <v>0</v>
          </cell>
          <cell r="SD146">
            <v>0</v>
          </cell>
          <cell r="SE146">
            <v>0</v>
          </cell>
          <cell r="SF146">
            <v>0</v>
          </cell>
          <cell r="SG146">
            <v>0</v>
          </cell>
          <cell r="SH146">
            <v>0</v>
          </cell>
          <cell r="SI146">
            <v>0</v>
          </cell>
          <cell r="SJ146">
            <v>0</v>
          </cell>
          <cell r="SK146">
            <v>0</v>
          </cell>
          <cell r="SL146">
            <v>0</v>
          </cell>
          <cell r="SM146">
            <v>0</v>
          </cell>
          <cell r="SN146">
            <v>0</v>
          </cell>
          <cell r="SO146">
            <v>0</v>
          </cell>
          <cell r="SP146">
            <v>0</v>
          </cell>
          <cell r="SQ146">
            <v>0</v>
          </cell>
          <cell r="SR146">
            <v>0</v>
          </cell>
          <cell r="SS146">
            <v>0</v>
          </cell>
          <cell r="ST146">
            <v>0</v>
          </cell>
          <cell r="SU146">
            <v>0</v>
          </cell>
          <cell r="SV146">
            <v>0</v>
          </cell>
          <cell r="SW146">
            <v>0</v>
          </cell>
          <cell r="SX146">
            <v>0</v>
          </cell>
          <cell r="SY146">
            <v>0</v>
          </cell>
          <cell r="SZ146">
            <v>0</v>
          </cell>
          <cell r="TA146">
            <v>0</v>
          </cell>
          <cell r="TB146">
            <v>0</v>
          </cell>
          <cell r="TC146">
            <v>0</v>
          </cell>
          <cell r="TD146">
            <v>0</v>
          </cell>
          <cell r="TE146">
            <v>0</v>
          </cell>
          <cell r="TF146">
            <v>0</v>
          </cell>
          <cell r="TG146">
            <v>0</v>
          </cell>
          <cell r="TH146">
            <v>0</v>
          </cell>
          <cell r="TI146">
            <v>0</v>
          </cell>
          <cell r="TJ146">
            <v>0</v>
          </cell>
          <cell r="TK146">
            <v>0</v>
          </cell>
          <cell r="TL146">
            <v>0</v>
          </cell>
          <cell r="TM146">
            <v>0</v>
          </cell>
          <cell r="TN146">
            <v>0</v>
          </cell>
          <cell r="TO146">
            <v>0</v>
          </cell>
          <cell r="TP146">
            <v>0</v>
          </cell>
          <cell r="TQ146">
            <v>0</v>
          </cell>
          <cell r="TR146">
            <v>0</v>
          </cell>
          <cell r="TS146">
            <v>0</v>
          </cell>
          <cell r="TT146">
            <v>0</v>
          </cell>
          <cell r="TU146">
            <v>0</v>
          </cell>
          <cell r="TV146">
            <v>0</v>
          </cell>
          <cell r="TW146">
            <v>0</v>
          </cell>
          <cell r="TX146">
            <v>0</v>
          </cell>
          <cell r="TY146">
            <v>0</v>
          </cell>
          <cell r="TZ146">
            <v>0</v>
          </cell>
          <cell r="UA146">
            <v>0</v>
          </cell>
          <cell r="UB146">
            <v>0</v>
          </cell>
          <cell r="UC146">
            <v>0</v>
          </cell>
          <cell r="UD146">
            <v>0</v>
          </cell>
          <cell r="UE146">
            <v>0</v>
          </cell>
          <cell r="UF146">
            <v>0</v>
          </cell>
          <cell r="UG146">
            <v>0</v>
          </cell>
          <cell r="UH146">
            <v>0</v>
          </cell>
          <cell r="UI146">
            <v>0</v>
          </cell>
          <cell r="UJ146">
            <v>0</v>
          </cell>
          <cell r="UK146">
            <v>0</v>
          </cell>
          <cell r="UL146">
            <v>0</v>
          </cell>
          <cell r="UM146">
            <v>0</v>
          </cell>
          <cell r="UN146">
            <v>0</v>
          </cell>
          <cell r="UO146">
            <v>0</v>
          </cell>
          <cell r="UP146">
            <v>0</v>
          </cell>
          <cell r="UQ146">
            <v>0</v>
          </cell>
          <cell r="UR146">
            <v>0</v>
          </cell>
          <cell r="US146">
            <v>0</v>
          </cell>
          <cell r="UT146">
            <v>0</v>
          </cell>
          <cell r="UU146">
            <v>0</v>
          </cell>
          <cell r="UV146">
            <v>0</v>
          </cell>
          <cell r="UW146">
            <v>0</v>
          </cell>
          <cell r="UX146">
            <v>0</v>
          </cell>
          <cell r="UY146">
            <v>0</v>
          </cell>
          <cell r="UZ146">
            <v>0</v>
          </cell>
          <cell r="VA146">
            <v>0</v>
          </cell>
          <cell r="VB146">
            <v>0</v>
          </cell>
          <cell r="VC146">
            <v>0</v>
          </cell>
          <cell r="VD146">
            <v>0</v>
          </cell>
          <cell r="VE146">
            <v>0</v>
          </cell>
          <cell r="VF146">
            <v>0</v>
          </cell>
          <cell r="VG146">
            <v>0</v>
          </cell>
          <cell r="VH146">
            <v>0</v>
          </cell>
          <cell r="VI146">
            <v>0</v>
          </cell>
          <cell r="VJ146">
            <v>0</v>
          </cell>
          <cell r="VK146">
            <v>0</v>
          </cell>
          <cell r="VL146">
            <v>0</v>
          </cell>
          <cell r="VM146">
            <v>0</v>
          </cell>
          <cell r="VN146">
            <v>0</v>
          </cell>
          <cell r="VO146">
            <v>0</v>
          </cell>
          <cell r="VP146">
            <v>0</v>
          </cell>
          <cell r="VQ146">
            <v>0</v>
          </cell>
          <cell r="VR146">
            <v>0</v>
          </cell>
          <cell r="VS146">
            <v>0</v>
          </cell>
          <cell r="VT146">
            <v>0</v>
          </cell>
          <cell r="VU146">
            <v>0</v>
          </cell>
          <cell r="VV146">
            <v>0</v>
          </cell>
          <cell r="VW146">
            <v>0</v>
          </cell>
          <cell r="VX146">
            <v>0</v>
          </cell>
          <cell r="VY146">
            <v>0</v>
          </cell>
          <cell r="VZ146">
            <v>0</v>
          </cell>
          <cell r="WA146">
            <v>0</v>
          </cell>
          <cell r="WB146">
            <v>0</v>
          </cell>
          <cell r="WC146">
            <v>0</v>
          </cell>
          <cell r="WD146">
            <v>0</v>
          </cell>
          <cell r="WE146">
            <v>0</v>
          </cell>
          <cell r="WF146">
            <v>0</v>
          </cell>
        </row>
        <row r="147">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v>0</v>
          </cell>
          <cell r="OE147">
            <v>0</v>
          </cell>
          <cell r="OF147">
            <v>0</v>
          </cell>
          <cell r="OG147">
            <v>0</v>
          </cell>
          <cell r="OH147">
            <v>0</v>
          </cell>
          <cell r="OI147">
            <v>0</v>
          </cell>
          <cell r="OJ147">
            <v>0</v>
          </cell>
          <cell r="OK147">
            <v>0</v>
          </cell>
          <cell r="OL147">
            <v>0</v>
          </cell>
          <cell r="OM147">
            <v>0</v>
          </cell>
          <cell r="ON147">
            <v>0</v>
          </cell>
          <cell r="OO147">
            <v>0</v>
          </cell>
          <cell r="OP147">
            <v>0</v>
          </cell>
          <cell r="OQ147">
            <v>0</v>
          </cell>
          <cell r="OR147">
            <v>0</v>
          </cell>
          <cell r="OS147">
            <v>0</v>
          </cell>
          <cell r="OT147">
            <v>0</v>
          </cell>
          <cell r="OU147">
            <v>0</v>
          </cell>
          <cell r="OV147">
            <v>0</v>
          </cell>
          <cell r="OW147">
            <v>0</v>
          </cell>
          <cell r="OX147">
            <v>0</v>
          </cell>
          <cell r="OY147">
            <v>0</v>
          </cell>
          <cell r="OZ147">
            <v>0</v>
          </cell>
          <cell r="PA147">
            <v>0</v>
          </cell>
          <cell r="PB147">
            <v>0</v>
          </cell>
          <cell r="PC147">
            <v>0</v>
          </cell>
          <cell r="PD147">
            <v>0</v>
          </cell>
          <cell r="PE147">
            <v>0</v>
          </cell>
          <cell r="PF147">
            <v>0</v>
          </cell>
          <cell r="PG147">
            <v>0</v>
          </cell>
          <cell r="PH147">
            <v>0</v>
          </cell>
          <cell r="PI147">
            <v>0</v>
          </cell>
          <cell r="PJ147">
            <v>0</v>
          </cell>
          <cell r="PK147">
            <v>0</v>
          </cell>
          <cell r="PL147">
            <v>0</v>
          </cell>
          <cell r="PM147">
            <v>0</v>
          </cell>
          <cell r="PN147">
            <v>0</v>
          </cell>
          <cell r="PO147">
            <v>0</v>
          </cell>
          <cell r="PP147">
            <v>0</v>
          </cell>
          <cell r="PQ147">
            <v>0</v>
          </cell>
          <cell r="PR147">
            <v>0</v>
          </cell>
          <cell r="PS147">
            <v>0</v>
          </cell>
          <cell r="PT147">
            <v>0</v>
          </cell>
          <cell r="PU147">
            <v>0</v>
          </cell>
          <cell r="PV147">
            <v>0</v>
          </cell>
          <cell r="PW147">
            <v>0</v>
          </cell>
          <cell r="PX147">
            <v>0</v>
          </cell>
          <cell r="PY147">
            <v>0</v>
          </cell>
          <cell r="PZ147">
            <v>0</v>
          </cell>
          <cell r="QA147">
            <v>0</v>
          </cell>
          <cell r="QB147">
            <v>0</v>
          </cell>
          <cell r="QC147">
            <v>0</v>
          </cell>
          <cell r="QD147">
            <v>0</v>
          </cell>
          <cell r="QE147">
            <v>0</v>
          </cell>
          <cell r="QF147">
            <v>0</v>
          </cell>
          <cell r="QG147">
            <v>0</v>
          </cell>
          <cell r="QH147">
            <v>0</v>
          </cell>
          <cell r="QI147">
            <v>0</v>
          </cell>
          <cell r="QJ147">
            <v>0</v>
          </cell>
          <cell r="QK147">
            <v>0</v>
          </cell>
          <cell r="QL147">
            <v>0</v>
          </cell>
          <cell r="QM147">
            <v>0</v>
          </cell>
          <cell r="QN147">
            <v>0</v>
          </cell>
          <cell r="QO147">
            <v>0</v>
          </cell>
          <cell r="QP147">
            <v>0</v>
          </cell>
          <cell r="QQ147">
            <v>0</v>
          </cell>
          <cell r="QR147">
            <v>0</v>
          </cell>
          <cell r="QS147">
            <v>0</v>
          </cell>
          <cell r="QT147">
            <v>0</v>
          </cell>
          <cell r="QU147">
            <v>0</v>
          </cell>
          <cell r="QV147">
            <v>0</v>
          </cell>
          <cell r="QW147">
            <v>0</v>
          </cell>
          <cell r="QX147">
            <v>0</v>
          </cell>
          <cell r="QY147">
            <v>0</v>
          </cell>
          <cell r="QZ147">
            <v>0</v>
          </cell>
          <cell r="RA147">
            <v>0</v>
          </cell>
          <cell r="RB147">
            <v>0</v>
          </cell>
          <cell r="RC147">
            <v>0</v>
          </cell>
          <cell r="RD147">
            <v>0</v>
          </cell>
          <cell r="RE147">
            <v>0</v>
          </cell>
          <cell r="RF147">
            <v>0</v>
          </cell>
          <cell r="RG147">
            <v>0</v>
          </cell>
          <cell r="RH147">
            <v>0</v>
          </cell>
          <cell r="RI147">
            <v>0</v>
          </cell>
          <cell r="RJ147">
            <v>0</v>
          </cell>
          <cell r="RK147">
            <v>0</v>
          </cell>
          <cell r="RL147">
            <v>0</v>
          </cell>
          <cell r="RM147">
            <v>0</v>
          </cell>
          <cell r="RN147">
            <v>0</v>
          </cell>
          <cell r="RO147">
            <v>0</v>
          </cell>
          <cell r="RP147">
            <v>0</v>
          </cell>
          <cell r="RQ147">
            <v>0</v>
          </cell>
          <cell r="RR147">
            <v>0</v>
          </cell>
          <cell r="RS147">
            <v>0</v>
          </cell>
          <cell r="RT147">
            <v>0</v>
          </cell>
          <cell r="RU147">
            <v>0</v>
          </cell>
          <cell r="RV147">
            <v>0</v>
          </cell>
          <cell r="RW147">
            <v>0</v>
          </cell>
          <cell r="RX147">
            <v>0</v>
          </cell>
          <cell r="RY147">
            <v>0</v>
          </cell>
          <cell r="RZ147">
            <v>0</v>
          </cell>
          <cell r="SA147">
            <v>0</v>
          </cell>
          <cell r="SB147">
            <v>0</v>
          </cell>
          <cell r="SC147">
            <v>0</v>
          </cell>
          <cell r="SD147">
            <v>0</v>
          </cell>
          <cell r="SE147">
            <v>0</v>
          </cell>
          <cell r="SF147">
            <v>0</v>
          </cell>
          <cell r="SG147">
            <v>0</v>
          </cell>
          <cell r="SH147">
            <v>0</v>
          </cell>
          <cell r="SI147">
            <v>0</v>
          </cell>
          <cell r="SJ147">
            <v>0</v>
          </cell>
          <cell r="SK147">
            <v>0</v>
          </cell>
          <cell r="SL147">
            <v>0</v>
          </cell>
          <cell r="SM147">
            <v>0</v>
          </cell>
          <cell r="SN147">
            <v>0</v>
          </cell>
          <cell r="SO147">
            <v>0</v>
          </cell>
          <cell r="SP147">
            <v>0</v>
          </cell>
          <cell r="SQ147">
            <v>0</v>
          </cell>
          <cell r="SR147">
            <v>0</v>
          </cell>
          <cell r="SS147">
            <v>0</v>
          </cell>
          <cell r="ST147">
            <v>0</v>
          </cell>
          <cell r="SU147">
            <v>0</v>
          </cell>
          <cell r="SV147">
            <v>0</v>
          </cell>
          <cell r="SW147">
            <v>0</v>
          </cell>
          <cell r="SX147">
            <v>0</v>
          </cell>
          <cell r="SY147">
            <v>0</v>
          </cell>
          <cell r="SZ147">
            <v>0</v>
          </cell>
          <cell r="TA147">
            <v>0</v>
          </cell>
          <cell r="TB147">
            <v>0</v>
          </cell>
          <cell r="TC147">
            <v>0</v>
          </cell>
          <cell r="TD147">
            <v>0</v>
          </cell>
          <cell r="TE147">
            <v>0</v>
          </cell>
          <cell r="TF147">
            <v>0</v>
          </cell>
          <cell r="TG147">
            <v>0</v>
          </cell>
          <cell r="TH147">
            <v>0</v>
          </cell>
          <cell r="TI147">
            <v>0</v>
          </cell>
          <cell r="TJ147">
            <v>0</v>
          </cell>
          <cell r="TK147">
            <v>0</v>
          </cell>
          <cell r="TL147">
            <v>0</v>
          </cell>
          <cell r="TM147">
            <v>0</v>
          </cell>
          <cell r="TN147">
            <v>0</v>
          </cell>
          <cell r="TO147">
            <v>0</v>
          </cell>
          <cell r="TP147">
            <v>0</v>
          </cell>
          <cell r="TQ147">
            <v>0</v>
          </cell>
          <cell r="TR147">
            <v>0</v>
          </cell>
          <cell r="TS147">
            <v>0</v>
          </cell>
          <cell r="TT147">
            <v>0</v>
          </cell>
          <cell r="TU147">
            <v>0</v>
          </cell>
          <cell r="TV147">
            <v>0</v>
          </cell>
          <cell r="TW147">
            <v>0</v>
          </cell>
          <cell r="TX147">
            <v>0</v>
          </cell>
          <cell r="TY147">
            <v>0</v>
          </cell>
          <cell r="TZ147">
            <v>0</v>
          </cell>
          <cell r="UA147">
            <v>0</v>
          </cell>
          <cell r="UB147">
            <v>0</v>
          </cell>
          <cell r="UC147">
            <v>0</v>
          </cell>
          <cell r="UD147">
            <v>0</v>
          </cell>
          <cell r="UE147">
            <v>0</v>
          </cell>
          <cell r="UF147">
            <v>0</v>
          </cell>
          <cell r="UG147">
            <v>0</v>
          </cell>
          <cell r="UH147">
            <v>0</v>
          </cell>
          <cell r="UI147">
            <v>0</v>
          </cell>
          <cell r="UJ147">
            <v>0</v>
          </cell>
          <cell r="UK147">
            <v>0</v>
          </cell>
          <cell r="UL147">
            <v>0</v>
          </cell>
          <cell r="UM147">
            <v>0</v>
          </cell>
          <cell r="UN147">
            <v>0</v>
          </cell>
          <cell r="UO147">
            <v>0</v>
          </cell>
          <cell r="UP147">
            <v>0</v>
          </cell>
          <cell r="UQ147">
            <v>0</v>
          </cell>
          <cell r="UR147">
            <v>0</v>
          </cell>
          <cell r="US147">
            <v>0</v>
          </cell>
          <cell r="UT147">
            <v>0</v>
          </cell>
          <cell r="UU147">
            <v>0</v>
          </cell>
          <cell r="UV147">
            <v>0</v>
          </cell>
          <cell r="UW147">
            <v>0</v>
          </cell>
          <cell r="UX147">
            <v>0</v>
          </cell>
          <cell r="UY147">
            <v>0</v>
          </cell>
          <cell r="UZ147">
            <v>0</v>
          </cell>
          <cell r="VA147">
            <v>0</v>
          </cell>
          <cell r="VB147">
            <v>0</v>
          </cell>
          <cell r="VC147">
            <v>0</v>
          </cell>
          <cell r="VD147">
            <v>0</v>
          </cell>
          <cell r="VE147">
            <v>0</v>
          </cell>
          <cell r="VF147">
            <v>0</v>
          </cell>
          <cell r="VG147">
            <v>0</v>
          </cell>
          <cell r="VH147">
            <v>0</v>
          </cell>
          <cell r="VI147">
            <v>0</v>
          </cell>
          <cell r="VJ147">
            <v>0</v>
          </cell>
          <cell r="VK147">
            <v>0</v>
          </cell>
          <cell r="VL147">
            <v>0</v>
          </cell>
          <cell r="VM147">
            <v>0</v>
          </cell>
          <cell r="VN147">
            <v>0</v>
          </cell>
          <cell r="VO147">
            <v>0</v>
          </cell>
          <cell r="VP147">
            <v>0</v>
          </cell>
          <cell r="VQ147">
            <v>0</v>
          </cell>
          <cell r="VR147">
            <v>0</v>
          </cell>
          <cell r="VS147">
            <v>0</v>
          </cell>
          <cell r="VT147">
            <v>0</v>
          </cell>
          <cell r="VU147">
            <v>0</v>
          </cell>
          <cell r="VV147">
            <v>0</v>
          </cell>
          <cell r="VW147">
            <v>0</v>
          </cell>
          <cell r="VX147">
            <v>0</v>
          </cell>
          <cell r="VY147">
            <v>0</v>
          </cell>
          <cell r="VZ147">
            <v>0</v>
          </cell>
          <cell r="WA147">
            <v>0</v>
          </cell>
          <cell r="WB147">
            <v>0</v>
          </cell>
          <cell r="WC147">
            <v>0</v>
          </cell>
          <cell r="WD147">
            <v>0</v>
          </cell>
          <cell r="WE147">
            <v>0</v>
          </cell>
          <cell r="WF147">
            <v>0</v>
          </cell>
        </row>
        <row r="148">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cell r="LJ148">
            <v>0</v>
          </cell>
          <cell r="LK148">
            <v>0</v>
          </cell>
          <cell r="LL148">
            <v>0</v>
          </cell>
          <cell r="LM148">
            <v>0</v>
          </cell>
          <cell r="LN148">
            <v>0</v>
          </cell>
          <cell r="LO148">
            <v>0</v>
          </cell>
          <cell r="LP148">
            <v>0</v>
          </cell>
          <cell r="LQ148">
            <v>0</v>
          </cell>
          <cell r="LR148">
            <v>0</v>
          </cell>
          <cell r="LS148">
            <v>0</v>
          </cell>
          <cell r="LT148">
            <v>0</v>
          </cell>
          <cell r="LU148">
            <v>0</v>
          </cell>
          <cell r="LV148">
            <v>0</v>
          </cell>
          <cell r="LW148">
            <v>0</v>
          </cell>
          <cell r="LX148">
            <v>0</v>
          </cell>
          <cell r="LY148">
            <v>0</v>
          </cell>
          <cell r="LZ148">
            <v>0</v>
          </cell>
          <cell r="MA148">
            <v>0</v>
          </cell>
          <cell r="MB148">
            <v>0</v>
          </cell>
          <cell r="MC148">
            <v>0</v>
          </cell>
          <cell r="MD148">
            <v>0</v>
          </cell>
          <cell r="ME148">
            <v>0</v>
          </cell>
          <cell r="MF148">
            <v>0</v>
          </cell>
          <cell r="MG148">
            <v>0</v>
          </cell>
          <cell r="MH148">
            <v>0</v>
          </cell>
          <cell r="MI148">
            <v>0</v>
          </cell>
          <cell r="MJ148">
            <v>0</v>
          </cell>
          <cell r="MK148">
            <v>0</v>
          </cell>
          <cell r="ML148">
            <v>0</v>
          </cell>
          <cell r="MM148">
            <v>0</v>
          </cell>
          <cell r="MN148">
            <v>0</v>
          </cell>
          <cell r="MO148">
            <v>0</v>
          </cell>
          <cell r="MP148">
            <v>0</v>
          </cell>
          <cell r="MQ148">
            <v>0</v>
          </cell>
          <cell r="MR148">
            <v>0</v>
          </cell>
          <cell r="MS148">
            <v>0</v>
          </cell>
          <cell r="MT148">
            <v>0</v>
          </cell>
          <cell r="MU148">
            <v>0</v>
          </cell>
          <cell r="MV148">
            <v>0</v>
          </cell>
          <cell r="MW148">
            <v>0</v>
          </cell>
          <cell r="MX148">
            <v>0</v>
          </cell>
          <cell r="MY148">
            <v>0</v>
          </cell>
          <cell r="MZ148">
            <v>0</v>
          </cell>
          <cell r="NA148">
            <v>0</v>
          </cell>
          <cell r="NB148">
            <v>0</v>
          </cell>
          <cell r="NC148">
            <v>0</v>
          </cell>
          <cell r="ND148">
            <v>0</v>
          </cell>
          <cell r="NE148">
            <v>0</v>
          </cell>
          <cell r="NF148">
            <v>0</v>
          </cell>
          <cell r="NG148">
            <v>0</v>
          </cell>
          <cell r="NH148">
            <v>0</v>
          </cell>
          <cell r="NI148">
            <v>0</v>
          </cell>
          <cell r="NJ148">
            <v>0</v>
          </cell>
          <cell r="NK148">
            <v>0</v>
          </cell>
          <cell r="NL148">
            <v>0</v>
          </cell>
          <cell r="NM148">
            <v>0</v>
          </cell>
          <cell r="NN148">
            <v>0</v>
          </cell>
          <cell r="NO148">
            <v>0</v>
          </cell>
          <cell r="NP148">
            <v>0</v>
          </cell>
          <cell r="NQ148">
            <v>0</v>
          </cell>
          <cell r="NR148">
            <v>0</v>
          </cell>
          <cell r="NS148">
            <v>0</v>
          </cell>
          <cell r="NT148">
            <v>0</v>
          </cell>
          <cell r="NU148">
            <v>0</v>
          </cell>
          <cell r="NV148">
            <v>0</v>
          </cell>
          <cell r="NW148">
            <v>0</v>
          </cell>
          <cell r="NX148">
            <v>0</v>
          </cell>
          <cell r="NY148">
            <v>0</v>
          </cell>
          <cell r="NZ148">
            <v>0</v>
          </cell>
          <cell r="OA148">
            <v>0</v>
          </cell>
          <cell r="OB148">
            <v>0</v>
          </cell>
          <cell r="OC148">
            <v>0</v>
          </cell>
          <cell r="OD148">
            <v>0</v>
          </cell>
          <cell r="OE148">
            <v>0</v>
          </cell>
          <cell r="OF148">
            <v>0</v>
          </cell>
          <cell r="OG148">
            <v>0</v>
          </cell>
          <cell r="OH148">
            <v>0</v>
          </cell>
          <cell r="OI148">
            <v>0</v>
          </cell>
          <cell r="OJ148">
            <v>0</v>
          </cell>
          <cell r="OK148">
            <v>0</v>
          </cell>
          <cell r="OL148">
            <v>0</v>
          </cell>
          <cell r="OM148">
            <v>0</v>
          </cell>
          <cell r="ON148">
            <v>0</v>
          </cell>
          <cell r="OO148">
            <v>0</v>
          </cell>
          <cell r="OP148">
            <v>0</v>
          </cell>
          <cell r="OQ148">
            <v>0</v>
          </cell>
          <cell r="OR148">
            <v>0</v>
          </cell>
          <cell r="OS148">
            <v>0</v>
          </cell>
          <cell r="OT148">
            <v>0</v>
          </cell>
          <cell r="OU148">
            <v>0</v>
          </cell>
          <cell r="OV148">
            <v>0</v>
          </cell>
          <cell r="OW148">
            <v>0</v>
          </cell>
          <cell r="OX148">
            <v>0</v>
          </cell>
          <cell r="OY148">
            <v>0</v>
          </cell>
          <cell r="OZ148">
            <v>0</v>
          </cell>
          <cell r="PA148">
            <v>0</v>
          </cell>
          <cell r="PB148">
            <v>0</v>
          </cell>
          <cell r="PC148">
            <v>0</v>
          </cell>
          <cell r="PD148">
            <v>0</v>
          </cell>
          <cell r="PE148">
            <v>0</v>
          </cell>
          <cell r="PF148">
            <v>0</v>
          </cell>
          <cell r="PG148">
            <v>0</v>
          </cell>
          <cell r="PH148">
            <v>0</v>
          </cell>
          <cell r="PI148">
            <v>0</v>
          </cell>
          <cell r="PJ148">
            <v>0</v>
          </cell>
          <cell r="PK148">
            <v>0</v>
          </cell>
          <cell r="PL148">
            <v>0</v>
          </cell>
          <cell r="PM148">
            <v>0</v>
          </cell>
          <cell r="PN148">
            <v>0</v>
          </cell>
          <cell r="PO148">
            <v>0</v>
          </cell>
          <cell r="PP148">
            <v>0</v>
          </cell>
          <cell r="PQ148">
            <v>0</v>
          </cell>
          <cell r="PR148">
            <v>0</v>
          </cell>
          <cell r="PS148">
            <v>0</v>
          </cell>
          <cell r="PT148">
            <v>0</v>
          </cell>
          <cell r="PU148">
            <v>0</v>
          </cell>
          <cell r="PV148">
            <v>0</v>
          </cell>
          <cell r="PW148">
            <v>0</v>
          </cell>
          <cell r="PX148">
            <v>0</v>
          </cell>
          <cell r="PY148">
            <v>0</v>
          </cell>
          <cell r="PZ148">
            <v>0</v>
          </cell>
          <cell r="QA148">
            <v>0</v>
          </cell>
          <cell r="QB148">
            <v>0</v>
          </cell>
          <cell r="QC148">
            <v>0</v>
          </cell>
          <cell r="QD148">
            <v>0</v>
          </cell>
          <cell r="QE148">
            <v>0</v>
          </cell>
          <cell r="QF148">
            <v>0</v>
          </cell>
          <cell r="QG148">
            <v>0</v>
          </cell>
          <cell r="QH148">
            <v>0</v>
          </cell>
          <cell r="QI148">
            <v>0</v>
          </cell>
          <cell r="QJ148">
            <v>0</v>
          </cell>
          <cell r="QK148">
            <v>0</v>
          </cell>
          <cell r="QL148">
            <v>0</v>
          </cell>
          <cell r="QM148">
            <v>0</v>
          </cell>
          <cell r="QN148">
            <v>0</v>
          </cell>
          <cell r="QO148">
            <v>0</v>
          </cell>
          <cell r="QP148">
            <v>0</v>
          </cell>
          <cell r="QQ148">
            <v>0</v>
          </cell>
          <cell r="QR148">
            <v>0</v>
          </cell>
          <cell r="QS148">
            <v>0</v>
          </cell>
          <cell r="QT148">
            <v>0</v>
          </cell>
          <cell r="QU148">
            <v>0</v>
          </cell>
          <cell r="QV148">
            <v>0</v>
          </cell>
          <cell r="QW148">
            <v>0</v>
          </cell>
          <cell r="QX148">
            <v>0</v>
          </cell>
          <cell r="QY148">
            <v>0</v>
          </cell>
          <cell r="QZ148">
            <v>0</v>
          </cell>
          <cell r="RA148">
            <v>0</v>
          </cell>
          <cell r="RB148">
            <v>0</v>
          </cell>
          <cell r="RC148">
            <v>0</v>
          </cell>
          <cell r="RD148">
            <v>0</v>
          </cell>
          <cell r="RE148">
            <v>0</v>
          </cell>
          <cell r="RF148">
            <v>0</v>
          </cell>
          <cell r="RG148">
            <v>0</v>
          </cell>
          <cell r="RH148">
            <v>0</v>
          </cell>
          <cell r="RI148">
            <v>0</v>
          </cell>
          <cell r="RJ148">
            <v>0</v>
          </cell>
          <cell r="RK148">
            <v>0</v>
          </cell>
          <cell r="RL148">
            <v>0</v>
          </cell>
          <cell r="RM148">
            <v>0</v>
          </cell>
          <cell r="RN148">
            <v>0</v>
          </cell>
          <cell r="RO148">
            <v>0</v>
          </cell>
          <cell r="RP148">
            <v>0</v>
          </cell>
          <cell r="RQ148">
            <v>0</v>
          </cell>
          <cell r="RR148">
            <v>0</v>
          </cell>
          <cell r="RS148">
            <v>0</v>
          </cell>
          <cell r="RT148">
            <v>0</v>
          </cell>
          <cell r="RU148">
            <v>0</v>
          </cell>
          <cell r="RV148">
            <v>0</v>
          </cell>
          <cell r="RW148">
            <v>0</v>
          </cell>
          <cell r="RX148">
            <v>0</v>
          </cell>
          <cell r="RY148">
            <v>0</v>
          </cell>
          <cell r="RZ148">
            <v>0</v>
          </cell>
          <cell r="SA148">
            <v>0</v>
          </cell>
          <cell r="SB148">
            <v>0</v>
          </cell>
          <cell r="SC148">
            <v>0</v>
          </cell>
          <cell r="SD148">
            <v>0</v>
          </cell>
          <cell r="SE148">
            <v>0</v>
          </cell>
          <cell r="SF148">
            <v>0</v>
          </cell>
          <cell r="SG148">
            <v>0</v>
          </cell>
          <cell r="SH148">
            <v>0</v>
          </cell>
          <cell r="SI148">
            <v>0</v>
          </cell>
          <cell r="SJ148">
            <v>0</v>
          </cell>
          <cell r="SK148">
            <v>0</v>
          </cell>
          <cell r="SL148">
            <v>0</v>
          </cell>
          <cell r="SM148">
            <v>0</v>
          </cell>
          <cell r="SN148">
            <v>0</v>
          </cell>
          <cell r="SO148">
            <v>0</v>
          </cell>
          <cell r="SP148">
            <v>0</v>
          </cell>
          <cell r="SQ148">
            <v>0</v>
          </cell>
          <cell r="SR148">
            <v>0</v>
          </cell>
          <cell r="SS148">
            <v>0</v>
          </cell>
          <cell r="ST148">
            <v>0</v>
          </cell>
          <cell r="SU148">
            <v>0</v>
          </cell>
          <cell r="SV148">
            <v>0</v>
          </cell>
          <cell r="SW148">
            <v>0</v>
          </cell>
          <cell r="SX148">
            <v>0</v>
          </cell>
          <cell r="SY148">
            <v>0</v>
          </cell>
          <cell r="SZ148">
            <v>0</v>
          </cell>
          <cell r="TA148">
            <v>0</v>
          </cell>
          <cell r="TB148">
            <v>0</v>
          </cell>
          <cell r="TC148">
            <v>0</v>
          </cell>
          <cell r="TD148">
            <v>0</v>
          </cell>
          <cell r="TE148">
            <v>0</v>
          </cell>
          <cell r="TF148">
            <v>0</v>
          </cell>
          <cell r="TG148">
            <v>0</v>
          </cell>
          <cell r="TH148">
            <v>0</v>
          </cell>
          <cell r="TI148">
            <v>0</v>
          </cell>
          <cell r="TJ148">
            <v>0</v>
          </cell>
          <cell r="TK148">
            <v>0</v>
          </cell>
          <cell r="TL148">
            <v>0</v>
          </cell>
          <cell r="TM148">
            <v>0</v>
          </cell>
          <cell r="TN148">
            <v>0</v>
          </cell>
          <cell r="TO148">
            <v>0</v>
          </cell>
          <cell r="TP148">
            <v>0</v>
          </cell>
          <cell r="TQ148">
            <v>0</v>
          </cell>
          <cell r="TR148">
            <v>0</v>
          </cell>
          <cell r="TS148">
            <v>0</v>
          </cell>
          <cell r="TT148">
            <v>0</v>
          </cell>
          <cell r="TU148">
            <v>0</v>
          </cell>
          <cell r="TV148">
            <v>0</v>
          </cell>
          <cell r="TW148">
            <v>0</v>
          </cell>
          <cell r="TX148">
            <v>0</v>
          </cell>
          <cell r="TY148">
            <v>0</v>
          </cell>
          <cell r="TZ148">
            <v>0</v>
          </cell>
          <cell r="UA148">
            <v>0</v>
          </cell>
          <cell r="UB148">
            <v>0</v>
          </cell>
          <cell r="UC148">
            <v>0</v>
          </cell>
          <cell r="UD148">
            <v>0</v>
          </cell>
          <cell r="UE148">
            <v>0</v>
          </cell>
          <cell r="UF148">
            <v>0</v>
          </cell>
          <cell r="UG148">
            <v>0</v>
          </cell>
          <cell r="UH148">
            <v>0</v>
          </cell>
          <cell r="UI148">
            <v>0</v>
          </cell>
          <cell r="UJ148">
            <v>0</v>
          </cell>
          <cell r="UK148">
            <v>0</v>
          </cell>
          <cell r="UL148">
            <v>0</v>
          </cell>
          <cell r="UM148">
            <v>0</v>
          </cell>
          <cell r="UN148">
            <v>0</v>
          </cell>
          <cell r="UO148">
            <v>0</v>
          </cell>
          <cell r="UP148">
            <v>0</v>
          </cell>
          <cell r="UQ148">
            <v>0</v>
          </cell>
          <cell r="UR148">
            <v>0</v>
          </cell>
          <cell r="US148">
            <v>0</v>
          </cell>
          <cell r="UT148">
            <v>0</v>
          </cell>
          <cell r="UU148">
            <v>0</v>
          </cell>
          <cell r="UV148">
            <v>0</v>
          </cell>
          <cell r="UW148">
            <v>0</v>
          </cell>
          <cell r="UX148">
            <v>0</v>
          </cell>
          <cell r="UY148">
            <v>0</v>
          </cell>
          <cell r="UZ148">
            <v>0</v>
          </cell>
          <cell r="VA148">
            <v>0</v>
          </cell>
          <cell r="VB148">
            <v>0</v>
          </cell>
          <cell r="VC148">
            <v>0</v>
          </cell>
          <cell r="VD148">
            <v>0</v>
          </cell>
          <cell r="VE148">
            <v>0</v>
          </cell>
          <cell r="VF148">
            <v>0</v>
          </cell>
          <cell r="VG148">
            <v>0</v>
          </cell>
          <cell r="VH148">
            <v>0</v>
          </cell>
          <cell r="VI148">
            <v>0</v>
          </cell>
          <cell r="VJ148">
            <v>0</v>
          </cell>
          <cell r="VK148">
            <v>0</v>
          </cell>
          <cell r="VL148">
            <v>0</v>
          </cell>
          <cell r="VM148">
            <v>0</v>
          </cell>
          <cell r="VN148">
            <v>0</v>
          </cell>
          <cell r="VO148">
            <v>0</v>
          </cell>
          <cell r="VP148">
            <v>0</v>
          </cell>
          <cell r="VQ148">
            <v>0</v>
          </cell>
          <cell r="VR148">
            <v>0</v>
          </cell>
          <cell r="VS148">
            <v>0</v>
          </cell>
          <cell r="VT148">
            <v>0</v>
          </cell>
          <cell r="VU148">
            <v>0</v>
          </cell>
          <cell r="VV148">
            <v>0</v>
          </cell>
          <cell r="VW148">
            <v>0</v>
          </cell>
          <cell r="VX148">
            <v>0</v>
          </cell>
          <cell r="VY148">
            <v>0</v>
          </cell>
          <cell r="VZ148">
            <v>0</v>
          </cell>
          <cell r="WA148">
            <v>0</v>
          </cell>
          <cell r="WB148">
            <v>0</v>
          </cell>
          <cell r="WC148">
            <v>0</v>
          </cell>
          <cell r="WD148">
            <v>0</v>
          </cell>
          <cell r="WE148">
            <v>0</v>
          </cell>
          <cell r="WF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0</v>
          </cell>
          <cell r="NA149">
            <v>0</v>
          </cell>
          <cell r="NB149">
            <v>0</v>
          </cell>
          <cell r="NC149">
            <v>0</v>
          </cell>
          <cell r="ND149">
            <v>0</v>
          </cell>
          <cell r="NE149">
            <v>0</v>
          </cell>
          <cell r="NF149">
            <v>0</v>
          </cell>
          <cell r="NG149">
            <v>0</v>
          </cell>
          <cell r="NH149">
            <v>0</v>
          </cell>
          <cell r="NI149">
            <v>0</v>
          </cell>
          <cell r="NJ149">
            <v>0</v>
          </cell>
          <cell r="NK149">
            <v>0</v>
          </cell>
          <cell r="NL149">
            <v>0</v>
          </cell>
          <cell r="NM149">
            <v>0</v>
          </cell>
          <cell r="NN149">
            <v>0</v>
          </cell>
          <cell r="NO149">
            <v>0</v>
          </cell>
          <cell r="NP149">
            <v>0</v>
          </cell>
          <cell r="NQ149">
            <v>0</v>
          </cell>
          <cell r="NR149">
            <v>0</v>
          </cell>
          <cell r="NS149">
            <v>0</v>
          </cell>
          <cell r="NT149">
            <v>0</v>
          </cell>
          <cell r="NU149">
            <v>0</v>
          </cell>
          <cell r="NV149">
            <v>0</v>
          </cell>
          <cell r="NW149">
            <v>0</v>
          </cell>
          <cell r="NX149">
            <v>0</v>
          </cell>
          <cell r="NY149">
            <v>0</v>
          </cell>
          <cell r="NZ149">
            <v>0</v>
          </cell>
          <cell r="OA149">
            <v>0</v>
          </cell>
          <cell r="OB149">
            <v>0</v>
          </cell>
          <cell r="OC149">
            <v>0</v>
          </cell>
          <cell r="OD149">
            <v>0</v>
          </cell>
          <cell r="OE149">
            <v>0</v>
          </cell>
          <cell r="OF149">
            <v>0</v>
          </cell>
          <cell r="OG149">
            <v>0</v>
          </cell>
          <cell r="OH149">
            <v>0</v>
          </cell>
          <cell r="OI149">
            <v>0</v>
          </cell>
          <cell r="OJ149">
            <v>0</v>
          </cell>
          <cell r="OK149">
            <v>0</v>
          </cell>
          <cell r="OL149">
            <v>0</v>
          </cell>
          <cell r="OM149">
            <v>0</v>
          </cell>
          <cell r="ON149">
            <v>0</v>
          </cell>
          <cell r="OO149">
            <v>0</v>
          </cell>
          <cell r="OP149">
            <v>0</v>
          </cell>
          <cell r="OQ149">
            <v>0</v>
          </cell>
          <cell r="OR149">
            <v>0</v>
          </cell>
          <cell r="OS149">
            <v>0</v>
          </cell>
          <cell r="OT149">
            <v>0</v>
          </cell>
          <cell r="OU149">
            <v>0</v>
          </cell>
          <cell r="OV149">
            <v>0</v>
          </cell>
          <cell r="OW149">
            <v>0</v>
          </cell>
          <cell r="OX149">
            <v>0</v>
          </cell>
          <cell r="OY149">
            <v>0</v>
          </cell>
          <cell r="OZ149">
            <v>0</v>
          </cell>
          <cell r="PA149">
            <v>0</v>
          </cell>
          <cell r="PB149">
            <v>0</v>
          </cell>
          <cell r="PC149">
            <v>0</v>
          </cell>
          <cell r="PD149">
            <v>0</v>
          </cell>
          <cell r="PE149">
            <v>0</v>
          </cell>
          <cell r="PF149">
            <v>0</v>
          </cell>
          <cell r="PG149">
            <v>0</v>
          </cell>
          <cell r="PH149">
            <v>0</v>
          </cell>
          <cell r="PI149">
            <v>0</v>
          </cell>
          <cell r="PJ149">
            <v>0</v>
          </cell>
          <cell r="PK149">
            <v>0</v>
          </cell>
          <cell r="PL149">
            <v>0</v>
          </cell>
          <cell r="PM149">
            <v>0</v>
          </cell>
          <cell r="PN149">
            <v>0</v>
          </cell>
          <cell r="PO149">
            <v>0</v>
          </cell>
          <cell r="PP149">
            <v>0</v>
          </cell>
          <cell r="PQ149">
            <v>0</v>
          </cell>
          <cell r="PR149">
            <v>0</v>
          </cell>
          <cell r="PS149">
            <v>0</v>
          </cell>
          <cell r="PT149">
            <v>0</v>
          </cell>
          <cell r="PU149">
            <v>0</v>
          </cell>
          <cell r="PV149">
            <v>0</v>
          </cell>
          <cell r="PW149">
            <v>0</v>
          </cell>
          <cell r="PX149">
            <v>0</v>
          </cell>
          <cell r="PY149">
            <v>0</v>
          </cell>
          <cell r="PZ149">
            <v>0</v>
          </cell>
          <cell r="QA149">
            <v>0</v>
          </cell>
          <cell r="QB149">
            <v>0</v>
          </cell>
          <cell r="QC149">
            <v>0</v>
          </cell>
          <cell r="QD149">
            <v>0</v>
          </cell>
          <cell r="QE149">
            <v>0</v>
          </cell>
          <cell r="QF149">
            <v>0</v>
          </cell>
          <cell r="QG149">
            <v>0</v>
          </cell>
          <cell r="QH149">
            <v>0</v>
          </cell>
          <cell r="QI149">
            <v>0</v>
          </cell>
          <cell r="QJ149">
            <v>0</v>
          </cell>
          <cell r="QK149">
            <v>0</v>
          </cell>
          <cell r="QL149">
            <v>0</v>
          </cell>
          <cell r="QM149">
            <v>0</v>
          </cell>
          <cell r="QN149">
            <v>0</v>
          </cell>
          <cell r="QO149">
            <v>0</v>
          </cell>
          <cell r="QP149">
            <v>0</v>
          </cell>
          <cell r="QQ149">
            <v>0</v>
          </cell>
          <cell r="QR149">
            <v>0</v>
          </cell>
          <cell r="QS149">
            <v>0</v>
          </cell>
          <cell r="QT149">
            <v>0</v>
          </cell>
          <cell r="QU149">
            <v>0</v>
          </cell>
          <cell r="QV149">
            <v>0</v>
          </cell>
          <cell r="QW149">
            <v>0</v>
          </cell>
          <cell r="QX149">
            <v>0</v>
          </cell>
          <cell r="QY149">
            <v>0</v>
          </cell>
          <cell r="QZ149">
            <v>0</v>
          </cell>
          <cell r="RA149">
            <v>0</v>
          </cell>
          <cell r="RB149">
            <v>0</v>
          </cell>
          <cell r="RC149">
            <v>0</v>
          </cell>
          <cell r="RD149">
            <v>0</v>
          </cell>
          <cell r="RE149">
            <v>0</v>
          </cell>
          <cell r="RF149">
            <v>0</v>
          </cell>
          <cell r="RG149">
            <v>0</v>
          </cell>
          <cell r="RH149">
            <v>0</v>
          </cell>
          <cell r="RI149">
            <v>0</v>
          </cell>
          <cell r="RJ149">
            <v>0</v>
          </cell>
          <cell r="RK149">
            <v>0</v>
          </cell>
          <cell r="RL149">
            <v>0</v>
          </cell>
          <cell r="RM149">
            <v>0</v>
          </cell>
          <cell r="RN149">
            <v>0</v>
          </cell>
          <cell r="RO149">
            <v>0</v>
          </cell>
          <cell r="RP149">
            <v>0</v>
          </cell>
          <cell r="RQ149">
            <v>0</v>
          </cell>
          <cell r="RR149">
            <v>0</v>
          </cell>
          <cell r="RS149">
            <v>0</v>
          </cell>
          <cell r="RT149">
            <v>0</v>
          </cell>
          <cell r="RU149">
            <v>0</v>
          </cell>
          <cell r="RV149">
            <v>0</v>
          </cell>
          <cell r="RW149">
            <v>0</v>
          </cell>
          <cell r="RX149">
            <v>0</v>
          </cell>
          <cell r="RY149">
            <v>0</v>
          </cell>
          <cell r="RZ149">
            <v>0</v>
          </cell>
          <cell r="SA149">
            <v>0</v>
          </cell>
          <cell r="SB149">
            <v>0</v>
          </cell>
          <cell r="SC149">
            <v>0</v>
          </cell>
          <cell r="SD149">
            <v>0</v>
          </cell>
          <cell r="SE149">
            <v>0</v>
          </cell>
          <cell r="SF149">
            <v>0</v>
          </cell>
          <cell r="SG149">
            <v>0</v>
          </cell>
          <cell r="SH149">
            <v>0</v>
          </cell>
          <cell r="SI149">
            <v>0</v>
          </cell>
          <cell r="SJ149">
            <v>0</v>
          </cell>
          <cell r="SK149">
            <v>0</v>
          </cell>
          <cell r="SL149">
            <v>0</v>
          </cell>
          <cell r="SM149">
            <v>0</v>
          </cell>
          <cell r="SN149">
            <v>0</v>
          </cell>
          <cell r="SO149">
            <v>0</v>
          </cell>
          <cell r="SP149">
            <v>0</v>
          </cell>
          <cell r="SQ149">
            <v>0</v>
          </cell>
          <cell r="SR149">
            <v>0</v>
          </cell>
          <cell r="SS149">
            <v>0</v>
          </cell>
          <cell r="ST149">
            <v>0</v>
          </cell>
          <cell r="SU149">
            <v>0</v>
          </cell>
          <cell r="SV149">
            <v>0</v>
          </cell>
          <cell r="SW149">
            <v>0</v>
          </cell>
          <cell r="SX149">
            <v>0</v>
          </cell>
          <cell r="SY149">
            <v>0</v>
          </cell>
          <cell r="SZ149">
            <v>0</v>
          </cell>
          <cell r="TA149">
            <v>0</v>
          </cell>
          <cell r="TB149">
            <v>0</v>
          </cell>
          <cell r="TC149">
            <v>0</v>
          </cell>
          <cell r="TD149">
            <v>0</v>
          </cell>
          <cell r="TE149">
            <v>0</v>
          </cell>
          <cell r="TF149">
            <v>0</v>
          </cell>
          <cell r="TG149">
            <v>0</v>
          </cell>
          <cell r="TH149">
            <v>0</v>
          </cell>
          <cell r="TI149">
            <v>0</v>
          </cell>
          <cell r="TJ149">
            <v>0</v>
          </cell>
          <cell r="TK149">
            <v>0</v>
          </cell>
          <cell r="TL149">
            <v>0</v>
          </cell>
          <cell r="TM149">
            <v>0</v>
          </cell>
          <cell r="TN149">
            <v>0</v>
          </cell>
          <cell r="TO149">
            <v>0</v>
          </cell>
          <cell r="TP149">
            <v>0</v>
          </cell>
          <cell r="TQ149">
            <v>0</v>
          </cell>
          <cell r="TR149">
            <v>0</v>
          </cell>
          <cell r="TS149">
            <v>0</v>
          </cell>
          <cell r="TT149">
            <v>0</v>
          </cell>
          <cell r="TU149">
            <v>0</v>
          </cell>
          <cell r="TV149">
            <v>0</v>
          </cell>
          <cell r="TW149">
            <v>0</v>
          </cell>
          <cell r="TX149">
            <v>0</v>
          </cell>
          <cell r="TY149">
            <v>0</v>
          </cell>
          <cell r="TZ149">
            <v>0</v>
          </cell>
          <cell r="UA149">
            <v>0</v>
          </cell>
          <cell r="UB149">
            <v>0</v>
          </cell>
          <cell r="UC149">
            <v>0</v>
          </cell>
          <cell r="UD149">
            <v>0</v>
          </cell>
          <cell r="UE149">
            <v>0</v>
          </cell>
          <cell r="UF149">
            <v>0</v>
          </cell>
          <cell r="UG149">
            <v>0</v>
          </cell>
          <cell r="UH149">
            <v>0</v>
          </cell>
          <cell r="UI149">
            <v>0</v>
          </cell>
          <cell r="UJ149">
            <v>0</v>
          </cell>
          <cell r="UK149">
            <v>0</v>
          </cell>
          <cell r="UL149">
            <v>0</v>
          </cell>
          <cell r="UM149">
            <v>0</v>
          </cell>
          <cell r="UN149">
            <v>0</v>
          </cell>
          <cell r="UO149">
            <v>0</v>
          </cell>
          <cell r="UP149">
            <v>0</v>
          </cell>
          <cell r="UQ149">
            <v>0</v>
          </cell>
          <cell r="UR149">
            <v>0</v>
          </cell>
          <cell r="US149">
            <v>0</v>
          </cell>
          <cell r="UT149">
            <v>0</v>
          </cell>
          <cell r="UU149">
            <v>0</v>
          </cell>
          <cell r="UV149">
            <v>0</v>
          </cell>
          <cell r="UW149">
            <v>0</v>
          </cell>
          <cell r="UX149">
            <v>0</v>
          </cell>
          <cell r="UY149">
            <v>0</v>
          </cell>
          <cell r="UZ149">
            <v>0</v>
          </cell>
          <cell r="VA149">
            <v>0</v>
          </cell>
          <cell r="VB149">
            <v>0</v>
          </cell>
          <cell r="VC149">
            <v>0</v>
          </cell>
          <cell r="VD149">
            <v>0</v>
          </cell>
          <cell r="VE149">
            <v>0</v>
          </cell>
          <cell r="VF149">
            <v>0</v>
          </cell>
          <cell r="VG149">
            <v>0</v>
          </cell>
          <cell r="VH149">
            <v>0</v>
          </cell>
          <cell r="VI149">
            <v>0</v>
          </cell>
          <cell r="VJ149">
            <v>0</v>
          </cell>
          <cell r="VK149">
            <v>0</v>
          </cell>
          <cell r="VL149">
            <v>0</v>
          </cell>
          <cell r="VM149">
            <v>0</v>
          </cell>
          <cell r="VN149">
            <v>0</v>
          </cell>
          <cell r="VO149">
            <v>0</v>
          </cell>
          <cell r="VP149">
            <v>0</v>
          </cell>
          <cell r="VQ149">
            <v>0</v>
          </cell>
          <cell r="VR149">
            <v>0</v>
          </cell>
          <cell r="VS149">
            <v>0</v>
          </cell>
          <cell r="VT149">
            <v>0</v>
          </cell>
          <cell r="VU149">
            <v>0</v>
          </cell>
          <cell r="VV149">
            <v>0</v>
          </cell>
          <cell r="VW149">
            <v>0</v>
          </cell>
          <cell r="VX149">
            <v>0</v>
          </cell>
          <cell r="VY149">
            <v>0</v>
          </cell>
          <cell r="VZ149">
            <v>0</v>
          </cell>
          <cell r="WA149">
            <v>0</v>
          </cell>
          <cell r="WB149">
            <v>0</v>
          </cell>
          <cell r="WC149">
            <v>0</v>
          </cell>
          <cell r="WD149">
            <v>0</v>
          </cell>
          <cell r="WE149">
            <v>0</v>
          </cell>
          <cell r="WF149">
            <v>0</v>
          </cell>
        </row>
        <row r="150">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0</v>
          </cell>
          <cell r="LK150">
            <v>0</v>
          </cell>
          <cell r="LL150">
            <v>0</v>
          </cell>
          <cell r="LM150">
            <v>0</v>
          </cell>
          <cell r="LN150">
            <v>0</v>
          </cell>
          <cell r="LO150">
            <v>0</v>
          </cell>
          <cell r="LP150">
            <v>0</v>
          </cell>
          <cell r="LQ150">
            <v>0</v>
          </cell>
          <cell r="LR150">
            <v>0</v>
          </cell>
          <cell r="LS150">
            <v>0</v>
          </cell>
          <cell r="LT150">
            <v>0</v>
          </cell>
          <cell r="LU150">
            <v>0</v>
          </cell>
          <cell r="LV150">
            <v>0</v>
          </cell>
          <cell r="LW150">
            <v>0</v>
          </cell>
          <cell r="LX150">
            <v>0</v>
          </cell>
          <cell r="LY150">
            <v>0</v>
          </cell>
          <cell r="LZ150">
            <v>0</v>
          </cell>
          <cell r="MA150">
            <v>0</v>
          </cell>
          <cell r="MB150">
            <v>0</v>
          </cell>
          <cell r="MC150">
            <v>0</v>
          </cell>
          <cell r="MD150">
            <v>0</v>
          </cell>
          <cell r="ME150">
            <v>0</v>
          </cell>
          <cell r="MF150">
            <v>0</v>
          </cell>
          <cell r="MG150">
            <v>0</v>
          </cell>
          <cell r="MH150">
            <v>0</v>
          </cell>
          <cell r="MI150">
            <v>0</v>
          </cell>
          <cell r="MJ150">
            <v>0</v>
          </cell>
          <cell r="MK150">
            <v>0</v>
          </cell>
          <cell r="ML150">
            <v>0</v>
          </cell>
          <cell r="MM150">
            <v>0</v>
          </cell>
          <cell r="MN150">
            <v>0</v>
          </cell>
          <cell r="MO150">
            <v>0</v>
          </cell>
          <cell r="MP150">
            <v>0</v>
          </cell>
          <cell r="MQ150">
            <v>0</v>
          </cell>
          <cell r="MR150">
            <v>0</v>
          </cell>
          <cell r="MS150">
            <v>0</v>
          </cell>
          <cell r="MT150">
            <v>0</v>
          </cell>
          <cell r="MU150">
            <v>0</v>
          </cell>
          <cell r="MV150">
            <v>0</v>
          </cell>
          <cell r="MW150">
            <v>0</v>
          </cell>
          <cell r="MX150">
            <v>0</v>
          </cell>
          <cell r="MY150">
            <v>0</v>
          </cell>
          <cell r="MZ150">
            <v>0</v>
          </cell>
          <cell r="NA150">
            <v>0</v>
          </cell>
          <cell r="NB150">
            <v>0</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cell r="NR150">
            <v>0</v>
          </cell>
          <cell r="NS150">
            <v>0</v>
          </cell>
          <cell r="NT150">
            <v>0</v>
          </cell>
          <cell r="NU150">
            <v>0</v>
          </cell>
          <cell r="NV150">
            <v>0</v>
          </cell>
          <cell r="NW150">
            <v>0</v>
          </cell>
          <cell r="NX150">
            <v>0</v>
          </cell>
          <cell r="NY150">
            <v>0</v>
          </cell>
          <cell r="NZ150">
            <v>0</v>
          </cell>
          <cell r="OA150">
            <v>0</v>
          </cell>
          <cell r="OB150">
            <v>0</v>
          </cell>
          <cell r="OC150">
            <v>0</v>
          </cell>
          <cell r="OD150">
            <v>0</v>
          </cell>
          <cell r="OE150">
            <v>0</v>
          </cell>
          <cell r="OF150">
            <v>0</v>
          </cell>
          <cell r="OG150">
            <v>0</v>
          </cell>
          <cell r="OH150">
            <v>0</v>
          </cell>
          <cell r="OI150">
            <v>0</v>
          </cell>
          <cell r="OJ150">
            <v>0</v>
          </cell>
          <cell r="OK150">
            <v>0</v>
          </cell>
          <cell r="OL150">
            <v>0</v>
          </cell>
          <cell r="OM150">
            <v>0</v>
          </cell>
          <cell r="ON150">
            <v>0</v>
          </cell>
          <cell r="OO150">
            <v>0</v>
          </cell>
          <cell r="OP150">
            <v>0</v>
          </cell>
          <cell r="OQ150">
            <v>0</v>
          </cell>
          <cell r="OR150">
            <v>0</v>
          </cell>
          <cell r="OS150">
            <v>0</v>
          </cell>
          <cell r="OT150">
            <v>0</v>
          </cell>
          <cell r="OU150">
            <v>0</v>
          </cell>
          <cell r="OV150">
            <v>0</v>
          </cell>
          <cell r="OW150">
            <v>0</v>
          </cell>
          <cell r="OX150">
            <v>0</v>
          </cell>
          <cell r="OY150">
            <v>0</v>
          </cell>
          <cell r="OZ150">
            <v>0</v>
          </cell>
          <cell r="PA150">
            <v>0</v>
          </cell>
          <cell r="PB150">
            <v>0</v>
          </cell>
          <cell r="PC150">
            <v>0</v>
          </cell>
          <cell r="PD150">
            <v>0</v>
          </cell>
          <cell r="PE150">
            <v>0</v>
          </cell>
          <cell r="PF150">
            <v>0</v>
          </cell>
          <cell r="PG150">
            <v>0</v>
          </cell>
          <cell r="PH150">
            <v>0</v>
          </cell>
          <cell r="PI150">
            <v>0</v>
          </cell>
          <cell r="PJ150">
            <v>0</v>
          </cell>
          <cell r="PK150">
            <v>0</v>
          </cell>
          <cell r="PL150">
            <v>0</v>
          </cell>
          <cell r="PM150">
            <v>0</v>
          </cell>
          <cell r="PN150">
            <v>0</v>
          </cell>
          <cell r="PO150">
            <v>0</v>
          </cell>
          <cell r="PP150">
            <v>0</v>
          </cell>
          <cell r="PQ150">
            <v>0</v>
          </cell>
          <cell r="PR150">
            <v>0</v>
          </cell>
          <cell r="PS150">
            <v>0</v>
          </cell>
          <cell r="PT150">
            <v>0</v>
          </cell>
          <cell r="PU150">
            <v>0</v>
          </cell>
          <cell r="PV150">
            <v>0</v>
          </cell>
          <cell r="PW150">
            <v>0</v>
          </cell>
          <cell r="PX150">
            <v>0</v>
          </cell>
          <cell r="PY150">
            <v>0</v>
          </cell>
          <cell r="PZ150">
            <v>0</v>
          </cell>
          <cell r="QA150">
            <v>0</v>
          </cell>
          <cell r="QB150">
            <v>0</v>
          </cell>
          <cell r="QC150">
            <v>0</v>
          </cell>
          <cell r="QD150">
            <v>0</v>
          </cell>
          <cell r="QE150">
            <v>0</v>
          </cell>
          <cell r="QF150">
            <v>0</v>
          </cell>
          <cell r="QG150">
            <v>0</v>
          </cell>
          <cell r="QH150">
            <v>0</v>
          </cell>
          <cell r="QI150">
            <v>0</v>
          </cell>
          <cell r="QJ150">
            <v>0</v>
          </cell>
          <cell r="QK150">
            <v>0</v>
          </cell>
          <cell r="QL150">
            <v>0</v>
          </cell>
          <cell r="QM150">
            <v>0</v>
          </cell>
          <cell r="QN150">
            <v>0</v>
          </cell>
          <cell r="QO150">
            <v>0</v>
          </cell>
          <cell r="QP150">
            <v>0</v>
          </cell>
          <cell r="QQ150">
            <v>0</v>
          </cell>
          <cell r="QR150">
            <v>0</v>
          </cell>
          <cell r="QS150">
            <v>0</v>
          </cell>
          <cell r="QT150">
            <v>0</v>
          </cell>
          <cell r="QU150">
            <v>0</v>
          </cell>
          <cell r="QV150">
            <v>0</v>
          </cell>
          <cell r="QW150">
            <v>0</v>
          </cell>
          <cell r="QX150">
            <v>0</v>
          </cell>
          <cell r="QY150">
            <v>0</v>
          </cell>
          <cell r="QZ150">
            <v>0</v>
          </cell>
          <cell r="RA150">
            <v>0</v>
          </cell>
          <cell r="RB150">
            <v>0</v>
          </cell>
          <cell r="RC150">
            <v>0</v>
          </cell>
          <cell r="RD150">
            <v>0</v>
          </cell>
          <cell r="RE150">
            <v>0</v>
          </cell>
          <cell r="RF150">
            <v>0</v>
          </cell>
          <cell r="RG150">
            <v>0</v>
          </cell>
          <cell r="RH150">
            <v>0</v>
          </cell>
          <cell r="RI150">
            <v>0</v>
          </cell>
          <cell r="RJ150">
            <v>0</v>
          </cell>
          <cell r="RK150">
            <v>0</v>
          </cell>
          <cell r="RL150">
            <v>0</v>
          </cell>
          <cell r="RM150">
            <v>0</v>
          </cell>
          <cell r="RN150">
            <v>0</v>
          </cell>
          <cell r="RO150">
            <v>0</v>
          </cell>
          <cell r="RP150">
            <v>0</v>
          </cell>
          <cell r="RQ150">
            <v>0</v>
          </cell>
          <cell r="RR150">
            <v>0</v>
          </cell>
          <cell r="RS150">
            <v>0</v>
          </cell>
          <cell r="RT150">
            <v>0</v>
          </cell>
          <cell r="RU150">
            <v>0</v>
          </cell>
          <cell r="RV150">
            <v>0</v>
          </cell>
          <cell r="RW150">
            <v>0</v>
          </cell>
          <cell r="RX150">
            <v>0</v>
          </cell>
          <cell r="RY150">
            <v>0</v>
          </cell>
          <cell r="RZ150">
            <v>0</v>
          </cell>
          <cell r="SA150">
            <v>0</v>
          </cell>
          <cell r="SB150">
            <v>0</v>
          </cell>
          <cell r="SC150">
            <v>0</v>
          </cell>
          <cell r="SD150">
            <v>0</v>
          </cell>
          <cell r="SE150">
            <v>0</v>
          </cell>
          <cell r="SF150">
            <v>0</v>
          </cell>
          <cell r="SG150">
            <v>0</v>
          </cell>
          <cell r="SH150">
            <v>0</v>
          </cell>
          <cell r="SI150">
            <v>0</v>
          </cell>
          <cell r="SJ150">
            <v>0</v>
          </cell>
          <cell r="SK150">
            <v>0</v>
          </cell>
          <cell r="SL150">
            <v>0</v>
          </cell>
          <cell r="SM150">
            <v>0</v>
          </cell>
          <cell r="SN150">
            <v>0</v>
          </cell>
          <cell r="SO150">
            <v>0</v>
          </cell>
          <cell r="SP150">
            <v>0</v>
          </cell>
          <cell r="SQ150">
            <v>0</v>
          </cell>
          <cell r="SR150">
            <v>0</v>
          </cell>
          <cell r="SS150">
            <v>0</v>
          </cell>
          <cell r="ST150">
            <v>0</v>
          </cell>
          <cell r="SU150">
            <v>0</v>
          </cell>
          <cell r="SV150">
            <v>0</v>
          </cell>
          <cell r="SW150">
            <v>0</v>
          </cell>
          <cell r="SX150">
            <v>0</v>
          </cell>
          <cell r="SY150">
            <v>0</v>
          </cell>
          <cell r="SZ150">
            <v>0</v>
          </cell>
          <cell r="TA150">
            <v>0</v>
          </cell>
          <cell r="TB150">
            <v>0</v>
          </cell>
          <cell r="TC150">
            <v>0</v>
          </cell>
          <cell r="TD150">
            <v>0</v>
          </cell>
          <cell r="TE150">
            <v>0</v>
          </cell>
          <cell r="TF150">
            <v>0</v>
          </cell>
          <cell r="TG150">
            <v>0</v>
          </cell>
          <cell r="TH150">
            <v>0</v>
          </cell>
          <cell r="TI150">
            <v>0</v>
          </cell>
          <cell r="TJ150">
            <v>0</v>
          </cell>
          <cell r="TK150">
            <v>0</v>
          </cell>
          <cell r="TL150">
            <v>0</v>
          </cell>
          <cell r="TM150">
            <v>0</v>
          </cell>
          <cell r="TN150">
            <v>0</v>
          </cell>
          <cell r="TO150">
            <v>0</v>
          </cell>
          <cell r="TP150">
            <v>0</v>
          </cell>
          <cell r="TQ150">
            <v>0</v>
          </cell>
          <cell r="TR150">
            <v>0</v>
          </cell>
          <cell r="TS150">
            <v>0</v>
          </cell>
          <cell r="TT150">
            <v>0</v>
          </cell>
          <cell r="TU150">
            <v>0</v>
          </cell>
          <cell r="TV150">
            <v>0</v>
          </cell>
          <cell r="TW150">
            <v>0</v>
          </cell>
          <cell r="TX150">
            <v>0</v>
          </cell>
          <cell r="TY150">
            <v>0</v>
          </cell>
          <cell r="TZ150">
            <v>0</v>
          </cell>
          <cell r="UA150">
            <v>0</v>
          </cell>
          <cell r="UB150">
            <v>0</v>
          </cell>
          <cell r="UC150">
            <v>0</v>
          </cell>
          <cell r="UD150">
            <v>0</v>
          </cell>
          <cell r="UE150">
            <v>0</v>
          </cell>
          <cell r="UF150">
            <v>0</v>
          </cell>
          <cell r="UG150">
            <v>0</v>
          </cell>
          <cell r="UH150">
            <v>0</v>
          </cell>
          <cell r="UI150">
            <v>0</v>
          </cell>
          <cell r="UJ150">
            <v>0</v>
          </cell>
          <cell r="UK150">
            <v>0</v>
          </cell>
          <cell r="UL150">
            <v>0</v>
          </cell>
          <cell r="UM150">
            <v>0</v>
          </cell>
          <cell r="UN150">
            <v>0</v>
          </cell>
          <cell r="UO150">
            <v>0</v>
          </cell>
          <cell r="UP150">
            <v>0</v>
          </cell>
          <cell r="UQ150">
            <v>0</v>
          </cell>
          <cell r="UR150">
            <v>0</v>
          </cell>
          <cell r="US150">
            <v>0</v>
          </cell>
          <cell r="UT150">
            <v>0</v>
          </cell>
          <cell r="UU150">
            <v>0</v>
          </cell>
          <cell r="UV150">
            <v>0</v>
          </cell>
          <cell r="UW150">
            <v>0</v>
          </cell>
          <cell r="UX150">
            <v>0</v>
          </cell>
          <cell r="UY150">
            <v>0</v>
          </cell>
          <cell r="UZ150">
            <v>0</v>
          </cell>
          <cell r="VA150">
            <v>0</v>
          </cell>
          <cell r="VB150">
            <v>0</v>
          </cell>
          <cell r="VC150">
            <v>0</v>
          </cell>
          <cell r="VD150">
            <v>0</v>
          </cell>
          <cell r="VE150">
            <v>0</v>
          </cell>
          <cell r="VF150">
            <v>0</v>
          </cell>
          <cell r="VG150">
            <v>0</v>
          </cell>
          <cell r="VH150">
            <v>0</v>
          </cell>
          <cell r="VI150">
            <v>0</v>
          </cell>
          <cell r="VJ150">
            <v>0</v>
          </cell>
          <cell r="VK150">
            <v>0</v>
          </cell>
          <cell r="VL150">
            <v>0</v>
          </cell>
          <cell r="VM150">
            <v>0</v>
          </cell>
          <cell r="VN150">
            <v>0</v>
          </cell>
          <cell r="VO150">
            <v>0</v>
          </cell>
          <cell r="VP150">
            <v>0</v>
          </cell>
          <cell r="VQ150">
            <v>0</v>
          </cell>
          <cell r="VR150">
            <v>0</v>
          </cell>
          <cell r="VS150">
            <v>0</v>
          </cell>
          <cell r="VT150">
            <v>0</v>
          </cell>
          <cell r="VU150">
            <v>0</v>
          </cell>
          <cell r="VV150">
            <v>0</v>
          </cell>
          <cell r="VW150">
            <v>0</v>
          </cell>
          <cell r="VX150">
            <v>0</v>
          </cell>
          <cell r="VY150">
            <v>0</v>
          </cell>
          <cell r="VZ150">
            <v>0</v>
          </cell>
          <cell r="WA150">
            <v>0</v>
          </cell>
          <cell r="WB150">
            <v>0</v>
          </cell>
          <cell r="WC150">
            <v>0</v>
          </cell>
          <cell r="WD150">
            <v>0</v>
          </cell>
          <cell r="WE150">
            <v>0</v>
          </cell>
          <cell r="WF150">
            <v>0</v>
          </cell>
        </row>
        <row r="151">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v>0</v>
          </cell>
          <cell r="OE151">
            <v>0</v>
          </cell>
          <cell r="OF151">
            <v>0</v>
          </cell>
          <cell r="OG151">
            <v>0</v>
          </cell>
          <cell r="OH151">
            <v>0</v>
          </cell>
          <cell r="OI151">
            <v>0</v>
          </cell>
          <cell r="OJ151">
            <v>0</v>
          </cell>
          <cell r="OK151">
            <v>0</v>
          </cell>
          <cell r="OL151">
            <v>0</v>
          </cell>
          <cell r="OM151">
            <v>0</v>
          </cell>
          <cell r="ON151">
            <v>0</v>
          </cell>
          <cell r="OO151">
            <v>0</v>
          </cell>
          <cell r="OP151">
            <v>0</v>
          </cell>
          <cell r="OQ151">
            <v>0</v>
          </cell>
          <cell r="OR151">
            <v>0</v>
          </cell>
          <cell r="OS151">
            <v>0</v>
          </cell>
          <cell r="OT151">
            <v>0</v>
          </cell>
          <cell r="OU151">
            <v>0</v>
          </cell>
          <cell r="OV151">
            <v>0</v>
          </cell>
          <cell r="OW151">
            <v>0</v>
          </cell>
          <cell r="OX151">
            <v>0</v>
          </cell>
          <cell r="OY151">
            <v>0</v>
          </cell>
          <cell r="OZ151">
            <v>0</v>
          </cell>
          <cell r="PA151">
            <v>0</v>
          </cell>
          <cell r="PB151">
            <v>0</v>
          </cell>
          <cell r="PC151">
            <v>0</v>
          </cell>
          <cell r="PD151">
            <v>0</v>
          </cell>
          <cell r="PE151">
            <v>0</v>
          </cell>
          <cell r="PF151">
            <v>0</v>
          </cell>
          <cell r="PG151">
            <v>0</v>
          </cell>
          <cell r="PH151">
            <v>0</v>
          </cell>
          <cell r="PI151">
            <v>0</v>
          </cell>
          <cell r="PJ151">
            <v>0</v>
          </cell>
          <cell r="PK151">
            <v>0</v>
          </cell>
          <cell r="PL151">
            <v>0</v>
          </cell>
          <cell r="PM151">
            <v>0</v>
          </cell>
          <cell r="PN151">
            <v>0</v>
          </cell>
          <cell r="PO151">
            <v>0</v>
          </cell>
          <cell r="PP151">
            <v>0</v>
          </cell>
          <cell r="PQ151">
            <v>0</v>
          </cell>
          <cell r="PR151">
            <v>0</v>
          </cell>
          <cell r="PS151">
            <v>0</v>
          </cell>
          <cell r="PT151">
            <v>0</v>
          </cell>
          <cell r="PU151">
            <v>0</v>
          </cell>
          <cell r="PV151">
            <v>0</v>
          </cell>
          <cell r="PW151">
            <v>0</v>
          </cell>
          <cell r="PX151">
            <v>0</v>
          </cell>
          <cell r="PY151">
            <v>0</v>
          </cell>
          <cell r="PZ151">
            <v>0</v>
          </cell>
          <cell r="QA151">
            <v>0</v>
          </cell>
          <cell r="QB151">
            <v>0</v>
          </cell>
          <cell r="QC151">
            <v>0</v>
          </cell>
          <cell r="QD151">
            <v>0</v>
          </cell>
          <cell r="QE151">
            <v>0</v>
          </cell>
          <cell r="QF151">
            <v>0</v>
          </cell>
          <cell r="QG151">
            <v>0</v>
          </cell>
          <cell r="QH151">
            <v>0</v>
          </cell>
          <cell r="QI151">
            <v>0</v>
          </cell>
          <cell r="QJ151">
            <v>0</v>
          </cell>
          <cell r="QK151">
            <v>0</v>
          </cell>
          <cell r="QL151">
            <v>0</v>
          </cell>
          <cell r="QM151">
            <v>0</v>
          </cell>
          <cell r="QN151">
            <v>0</v>
          </cell>
          <cell r="QO151">
            <v>0</v>
          </cell>
          <cell r="QP151">
            <v>0</v>
          </cell>
          <cell r="QQ151">
            <v>0</v>
          </cell>
          <cell r="QR151">
            <v>0</v>
          </cell>
          <cell r="QS151">
            <v>0</v>
          </cell>
          <cell r="QT151">
            <v>0</v>
          </cell>
          <cell r="QU151">
            <v>0</v>
          </cell>
          <cell r="QV151">
            <v>0</v>
          </cell>
          <cell r="QW151">
            <v>0</v>
          </cell>
          <cell r="QX151">
            <v>0</v>
          </cell>
          <cell r="QY151">
            <v>0</v>
          </cell>
          <cell r="QZ151">
            <v>0</v>
          </cell>
          <cell r="RA151">
            <v>0</v>
          </cell>
          <cell r="RB151">
            <v>0</v>
          </cell>
          <cell r="RC151">
            <v>0</v>
          </cell>
          <cell r="RD151">
            <v>0</v>
          </cell>
          <cell r="RE151">
            <v>0</v>
          </cell>
          <cell r="RF151">
            <v>0</v>
          </cell>
          <cell r="RG151">
            <v>0</v>
          </cell>
          <cell r="RH151">
            <v>0</v>
          </cell>
          <cell r="RI151">
            <v>0</v>
          </cell>
          <cell r="RJ151">
            <v>0</v>
          </cell>
          <cell r="RK151">
            <v>0</v>
          </cell>
          <cell r="RL151">
            <v>0</v>
          </cell>
          <cell r="RM151">
            <v>0</v>
          </cell>
          <cell r="RN151">
            <v>0</v>
          </cell>
          <cell r="RO151">
            <v>0</v>
          </cell>
          <cell r="RP151">
            <v>0</v>
          </cell>
          <cell r="RQ151">
            <v>0</v>
          </cell>
          <cell r="RR151">
            <v>0</v>
          </cell>
          <cell r="RS151">
            <v>0</v>
          </cell>
          <cell r="RT151">
            <v>0</v>
          </cell>
          <cell r="RU151">
            <v>0</v>
          </cell>
          <cell r="RV151">
            <v>0</v>
          </cell>
          <cell r="RW151">
            <v>0</v>
          </cell>
          <cell r="RX151">
            <v>0</v>
          </cell>
          <cell r="RY151">
            <v>0</v>
          </cell>
          <cell r="RZ151">
            <v>0</v>
          </cell>
          <cell r="SA151">
            <v>0</v>
          </cell>
          <cell r="SB151">
            <v>0</v>
          </cell>
          <cell r="SC151">
            <v>0</v>
          </cell>
          <cell r="SD151">
            <v>0</v>
          </cell>
          <cell r="SE151">
            <v>0</v>
          </cell>
          <cell r="SF151">
            <v>0</v>
          </cell>
          <cell r="SG151">
            <v>0</v>
          </cell>
          <cell r="SH151">
            <v>0</v>
          </cell>
          <cell r="SI151">
            <v>0</v>
          </cell>
          <cell r="SJ151">
            <v>0</v>
          </cell>
          <cell r="SK151">
            <v>0</v>
          </cell>
          <cell r="SL151">
            <v>0</v>
          </cell>
          <cell r="SM151">
            <v>0</v>
          </cell>
          <cell r="SN151">
            <v>0</v>
          </cell>
          <cell r="SO151">
            <v>0</v>
          </cell>
          <cell r="SP151">
            <v>0</v>
          </cell>
          <cell r="SQ151">
            <v>0</v>
          </cell>
          <cell r="SR151">
            <v>0</v>
          </cell>
          <cell r="SS151">
            <v>0</v>
          </cell>
          <cell r="ST151">
            <v>0</v>
          </cell>
          <cell r="SU151">
            <v>0</v>
          </cell>
          <cell r="SV151">
            <v>0</v>
          </cell>
          <cell r="SW151">
            <v>0</v>
          </cell>
          <cell r="SX151">
            <v>0</v>
          </cell>
          <cell r="SY151">
            <v>0</v>
          </cell>
          <cell r="SZ151">
            <v>0</v>
          </cell>
          <cell r="TA151">
            <v>0</v>
          </cell>
          <cell r="TB151">
            <v>0</v>
          </cell>
          <cell r="TC151">
            <v>0</v>
          </cell>
          <cell r="TD151">
            <v>0</v>
          </cell>
          <cell r="TE151">
            <v>0</v>
          </cell>
          <cell r="TF151">
            <v>0</v>
          </cell>
          <cell r="TG151">
            <v>0</v>
          </cell>
          <cell r="TH151">
            <v>0</v>
          </cell>
          <cell r="TI151">
            <v>0</v>
          </cell>
          <cell r="TJ151">
            <v>0</v>
          </cell>
          <cell r="TK151">
            <v>0</v>
          </cell>
          <cell r="TL151">
            <v>0</v>
          </cell>
          <cell r="TM151">
            <v>0</v>
          </cell>
          <cell r="TN151">
            <v>0</v>
          </cell>
          <cell r="TO151">
            <v>0</v>
          </cell>
          <cell r="TP151">
            <v>0</v>
          </cell>
          <cell r="TQ151">
            <v>0</v>
          </cell>
          <cell r="TR151">
            <v>0</v>
          </cell>
          <cell r="TS151">
            <v>0</v>
          </cell>
          <cell r="TT151">
            <v>0</v>
          </cell>
          <cell r="TU151">
            <v>0</v>
          </cell>
          <cell r="TV151">
            <v>0</v>
          </cell>
          <cell r="TW151">
            <v>0</v>
          </cell>
          <cell r="TX151">
            <v>0</v>
          </cell>
          <cell r="TY151">
            <v>0</v>
          </cell>
          <cell r="TZ151">
            <v>0</v>
          </cell>
          <cell r="UA151">
            <v>0</v>
          </cell>
          <cell r="UB151">
            <v>0</v>
          </cell>
          <cell r="UC151">
            <v>0</v>
          </cell>
          <cell r="UD151">
            <v>0</v>
          </cell>
          <cell r="UE151">
            <v>0</v>
          </cell>
          <cell r="UF151">
            <v>0</v>
          </cell>
          <cell r="UG151">
            <v>0</v>
          </cell>
          <cell r="UH151">
            <v>0</v>
          </cell>
          <cell r="UI151">
            <v>0</v>
          </cell>
          <cell r="UJ151">
            <v>0</v>
          </cell>
          <cell r="UK151">
            <v>0</v>
          </cell>
          <cell r="UL151">
            <v>0</v>
          </cell>
          <cell r="UM151">
            <v>0</v>
          </cell>
          <cell r="UN151">
            <v>0</v>
          </cell>
          <cell r="UO151">
            <v>0</v>
          </cell>
          <cell r="UP151">
            <v>0</v>
          </cell>
          <cell r="UQ151">
            <v>0</v>
          </cell>
          <cell r="UR151">
            <v>0</v>
          </cell>
          <cell r="US151">
            <v>0</v>
          </cell>
          <cell r="UT151">
            <v>0</v>
          </cell>
          <cell r="UU151">
            <v>0</v>
          </cell>
          <cell r="UV151">
            <v>0</v>
          </cell>
          <cell r="UW151">
            <v>0</v>
          </cell>
          <cell r="UX151">
            <v>0</v>
          </cell>
          <cell r="UY151">
            <v>0</v>
          </cell>
          <cell r="UZ151">
            <v>0</v>
          </cell>
          <cell r="VA151">
            <v>0</v>
          </cell>
          <cell r="VB151">
            <v>0</v>
          </cell>
          <cell r="VC151">
            <v>0</v>
          </cell>
          <cell r="VD151">
            <v>0</v>
          </cell>
          <cell r="VE151">
            <v>0</v>
          </cell>
          <cell r="VF151">
            <v>0</v>
          </cell>
          <cell r="VG151">
            <v>0</v>
          </cell>
          <cell r="VH151">
            <v>0</v>
          </cell>
          <cell r="VI151">
            <v>0</v>
          </cell>
          <cell r="VJ151">
            <v>0</v>
          </cell>
          <cell r="VK151">
            <v>0</v>
          </cell>
          <cell r="VL151">
            <v>0</v>
          </cell>
          <cell r="VM151">
            <v>0</v>
          </cell>
          <cell r="VN151">
            <v>0</v>
          </cell>
          <cell r="VO151">
            <v>0</v>
          </cell>
          <cell r="VP151">
            <v>0</v>
          </cell>
          <cell r="VQ151">
            <v>0</v>
          </cell>
          <cell r="VR151">
            <v>0</v>
          </cell>
          <cell r="VS151">
            <v>0</v>
          </cell>
          <cell r="VT151">
            <v>0</v>
          </cell>
          <cell r="VU151">
            <v>0</v>
          </cell>
          <cell r="VV151">
            <v>0</v>
          </cell>
          <cell r="VW151">
            <v>0</v>
          </cell>
          <cell r="VX151">
            <v>0</v>
          </cell>
          <cell r="VY151">
            <v>0</v>
          </cell>
          <cell r="VZ151">
            <v>0</v>
          </cell>
          <cell r="WA151">
            <v>0</v>
          </cell>
          <cell r="WB151">
            <v>0</v>
          </cell>
          <cell r="WC151">
            <v>0</v>
          </cell>
          <cell r="WD151">
            <v>0</v>
          </cell>
          <cell r="WE151">
            <v>0</v>
          </cell>
          <cell r="WF151">
            <v>0</v>
          </cell>
        </row>
        <row r="152">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cell r="LJ152">
            <v>0</v>
          </cell>
          <cell r="LK152">
            <v>0</v>
          </cell>
          <cell r="LL152">
            <v>0</v>
          </cell>
          <cell r="LM152">
            <v>0</v>
          </cell>
          <cell r="LN152">
            <v>0</v>
          </cell>
          <cell r="LO152">
            <v>0</v>
          </cell>
          <cell r="LP152">
            <v>0</v>
          </cell>
          <cell r="LQ152">
            <v>0</v>
          </cell>
          <cell r="LR152">
            <v>0</v>
          </cell>
          <cell r="LS152">
            <v>0</v>
          </cell>
          <cell r="LT152">
            <v>0</v>
          </cell>
          <cell r="LU152">
            <v>0</v>
          </cell>
          <cell r="LV152">
            <v>0</v>
          </cell>
          <cell r="LW152">
            <v>0</v>
          </cell>
          <cell r="LX152">
            <v>0</v>
          </cell>
          <cell r="LY152">
            <v>0</v>
          </cell>
          <cell r="LZ152">
            <v>0</v>
          </cell>
          <cell r="MA152">
            <v>0</v>
          </cell>
          <cell r="MB152">
            <v>0</v>
          </cell>
          <cell r="MC152">
            <v>0</v>
          </cell>
          <cell r="MD152">
            <v>0</v>
          </cell>
          <cell r="ME152">
            <v>0</v>
          </cell>
          <cell r="MF152">
            <v>0</v>
          </cell>
          <cell r="MG152">
            <v>0</v>
          </cell>
          <cell r="MH152">
            <v>0</v>
          </cell>
          <cell r="MI152">
            <v>0</v>
          </cell>
          <cell r="MJ152">
            <v>0</v>
          </cell>
          <cell r="MK152">
            <v>0</v>
          </cell>
          <cell r="ML152">
            <v>0</v>
          </cell>
          <cell r="MM152">
            <v>0</v>
          </cell>
          <cell r="MN152">
            <v>0</v>
          </cell>
          <cell r="MO152">
            <v>0</v>
          </cell>
          <cell r="MP152">
            <v>0</v>
          </cell>
          <cell r="MQ152">
            <v>0</v>
          </cell>
          <cell r="MR152">
            <v>0</v>
          </cell>
          <cell r="MS152">
            <v>0</v>
          </cell>
          <cell r="MT152">
            <v>0</v>
          </cell>
          <cell r="MU152">
            <v>0</v>
          </cell>
          <cell r="MV152">
            <v>0</v>
          </cell>
          <cell r="MW152">
            <v>0</v>
          </cell>
          <cell r="MX152">
            <v>0</v>
          </cell>
          <cell r="MY152">
            <v>0</v>
          </cell>
          <cell r="MZ152">
            <v>0</v>
          </cell>
          <cell r="NA152">
            <v>0</v>
          </cell>
          <cell r="NB152">
            <v>0</v>
          </cell>
          <cell r="NC152">
            <v>0</v>
          </cell>
          <cell r="ND152">
            <v>0</v>
          </cell>
          <cell r="NE152">
            <v>0</v>
          </cell>
          <cell r="NF152">
            <v>0</v>
          </cell>
          <cell r="NG152">
            <v>0</v>
          </cell>
          <cell r="NH152">
            <v>0</v>
          </cell>
          <cell r="NI152">
            <v>0</v>
          </cell>
          <cell r="NJ152">
            <v>0</v>
          </cell>
          <cell r="NK152">
            <v>0</v>
          </cell>
          <cell r="NL152">
            <v>0</v>
          </cell>
          <cell r="NM152">
            <v>0</v>
          </cell>
          <cell r="NN152">
            <v>0</v>
          </cell>
          <cell r="NO152">
            <v>0</v>
          </cell>
          <cell r="NP152">
            <v>0</v>
          </cell>
          <cell r="NQ152">
            <v>0</v>
          </cell>
          <cell r="NR152">
            <v>0</v>
          </cell>
          <cell r="NS152">
            <v>0</v>
          </cell>
          <cell r="NT152">
            <v>0</v>
          </cell>
          <cell r="NU152">
            <v>0</v>
          </cell>
          <cell r="NV152">
            <v>0</v>
          </cell>
          <cell r="NW152">
            <v>0</v>
          </cell>
          <cell r="NX152">
            <v>0</v>
          </cell>
          <cell r="NY152">
            <v>0</v>
          </cell>
          <cell r="NZ152">
            <v>0</v>
          </cell>
          <cell r="OA152">
            <v>0</v>
          </cell>
          <cell r="OB152">
            <v>0</v>
          </cell>
          <cell r="OC152">
            <v>0</v>
          </cell>
          <cell r="OD152">
            <v>0</v>
          </cell>
          <cell r="OE152">
            <v>0</v>
          </cell>
          <cell r="OF152">
            <v>0</v>
          </cell>
          <cell r="OG152">
            <v>0</v>
          </cell>
          <cell r="OH152">
            <v>0</v>
          </cell>
          <cell r="OI152">
            <v>0</v>
          </cell>
          <cell r="OJ152">
            <v>0</v>
          </cell>
          <cell r="OK152">
            <v>0</v>
          </cell>
          <cell r="OL152">
            <v>0</v>
          </cell>
          <cell r="OM152">
            <v>0</v>
          </cell>
          <cell r="ON152">
            <v>0</v>
          </cell>
          <cell r="OO152">
            <v>0</v>
          </cell>
          <cell r="OP152">
            <v>0</v>
          </cell>
          <cell r="OQ152">
            <v>0</v>
          </cell>
          <cell r="OR152">
            <v>0</v>
          </cell>
          <cell r="OS152">
            <v>0</v>
          </cell>
          <cell r="OT152">
            <v>0</v>
          </cell>
          <cell r="OU152">
            <v>0</v>
          </cell>
          <cell r="OV152">
            <v>0</v>
          </cell>
          <cell r="OW152">
            <v>0</v>
          </cell>
          <cell r="OX152">
            <v>0</v>
          </cell>
          <cell r="OY152">
            <v>0</v>
          </cell>
          <cell r="OZ152">
            <v>0</v>
          </cell>
          <cell r="PA152">
            <v>0</v>
          </cell>
          <cell r="PB152">
            <v>0</v>
          </cell>
          <cell r="PC152">
            <v>0</v>
          </cell>
          <cell r="PD152">
            <v>0</v>
          </cell>
          <cell r="PE152">
            <v>0</v>
          </cell>
          <cell r="PF152">
            <v>0</v>
          </cell>
          <cell r="PG152">
            <v>0</v>
          </cell>
          <cell r="PH152">
            <v>0</v>
          </cell>
          <cell r="PI152">
            <v>0</v>
          </cell>
          <cell r="PJ152">
            <v>0</v>
          </cell>
          <cell r="PK152">
            <v>0</v>
          </cell>
          <cell r="PL152">
            <v>0</v>
          </cell>
          <cell r="PM152">
            <v>0</v>
          </cell>
          <cell r="PN152">
            <v>0</v>
          </cell>
          <cell r="PO152">
            <v>0</v>
          </cell>
          <cell r="PP152">
            <v>0</v>
          </cell>
          <cell r="PQ152">
            <v>0</v>
          </cell>
          <cell r="PR152">
            <v>0</v>
          </cell>
          <cell r="PS152">
            <v>0</v>
          </cell>
          <cell r="PT152">
            <v>0</v>
          </cell>
          <cell r="PU152">
            <v>0</v>
          </cell>
          <cell r="PV152">
            <v>0</v>
          </cell>
          <cell r="PW152">
            <v>0</v>
          </cell>
          <cell r="PX152">
            <v>0</v>
          </cell>
          <cell r="PY152">
            <v>0</v>
          </cell>
          <cell r="PZ152">
            <v>0</v>
          </cell>
          <cell r="QA152">
            <v>0</v>
          </cell>
          <cell r="QB152">
            <v>0</v>
          </cell>
          <cell r="QC152">
            <v>0</v>
          </cell>
          <cell r="QD152">
            <v>0</v>
          </cell>
          <cell r="QE152">
            <v>0</v>
          </cell>
          <cell r="QF152">
            <v>0</v>
          </cell>
          <cell r="QG152">
            <v>0</v>
          </cell>
          <cell r="QH152">
            <v>0</v>
          </cell>
          <cell r="QI152">
            <v>0</v>
          </cell>
          <cell r="QJ152">
            <v>0</v>
          </cell>
          <cell r="QK152">
            <v>0</v>
          </cell>
          <cell r="QL152">
            <v>0</v>
          </cell>
          <cell r="QM152">
            <v>0</v>
          </cell>
          <cell r="QN152">
            <v>0</v>
          </cell>
          <cell r="QO152">
            <v>0</v>
          </cell>
          <cell r="QP152">
            <v>0</v>
          </cell>
          <cell r="QQ152">
            <v>0</v>
          </cell>
          <cell r="QR152">
            <v>0</v>
          </cell>
          <cell r="QS152">
            <v>0</v>
          </cell>
          <cell r="QT152">
            <v>0</v>
          </cell>
          <cell r="QU152">
            <v>0</v>
          </cell>
          <cell r="QV152">
            <v>0</v>
          </cell>
          <cell r="QW152">
            <v>0</v>
          </cell>
          <cell r="QX152">
            <v>0</v>
          </cell>
          <cell r="QY152">
            <v>0</v>
          </cell>
          <cell r="QZ152">
            <v>0</v>
          </cell>
          <cell r="RA152">
            <v>0</v>
          </cell>
          <cell r="RB152">
            <v>0</v>
          </cell>
          <cell r="RC152">
            <v>0</v>
          </cell>
          <cell r="RD152">
            <v>0</v>
          </cell>
          <cell r="RE152">
            <v>0</v>
          </cell>
          <cell r="RF152">
            <v>0</v>
          </cell>
          <cell r="RG152">
            <v>0</v>
          </cell>
          <cell r="RH152">
            <v>0</v>
          </cell>
          <cell r="RI152">
            <v>0</v>
          </cell>
          <cell r="RJ152">
            <v>0</v>
          </cell>
          <cell r="RK152">
            <v>0</v>
          </cell>
          <cell r="RL152">
            <v>0</v>
          </cell>
          <cell r="RM152">
            <v>0</v>
          </cell>
          <cell r="RN152">
            <v>0</v>
          </cell>
          <cell r="RO152">
            <v>0</v>
          </cell>
          <cell r="RP152">
            <v>0</v>
          </cell>
          <cell r="RQ152">
            <v>0</v>
          </cell>
          <cell r="RR152">
            <v>0</v>
          </cell>
          <cell r="RS152">
            <v>0</v>
          </cell>
          <cell r="RT152">
            <v>0</v>
          </cell>
          <cell r="RU152">
            <v>0</v>
          </cell>
          <cell r="RV152">
            <v>0</v>
          </cell>
          <cell r="RW152">
            <v>0</v>
          </cell>
          <cell r="RX152">
            <v>0</v>
          </cell>
          <cell r="RY152">
            <v>0</v>
          </cell>
          <cell r="RZ152">
            <v>0</v>
          </cell>
          <cell r="SA152">
            <v>0</v>
          </cell>
          <cell r="SB152">
            <v>0</v>
          </cell>
          <cell r="SC152">
            <v>0</v>
          </cell>
          <cell r="SD152">
            <v>0</v>
          </cell>
          <cell r="SE152">
            <v>0</v>
          </cell>
          <cell r="SF152">
            <v>0</v>
          </cell>
          <cell r="SG152">
            <v>0</v>
          </cell>
          <cell r="SH152">
            <v>0</v>
          </cell>
          <cell r="SI152">
            <v>0</v>
          </cell>
          <cell r="SJ152">
            <v>0</v>
          </cell>
          <cell r="SK152">
            <v>0</v>
          </cell>
          <cell r="SL152">
            <v>0</v>
          </cell>
          <cell r="SM152">
            <v>0</v>
          </cell>
          <cell r="SN152">
            <v>0</v>
          </cell>
          <cell r="SO152">
            <v>0</v>
          </cell>
          <cell r="SP152">
            <v>0</v>
          </cell>
          <cell r="SQ152">
            <v>0</v>
          </cell>
          <cell r="SR152">
            <v>0</v>
          </cell>
          <cell r="SS152">
            <v>0</v>
          </cell>
          <cell r="ST152">
            <v>0</v>
          </cell>
          <cell r="SU152">
            <v>0</v>
          </cell>
          <cell r="SV152">
            <v>0</v>
          </cell>
          <cell r="SW152">
            <v>0</v>
          </cell>
          <cell r="SX152">
            <v>0</v>
          </cell>
          <cell r="SY152">
            <v>0</v>
          </cell>
          <cell r="SZ152">
            <v>0</v>
          </cell>
          <cell r="TA152">
            <v>0</v>
          </cell>
          <cell r="TB152">
            <v>0</v>
          </cell>
          <cell r="TC152">
            <v>0</v>
          </cell>
          <cell r="TD152">
            <v>0</v>
          </cell>
          <cell r="TE152">
            <v>0</v>
          </cell>
          <cell r="TF152">
            <v>0</v>
          </cell>
          <cell r="TG152">
            <v>0</v>
          </cell>
          <cell r="TH152">
            <v>0</v>
          </cell>
          <cell r="TI152">
            <v>0</v>
          </cell>
          <cell r="TJ152">
            <v>0</v>
          </cell>
          <cell r="TK152">
            <v>0</v>
          </cell>
          <cell r="TL152">
            <v>0</v>
          </cell>
          <cell r="TM152">
            <v>0</v>
          </cell>
          <cell r="TN152">
            <v>0</v>
          </cell>
          <cell r="TO152">
            <v>0</v>
          </cell>
          <cell r="TP152">
            <v>0</v>
          </cell>
          <cell r="TQ152">
            <v>0</v>
          </cell>
          <cell r="TR152">
            <v>0</v>
          </cell>
          <cell r="TS152">
            <v>0</v>
          </cell>
          <cell r="TT152">
            <v>0</v>
          </cell>
          <cell r="TU152">
            <v>0</v>
          </cell>
          <cell r="TV152">
            <v>0</v>
          </cell>
          <cell r="TW152">
            <v>0</v>
          </cell>
          <cell r="TX152">
            <v>0</v>
          </cell>
          <cell r="TY152">
            <v>0</v>
          </cell>
          <cell r="TZ152">
            <v>0</v>
          </cell>
          <cell r="UA152">
            <v>0</v>
          </cell>
          <cell r="UB152">
            <v>0</v>
          </cell>
          <cell r="UC152">
            <v>0</v>
          </cell>
          <cell r="UD152">
            <v>0</v>
          </cell>
          <cell r="UE152">
            <v>0</v>
          </cell>
          <cell r="UF152">
            <v>0</v>
          </cell>
          <cell r="UG152">
            <v>0</v>
          </cell>
          <cell r="UH152">
            <v>0</v>
          </cell>
          <cell r="UI152">
            <v>0</v>
          </cell>
          <cell r="UJ152">
            <v>0</v>
          </cell>
          <cell r="UK152">
            <v>0</v>
          </cell>
          <cell r="UL152">
            <v>0</v>
          </cell>
          <cell r="UM152">
            <v>0</v>
          </cell>
          <cell r="UN152">
            <v>0</v>
          </cell>
          <cell r="UO152">
            <v>0</v>
          </cell>
          <cell r="UP152">
            <v>0</v>
          </cell>
          <cell r="UQ152">
            <v>0</v>
          </cell>
          <cell r="UR152">
            <v>0</v>
          </cell>
          <cell r="US152">
            <v>0</v>
          </cell>
          <cell r="UT152">
            <v>0</v>
          </cell>
          <cell r="UU152">
            <v>0</v>
          </cell>
          <cell r="UV152">
            <v>0</v>
          </cell>
          <cell r="UW152">
            <v>0</v>
          </cell>
          <cell r="UX152">
            <v>0</v>
          </cell>
          <cell r="UY152">
            <v>0</v>
          </cell>
          <cell r="UZ152">
            <v>0</v>
          </cell>
          <cell r="VA152">
            <v>0</v>
          </cell>
          <cell r="VB152">
            <v>0</v>
          </cell>
          <cell r="VC152">
            <v>0</v>
          </cell>
          <cell r="VD152">
            <v>0</v>
          </cell>
          <cell r="VE152">
            <v>0</v>
          </cell>
          <cell r="VF152">
            <v>0</v>
          </cell>
          <cell r="VG152">
            <v>0</v>
          </cell>
          <cell r="VH152">
            <v>0</v>
          </cell>
          <cell r="VI152">
            <v>0</v>
          </cell>
          <cell r="VJ152">
            <v>0</v>
          </cell>
          <cell r="VK152">
            <v>0</v>
          </cell>
          <cell r="VL152">
            <v>0</v>
          </cell>
          <cell r="VM152">
            <v>0</v>
          </cell>
          <cell r="VN152">
            <v>0</v>
          </cell>
          <cell r="VO152">
            <v>0</v>
          </cell>
          <cell r="VP152">
            <v>0</v>
          </cell>
          <cell r="VQ152">
            <v>0</v>
          </cell>
          <cell r="VR152">
            <v>0</v>
          </cell>
          <cell r="VS152">
            <v>0</v>
          </cell>
          <cell r="VT152">
            <v>0</v>
          </cell>
          <cell r="VU152">
            <v>0</v>
          </cell>
          <cell r="VV152">
            <v>0</v>
          </cell>
          <cell r="VW152">
            <v>0</v>
          </cell>
          <cell r="VX152">
            <v>0</v>
          </cell>
          <cell r="VY152">
            <v>0</v>
          </cell>
          <cell r="VZ152">
            <v>0</v>
          </cell>
          <cell r="WA152">
            <v>0</v>
          </cell>
          <cell r="WB152">
            <v>0</v>
          </cell>
          <cell r="WC152">
            <v>0</v>
          </cell>
          <cell r="WD152">
            <v>0</v>
          </cell>
          <cell r="WE152">
            <v>0</v>
          </cell>
          <cell r="WF152">
            <v>0</v>
          </cell>
        </row>
        <row r="153">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cell r="LJ153">
            <v>0</v>
          </cell>
          <cell r="LK153">
            <v>0</v>
          </cell>
          <cell r="LL153">
            <v>0</v>
          </cell>
          <cell r="LM153">
            <v>0</v>
          </cell>
          <cell r="LN153">
            <v>0</v>
          </cell>
          <cell r="LO153">
            <v>0</v>
          </cell>
          <cell r="LP153">
            <v>0</v>
          </cell>
          <cell r="LQ153">
            <v>0</v>
          </cell>
          <cell r="LR153">
            <v>0</v>
          </cell>
          <cell r="LS153">
            <v>0</v>
          </cell>
          <cell r="LT153">
            <v>0</v>
          </cell>
          <cell r="LU153">
            <v>0</v>
          </cell>
          <cell r="LV153">
            <v>0</v>
          </cell>
          <cell r="LW153">
            <v>0</v>
          </cell>
          <cell r="LX153">
            <v>0</v>
          </cell>
          <cell r="LY153">
            <v>0</v>
          </cell>
          <cell r="LZ153">
            <v>0</v>
          </cell>
          <cell r="MA153">
            <v>0</v>
          </cell>
          <cell r="MB153">
            <v>0</v>
          </cell>
          <cell r="MC153">
            <v>0</v>
          </cell>
          <cell r="MD153">
            <v>0</v>
          </cell>
          <cell r="ME153">
            <v>0</v>
          </cell>
          <cell r="MF153">
            <v>0</v>
          </cell>
          <cell r="MG153">
            <v>0</v>
          </cell>
          <cell r="MH153">
            <v>0</v>
          </cell>
          <cell r="MI153">
            <v>0</v>
          </cell>
          <cell r="MJ153">
            <v>0</v>
          </cell>
          <cell r="MK153">
            <v>0</v>
          </cell>
          <cell r="ML153">
            <v>0</v>
          </cell>
          <cell r="MM153">
            <v>0</v>
          </cell>
          <cell r="MN153">
            <v>0</v>
          </cell>
          <cell r="MO153">
            <v>0</v>
          </cell>
          <cell r="MP153">
            <v>0</v>
          </cell>
          <cell r="MQ153">
            <v>0</v>
          </cell>
          <cell r="MR153">
            <v>0</v>
          </cell>
          <cell r="MS153">
            <v>0</v>
          </cell>
          <cell r="MT153">
            <v>0</v>
          </cell>
          <cell r="MU153">
            <v>0</v>
          </cell>
          <cell r="MV153">
            <v>0</v>
          </cell>
          <cell r="MW153">
            <v>0</v>
          </cell>
          <cell r="MX153">
            <v>0</v>
          </cell>
          <cell r="MY153">
            <v>0</v>
          </cell>
          <cell r="MZ153">
            <v>0</v>
          </cell>
          <cell r="NA153">
            <v>0</v>
          </cell>
          <cell r="NB153">
            <v>0</v>
          </cell>
          <cell r="NC153">
            <v>0</v>
          </cell>
          <cell r="ND153">
            <v>0</v>
          </cell>
          <cell r="NE153">
            <v>0</v>
          </cell>
          <cell r="NF153">
            <v>0</v>
          </cell>
          <cell r="NG153">
            <v>0</v>
          </cell>
          <cell r="NH153">
            <v>0</v>
          </cell>
          <cell r="NI153">
            <v>0</v>
          </cell>
          <cell r="NJ153">
            <v>0</v>
          </cell>
          <cell r="NK153">
            <v>0</v>
          </cell>
          <cell r="NL153">
            <v>0</v>
          </cell>
          <cell r="NM153">
            <v>0</v>
          </cell>
          <cell r="NN153">
            <v>0</v>
          </cell>
          <cell r="NO153">
            <v>0</v>
          </cell>
          <cell r="NP153">
            <v>0</v>
          </cell>
          <cell r="NQ153">
            <v>0</v>
          </cell>
          <cell r="NR153">
            <v>0</v>
          </cell>
          <cell r="NS153">
            <v>0</v>
          </cell>
          <cell r="NT153">
            <v>0</v>
          </cell>
          <cell r="NU153">
            <v>0</v>
          </cell>
          <cell r="NV153">
            <v>0</v>
          </cell>
          <cell r="NW153">
            <v>0</v>
          </cell>
          <cell r="NX153">
            <v>0</v>
          </cell>
          <cell r="NY153">
            <v>0</v>
          </cell>
          <cell r="NZ153">
            <v>0</v>
          </cell>
          <cell r="OA153">
            <v>0</v>
          </cell>
          <cell r="OB153">
            <v>0</v>
          </cell>
          <cell r="OC153">
            <v>0</v>
          </cell>
          <cell r="OD153">
            <v>0</v>
          </cell>
          <cell r="OE153">
            <v>0</v>
          </cell>
          <cell r="OF153">
            <v>0</v>
          </cell>
          <cell r="OG153">
            <v>0</v>
          </cell>
          <cell r="OH153">
            <v>0</v>
          </cell>
          <cell r="OI153">
            <v>0</v>
          </cell>
          <cell r="OJ153">
            <v>0</v>
          </cell>
          <cell r="OK153">
            <v>0</v>
          </cell>
          <cell r="OL153">
            <v>0</v>
          </cell>
          <cell r="OM153">
            <v>0</v>
          </cell>
          <cell r="ON153">
            <v>0</v>
          </cell>
          <cell r="OO153">
            <v>0</v>
          </cell>
          <cell r="OP153">
            <v>0</v>
          </cell>
          <cell r="OQ153">
            <v>0</v>
          </cell>
          <cell r="OR153">
            <v>0</v>
          </cell>
          <cell r="OS153">
            <v>0</v>
          </cell>
          <cell r="OT153">
            <v>0</v>
          </cell>
          <cell r="OU153">
            <v>0</v>
          </cell>
          <cell r="OV153">
            <v>0</v>
          </cell>
          <cell r="OW153">
            <v>0</v>
          </cell>
          <cell r="OX153">
            <v>0</v>
          </cell>
          <cell r="OY153">
            <v>0</v>
          </cell>
          <cell r="OZ153">
            <v>0</v>
          </cell>
          <cell r="PA153">
            <v>0</v>
          </cell>
          <cell r="PB153">
            <v>0</v>
          </cell>
          <cell r="PC153">
            <v>0</v>
          </cell>
          <cell r="PD153">
            <v>0</v>
          </cell>
          <cell r="PE153">
            <v>0</v>
          </cell>
          <cell r="PF153">
            <v>0</v>
          </cell>
          <cell r="PG153">
            <v>0</v>
          </cell>
          <cell r="PH153">
            <v>0</v>
          </cell>
          <cell r="PI153">
            <v>0</v>
          </cell>
          <cell r="PJ153">
            <v>0</v>
          </cell>
          <cell r="PK153">
            <v>0</v>
          </cell>
          <cell r="PL153">
            <v>0</v>
          </cell>
          <cell r="PM153">
            <v>0</v>
          </cell>
          <cell r="PN153">
            <v>0</v>
          </cell>
          <cell r="PO153">
            <v>0</v>
          </cell>
          <cell r="PP153">
            <v>0</v>
          </cell>
          <cell r="PQ153">
            <v>0</v>
          </cell>
          <cell r="PR153">
            <v>0</v>
          </cell>
          <cell r="PS153">
            <v>0</v>
          </cell>
          <cell r="PT153">
            <v>0</v>
          </cell>
          <cell r="PU153">
            <v>0</v>
          </cell>
          <cell r="PV153">
            <v>0</v>
          </cell>
          <cell r="PW153">
            <v>0</v>
          </cell>
          <cell r="PX153">
            <v>0</v>
          </cell>
          <cell r="PY153">
            <v>0</v>
          </cell>
          <cell r="PZ153">
            <v>0</v>
          </cell>
          <cell r="QA153">
            <v>0</v>
          </cell>
          <cell r="QB153">
            <v>0</v>
          </cell>
          <cell r="QC153">
            <v>0</v>
          </cell>
          <cell r="QD153">
            <v>0</v>
          </cell>
          <cell r="QE153">
            <v>0</v>
          </cell>
          <cell r="QF153">
            <v>0</v>
          </cell>
          <cell r="QG153">
            <v>0</v>
          </cell>
          <cell r="QH153">
            <v>0</v>
          </cell>
          <cell r="QI153">
            <v>0</v>
          </cell>
          <cell r="QJ153">
            <v>0</v>
          </cell>
          <cell r="QK153">
            <v>0</v>
          </cell>
          <cell r="QL153">
            <v>0</v>
          </cell>
          <cell r="QM153">
            <v>0</v>
          </cell>
          <cell r="QN153">
            <v>0</v>
          </cell>
          <cell r="QO153">
            <v>0</v>
          </cell>
          <cell r="QP153">
            <v>0</v>
          </cell>
          <cell r="QQ153">
            <v>0</v>
          </cell>
          <cell r="QR153">
            <v>0</v>
          </cell>
          <cell r="QS153">
            <v>0</v>
          </cell>
          <cell r="QT153">
            <v>0</v>
          </cell>
          <cell r="QU153">
            <v>0</v>
          </cell>
          <cell r="QV153">
            <v>0</v>
          </cell>
          <cell r="QW153">
            <v>0</v>
          </cell>
          <cell r="QX153">
            <v>0</v>
          </cell>
          <cell r="QY153">
            <v>0</v>
          </cell>
          <cell r="QZ153">
            <v>0</v>
          </cell>
          <cell r="RA153">
            <v>0</v>
          </cell>
          <cell r="RB153">
            <v>0</v>
          </cell>
          <cell r="RC153">
            <v>0</v>
          </cell>
          <cell r="RD153">
            <v>0</v>
          </cell>
          <cell r="RE153">
            <v>0</v>
          </cell>
          <cell r="RF153">
            <v>0</v>
          </cell>
          <cell r="RG153">
            <v>0</v>
          </cell>
          <cell r="RH153">
            <v>0</v>
          </cell>
          <cell r="RI153">
            <v>0</v>
          </cell>
          <cell r="RJ153">
            <v>0</v>
          </cell>
          <cell r="RK153">
            <v>0</v>
          </cell>
          <cell r="RL153">
            <v>0</v>
          </cell>
          <cell r="RM153">
            <v>0</v>
          </cell>
          <cell r="RN153">
            <v>0</v>
          </cell>
          <cell r="RO153">
            <v>0</v>
          </cell>
          <cell r="RP153">
            <v>0</v>
          </cell>
          <cell r="RQ153">
            <v>0</v>
          </cell>
          <cell r="RR153">
            <v>0</v>
          </cell>
          <cell r="RS153">
            <v>0</v>
          </cell>
          <cell r="RT153">
            <v>0</v>
          </cell>
          <cell r="RU153">
            <v>0</v>
          </cell>
          <cell r="RV153">
            <v>0</v>
          </cell>
          <cell r="RW153">
            <v>0</v>
          </cell>
          <cell r="RX153">
            <v>0</v>
          </cell>
          <cell r="RY153">
            <v>0</v>
          </cell>
          <cell r="RZ153">
            <v>0</v>
          </cell>
          <cell r="SA153">
            <v>0</v>
          </cell>
          <cell r="SB153">
            <v>0</v>
          </cell>
          <cell r="SC153">
            <v>0</v>
          </cell>
          <cell r="SD153">
            <v>0</v>
          </cell>
          <cell r="SE153">
            <v>0</v>
          </cell>
          <cell r="SF153">
            <v>0</v>
          </cell>
          <cell r="SG153">
            <v>0</v>
          </cell>
          <cell r="SH153">
            <v>0</v>
          </cell>
          <cell r="SI153">
            <v>0</v>
          </cell>
          <cell r="SJ153">
            <v>0</v>
          </cell>
          <cell r="SK153">
            <v>0</v>
          </cell>
          <cell r="SL153">
            <v>0</v>
          </cell>
          <cell r="SM153">
            <v>0</v>
          </cell>
          <cell r="SN153">
            <v>0</v>
          </cell>
          <cell r="SO153">
            <v>0</v>
          </cell>
          <cell r="SP153">
            <v>0</v>
          </cell>
          <cell r="SQ153">
            <v>0</v>
          </cell>
          <cell r="SR153">
            <v>0</v>
          </cell>
          <cell r="SS153">
            <v>0</v>
          </cell>
          <cell r="ST153">
            <v>0</v>
          </cell>
          <cell r="SU153">
            <v>0</v>
          </cell>
          <cell r="SV153">
            <v>0</v>
          </cell>
          <cell r="SW153">
            <v>0</v>
          </cell>
          <cell r="SX153">
            <v>0</v>
          </cell>
          <cell r="SY153">
            <v>0</v>
          </cell>
          <cell r="SZ153">
            <v>0</v>
          </cell>
          <cell r="TA153">
            <v>0</v>
          </cell>
          <cell r="TB153">
            <v>0</v>
          </cell>
          <cell r="TC153">
            <v>0</v>
          </cell>
          <cell r="TD153">
            <v>0</v>
          </cell>
          <cell r="TE153">
            <v>0</v>
          </cell>
          <cell r="TF153">
            <v>0</v>
          </cell>
          <cell r="TG153">
            <v>0</v>
          </cell>
          <cell r="TH153">
            <v>0</v>
          </cell>
          <cell r="TI153">
            <v>0</v>
          </cell>
          <cell r="TJ153">
            <v>0</v>
          </cell>
          <cell r="TK153">
            <v>0</v>
          </cell>
          <cell r="TL153">
            <v>0</v>
          </cell>
          <cell r="TM153">
            <v>0</v>
          </cell>
          <cell r="TN153">
            <v>0</v>
          </cell>
          <cell r="TO153">
            <v>0</v>
          </cell>
          <cell r="TP153">
            <v>0</v>
          </cell>
          <cell r="TQ153">
            <v>0</v>
          </cell>
          <cell r="TR153">
            <v>0</v>
          </cell>
          <cell r="TS153">
            <v>0</v>
          </cell>
          <cell r="TT153">
            <v>0</v>
          </cell>
          <cell r="TU153">
            <v>0</v>
          </cell>
          <cell r="TV153">
            <v>0</v>
          </cell>
          <cell r="TW153">
            <v>0</v>
          </cell>
          <cell r="TX153">
            <v>0</v>
          </cell>
          <cell r="TY153">
            <v>0</v>
          </cell>
          <cell r="TZ153">
            <v>0</v>
          </cell>
          <cell r="UA153">
            <v>0</v>
          </cell>
          <cell r="UB153">
            <v>0</v>
          </cell>
          <cell r="UC153">
            <v>0</v>
          </cell>
          <cell r="UD153">
            <v>0</v>
          </cell>
          <cell r="UE153">
            <v>0</v>
          </cell>
          <cell r="UF153">
            <v>0</v>
          </cell>
          <cell r="UG153">
            <v>0</v>
          </cell>
          <cell r="UH153">
            <v>0</v>
          </cell>
          <cell r="UI153">
            <v>0</v>
          </cell>
          <cell r="UJ153">
            <v>0</v>
          </cell>
          <cell r="UK153">
            <v>0</v>
          </cell>
          <cell r="UL153">
            <v>0</v>
          </cell>
          <cell r="UM153">
            <v>0</v>
          </cell>
          <cell r="UN153">
            <v>0</v>
          </cell>
          <cell r="UO153">
            <v>0</v>
          </cell>
          <cell r="UP153">
            <v>0</v>
          </cell>
          <cell r="UQ153">
            <v>0</v>
          </cell>
          <cell r="UR153">
            <v>0</v>
          </cell>
          <cell r="US153">
            <v>0</v>
          </cell>
          <cell r="UT153">
            <v>0</v>
          </cell>
          <cell r="UU153">
            <v>0</v>
          </cell>
          <cell r="UV153">
            <v>0</v>
          </cell>
          <cell r="UW153">
            <v>0</v>
          </cell>
          <cell r="UX153">
            <v>0</v>
          </cell>
          <cell r="UY153">
            <v>0</v>
          </cell>
          <cell r="UZ153">
            <v>0</v>
          </cell>
          <cell r="VA153">
            <v>0</v>
          </cell>
          <cell r="VB153">
            <v>0</v>
          </cell>
          <cell r="VC153">
            <v>0</v>
          </cell>
          <cell r="VD153">
            <v>0</v>
          </cell>
          <cell r="VE153">
            <v>0</v>
          </cell>
          <cell r="VF153">
            <v>0</v>
          </cell>
          <cell r="VG153">
            <v>0</v>
          </cell>
          <cell r="VH153">
            <v>0</v>
          </cell>
          <cell r="VI153">
            <v>0</v>
          </cell>
          <cell r="VJ153">
            <v>0</v>
          </cell>
          <cell r="VK153">
            <v>0</v>
          </cell>
          <cell r="VL153">
            <v>0</v>
          </cell>
          <cell r="VM153">
            <v>0</v>
          </cell>
          <cell r="VN153">
            <v>0</v>
          </cell>
          <cell r="VO153">
            <v>0</v>
          </cell>
          <cell r="VP153">
            <v>0</v>
          </cell>
          <cell r="VQ153">
            <v>0</v>
          </cell>
          <cell r="VR153">
            <v>0</v>
          </cell>
          <cell r="VS153">
            <v>0</v>
          </cell>
          <cell r="VT153">
            <v>0</v>
          </cell>
          <cell r="VU153">
            <v>0</v>
          </cell>
          <cell r="VV153">
            <v>0</v>
          </cell>
          <cell r="VW153">
            <v>0</v>
          </cell>
          <cell r="VX153">
            <v>0</v>
          </cell>
          <cell r="VY153">
            <v>0</v>
          </cell>
          <cell r="VZ153">
            <v>0</v>
          </cell>
          <cell r="WA153">
            <v>0</v>
          </cell>
          <cell r="WB153">
            <v>0</v>
          </cell>
          <cell r="WC153">
            <v>0</v>
          </cell>
          <cell r="WD153">
            <v>0</v>
          </cell>
          <cell r="WE153">
            <v>0</v>
          </cell>
          <cell r="WF153">
            <v>0</v>
          </cell>
        </row>
        <row r="154">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v>0</v>
          </cell>
          <cell r="OE154">
            <v>0</v>
          </cell>
          <cell r="OF154">
            <v>0</v>
          </cell>
          <cell r="OG154">
            <v>0</v>
          </cell>
          <cell r="OH154">
            <v>0</v>
          </cell>
          <cell r="OI154">
            <v>0</v>
          </cell>
          <cell r="OJ154">
            <v>0</v>
          </cell>
          <cell r="OK154">
            <v>0</v>
          </cell>
          <cell r="OL154">
            <v>0</v>
          </cell>
          <cell r="OM154">
            <v>0</v>
          </cell>
          <cell r="ON154">
            <v>0</v>
          </cell>
          <cell r="OO154">
            <v>0</v>
          </cell>
          <cell r="OP154">
            <v>0</v>
          </cell>
          <cell r="OQ154">
            <v>0</v>
          </cell>
          <cell r="OR154">
            <v>0</v>
          </cell>
          <cell r="OS154">
            <v>0</v>
          </cell>
          <cell r="OT154">
            <v>0</v>
          </cell>
          <cell r="OU154">
            <v>0</v>
          </cell>
          <cell r="OV154">
            <v>0</v>
          </cell>
          <cell r="OW154">
            <v>0</v>
          </cell>
          <cell r="OX154">
            <v>0</v>
          </cell>
          <cell r="OY154">
            <v>0</v>
          </cell>
          <cell r="OZ154">
            <v>0</v>
          </cell>
          <cell r="PA154">
            <v>0</v>
          </cell>
          <cell r="PB154">
            <v>0</v>
          </cell>
          <cell r="PC154">
            <v>0</v>
          </cell>
          <cell r="PD154">
            <v>0</v>
          </cell>
          <cell r="PE154">
            <v>0</v>
          </cell>
          <cell r="PF154">
            <v>0</v>
          </cell>
          <cell r="PG154">
            <v>0</v>
          </cell>
          <cell r="PH154">
            <v>0</v>
          </cell>
          <cell r="PI154">
            <v>0</v>
          </cell>
          <cell r="PJ154">
            <v>0</v>
          </cell>
          <cell r="PK154">
            <v>0</v>
          </cell>
          <cell r="PL154">
            <v>0</v>
          </cell>
          <cell r="PM154">
            <v>0</v>
          </cell>
          <cell r="PN154">
            <v>0</v>
          </cell>
          <cell r="PO154">
            <v>0</v>
          </cell>
          <cell r="PP154">
            <v>0</v>
          </cell>
          <cell r="PQ154">
            <v>0</v>
          </cell>
          <cell r="PR154">
            <v>0</v>
          </cell>
          <cell r="PS154">
            <v>0</v>
          </cell>
          <cell r="PT154">
            <v>0</v>
          </cell>
          <cell r="PU154">
            <v>0</v>
          </cell>
          <cell r="PV154">
            <v>0</v>
          </cell>
          <cell r="PW154">
            <v>0</v>
          </cell>
          <cell r="PX154">
            <v>0</v>
          </cell>
          <cell r="PY154">
            <v>0</v>
          </cell>
          <cell r="PZ154">
            <v>0</v>
          </cell>
          <cell r="QA154">
            <v>0</v>
          </cell>
          <cell r="QB154">
            <v>0</v>
          </cell>
          <cell r="QC154">
            <v>0</v>
          </cell>
          <cell r="QD154">
            <v>0</v>
          </cell>
          <cell r="QE154">
            <v>0</v>
          </cell>
          <cell r="QF154">
            <v>0</v>
          </cell>
          <cell r="QG154">
            <v>0</v>
          </cell>
          <cell r="QH154">
            <v>0</v>
          </cell>
          <cell r="QI154">
            <v>0</v>
          </cell>
          <cell r="QJ154">
            <v>0</v>
          </cell>
          <cell r="QK154">
            <v>0</v>
          </cell>
          <cell r="QL154">
            <v>0</v>
          </cell>
          <cell r="QM154">
            <v>0</v>
          </cell>
          <cell r="QN154">
            <v>0</v>
          </cell>
          <cell r="QO154">
            <v>0</v>
          </cell>
          <cell r="QP154">
            <v>0</v>
          </cell>
          <cell r="QQ154">
            <v>0</v>
          </cell>
          <cell r="QR154">
            <v>0</v>
          </cell>
          <cell r="QS154">
            <v>0</v>
          </cell>
          <cell r="QT154">
            <v>0</v>
          </cell>
          <cell r="QU154">
            <v>0</v>
          </cell>
          <cell r="QV154">
            <v>0</v>
          </cell>
          <cell r="QW154">
            <v>0</v>
          </cell>
          <cell r="QX154">
            <v>0</v>
          </cell>
          <cell r="QY154">
            <v>0</v>
          </cell>
          <cell r="QZ154">
            <v>0</v>
          </cell>
          <cell r="RA154">
            <v>0</v>
          </cell>
          <cell r="RB154">
            <v>0</v>
          </cell>
          <cell r="RC154">
            <v>0</v>
          </cell>
          <cell r="RD154">
            <v>0</v>
          </cell>
          <cell r="RE154">
            <v>0</v>
          </cell>
          <cell r="RF154">
            <v>0</v>
          </cell>
          <cell r="RG154">
            <v>0</v>
          </cell>
          <cell r="RH154">
            <v>0</v>
          </cell>
          <cell r="RI154">
            <v>0</v>
          </cell>
          <cell r="RJ154">
            <v>0</v>
          </cell>
          <cell r="RK154">
            <v>0</v>
          </cell>
          <cell r="RL154">
            <v>0</v>
          </cell>
          <cell r="RM154">
            <v>0</v>
          </cell>
          <cell r="RN154">
            <v>0</v>
          </cell>
          <cell r="RO154">
            <v>0</v>
          </cell>
          <cell r="RP154">
            <v>0</v>
          </cell>
          <cell r="RQ154">
            <v>0</v>
          </cell>
          <cell r="RR154">
            <v>0</v>
          </cell>
          <cell r="RS154">
            <v>0</v>
          </cell>
          <cell r="RT154">
            <v>0</v>
          </cell>
          <cell r="RU154">
            <v>0</v>
          </cell>
          <cell r="RV154">
            <v>0</v>
          </cell>
          <cell r="RW154">
            <v>0</v>
          </cell>
          <cell r="RX154">
            <v>0</v>
          </cell>
          <cell r="RY154">
            <v>0</v>
          </cell>
          <cell r="RZ154">
            <v>0</v>
          </cell>
          <cell r="SA154">
            <v>0</v>
          </cell>
          <cell r="SB154">
            <v>0</v>
          </cell>
          <cell r="SC154">
            <v>0</v>
          </cell>
          <cell r="SD154">
            <v>0</v>
          </cell>
          <cell r="SE154">
            <v>0</v>
          </cell>
          <cell r="SF154">
            <v>0</v>
          </cell>
          <cell r="SG154">
            <v>0</v>
          </cell>
          <cell r="SH154">
            <v>0</v>
          </cell>
          <cell r="SI154">
            <v>0</v>
          </cell>
          <cell r="SJ154">
            <v>0</v>
          </cell>
          <cell r="SK154">
            <v>0</v>
          </cell>
          <cell r="SL154">
            <v>0</v>
          </cell>
          <cell r="SM154">
            <v>0</v>
          </cell>
          <cell r="SN154">
            <v>0</v>
          </cell>
          <cell r="SO154">
            <v>0</v>
          </cell>
          <cell r="SP154">
            <v>0</v>
          </cell>
          <cell r="SQ154">
            <v>0</v>
          </cell>
          <cell r="SR154">
            <v>0</v>
          </cell>
          <cell r="SS154">
            <v>0</v>
          </cell>
          <cell r="ST154">
            <v>0</v>
          </cell>
          <cell r="SU154">
            <v>0</v>
          </cell>
          <cell r="SV154">
            <v>0</v>
          </cell>
          <cell r="SW154">
            <v>0</v>
          </cell>
          <cell r="SX154">
            <v>0</v>
          </cell>
          <cell r="SY154">
            <v>0</v>
          </cell>
          <cell r="SZ154">
            <v>0</v>
          </cell>
          <cell r="TA154">
            <v>0</v>
          </cell>
          <cell r="TB154">
            <v>0</v>
          </cell>
          <cell r="TC154">
            <v>0</v>
          </cell>
          <cell r="TD154">
            <v>0</v>
          </cell>
          <cell r="TE154">
            <v>0</v>
          </cell>
          <cell r="TF154">
            <v>0</v>
          </cell>
          <cell r="TG154">
            <v>0</v>
          </cell>
          <cell r="TH154">
            <v>0</v>
          </cell>
          <cell r="TI154">
            <v>0</v>
          </cell>
          <cell r="TJ154">
            <v>0</v>
          </cell>
          <cell r="TK154">
            <v>0</v>
          </cell>
          <cell r="TL154">
            <v>0</v>
          </cell>
          <cell r="TM154">
            <v>0</v>
          </cell>
          <cell r="TN154">
            <v>0</v>
          </cell>
          <cell r="TO154">
            <v>0</v>
          </cell>
          <cell r="TP154">
            <v>0</v>
          </cell>
          <cell r="TQ154">
            <v>0</v>
          </cell>
          <cell r="TR154">
            <v>0</v>
          </cell>
          <cell r="TS154">
            <v>0</v>
          </cell>
          <cell r="TT154">
            <v>0</v>
          </cell>
          <cell r="TU154">
            <v>0</v>
          </cell>
          <cell r="TV154">
            <v>0</v>
          </cell>
          <cell r="TW154">
            <v>0</v>
          </cell>
          <cell r="TX154">
            <v>0</v>
          </cell>
          <cell r="TY154">
            <v>0</v>
          </cell>
          <cell r="TZ154">
            <v>0</v>
          </cell>
          <cell r="UA154">
            <v>0</v>
          </cell>
          <cell r="UB154">
            <v>0</v>
          </cell>
          <cell r="UC154">
            <v>0</v>
          </cell>
          <cell r="UD154">
            <v>0</v>
          </cell>
          <cell r="UE154">
            <v>0</v>
          </cell>
          <cell r="UF154">
            <v>0</v>
          </cell>
          <cell r="UG154">
            <v>0</v>
          </cell>
          <cell r="UH154">
            <v>0</v>
          </cell>
          <cell r="UI154">
            <v>0</v>
          </cell>
          <cell r="UJ154">
            <v>0</v>
          </cell>
          <cell r="UK154">
            <v>0</v>
          </cell>
          <cell r="UL154">
            <v>0</v>
          </cell>
          <cell r="UM154">
            <v>0</v>
          </cell>
          <cell r="UN154">
            <v>0</v>
          </cell>
          <cell r="UO154">
            <v>0</v>
          </cell>
          <cell r="UP154">
            <v>0</v>
          </cell>
          <cell r="UQ154">
            <v>0</v>
          </cell>
          <cell r="UR154">
            <v>0</v>
          </cell>
          <cell r="US154">
            <v>0</v>
          </cell>
          <cell r="UT154">
            <v>0</v>
          </cell>
          <cell r="UU154">
            <v>0</v>
          </cell>
          <cell r="UV154">
            <v>0</v>
          </cell>
          <cell r="UW154">
            <v>0</v>
          </cell>
          <cell r="UX154">
            <v>0</v>
          </cell>
          <cell r="UY154">
            <v>0</v>
          </cell>
          <cell r="UZ154">
            <v>0</v>
          </cell>
          <cell r="VA154">
            <v>0</v>
          </cell>
          <cell r="VB154">
            <v>0</v>
          </cell>
          <cell r="VC154">
            <v>0</v>
          </cell>
          <cell r="VD154">
            <v>0</v>
          </cell>
          <cell r="VE154">
            <v>0</v>
          </cell>
          <cell r="VF154">
            <v>0</v>
          </cell>
          <cell r="VG154">
            <v>0</v>
          </cell>
          <cell r="VH154">
            <v>0</v>
          </cell>
          <cell r="VI154">
            <v>0</v>
          </cell>
          <cell r="VJ154">
            <v>0</v>
          </cell>
          <cell r="VK154">
            <v>0</v>
          </cell>
          <cell r="VL154">
            <v>0</v>
          </cell>
          <cell r="VM154">
            <v>0</v>
          </cell>
          <cell r="VN154">
            <v>0</v>
          </cell>
          <cell r="VO154">
            <v>0</v>
          </cell>
          <cell r="VP154">
            <v>0</v>
          </cell>
          <cell r="VQ154">
            <v>0</v>
          </cell>
          <cell r="VR154">
            <v>0</v>
          </cell>
          <cell r="VS154">
            <v>0</v>
          </cell>
          <cell r="VT154">
            <v>0</v>
          </cell>
          <cell r="VU154">
            <v>0</v>
          </cell>
          <cell r="VV154">
            <v>0</v>
          </cell>
          <cell r="VW154">
            <v>0</v>
          </cell>
          <cell r="VX154">
            <v>0</v>
          </cell>
          <cell r="VY154">
            <v>0</v>
          </cell>
          <cell r="VZ154">
            <v>0</v>
          </cell>
          <cell r="WA154">
            <v>0</v>
          </cell>
          <cell r="WB154">
            <v>0</v>
          </cell>
          <cell r="WC154">
            <v>0</v>
          </cell>
          <cell r="WD154">
            <v>0</v>
          </cell>
          <cell r="WE154">
            <v>0</v>
          </cell>
          <cell r="WF154">
            <v>0</v>
          </cell>
        </row>
        <row r="155">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v>
          </cell>
          <cell r="LU155">
            <v>0</v>
          </cell>
          <cell r="LV155">
            <v>0</v>
          </cell>
          <cell r="LW155">
            <v>0</v>
          </cell>
          <cell r="LX155">
            <v>0</v>
          </cell>
          <cell r="LY155">
            <v>0</v>
          </cell>
          <cell r="LZ155">
            <v>0</v>
          </cell>
          <cell r="MA155">
            <v>0</v>
          </cell>
          <cell r="MB155">
            <v>0</v>
          </cell>
          <cell r="MC155">
            <v>0</v>
          </cell>
          <cell r="MD155">
            <v>0</v>
          </cell>
          <cell r="ME155">
            <v>0</v>
          </cell>
          <cell r="MF155">
            <v>0</v>
          </cell>
          <cell r="MG155">
            <v>0</v>
          </cell>
          <cell r="MH155">
            <v>0</v>
          </cell>
          <cell r="MI155">
            <v>0</v>
          </cell>
          <cell r="MJ155">
            <v>0</v>
          </cell>
          <cell r="MK155">
            <v>0</v>
          </cell>
          <cell r="ML155">
            <v>0</v>
          </cell>
          <cell r="MM155">
            <v>0</v>
          </cell>
          <cell r="MN155">
            <v>0</v>
          </cell>
          <cell r="MO155">
            <v>0</v>
          </cell>
          <cell r="MP155">
            <v>0</v>
          </cell>
          <cell r="MQ155">
            <v>0</v>
          </cell>
          <cell r="MR155">
            <v>0</v>
          </cell>
          <cell r="MS155">
            <v>0</v>
          </cell>
          <cell r="MT155">
            <v>0</v>
          </cell>
          <cell r="MU155">
            <v>0</v>
          </cell>
          <cell r="MV155">
            <v>0</v>
          </cell>
          <cell r="MW155">
            <v>0</v>
          </cell>
          <cell r="MX155">
            <v>0</v>
          </cell>
          <cell r="MY155">
            <v>0</v>
          </cell>
          <cell r="MZ155">
            <v>0</v>
          </cell>
          <cell r="NA155">
            <v>0</v>
          </cell>
          <cell r="NB155">
            <v>0</v>
          </cell>
          <cell r="NC155">
            <v>0</v>
          </cell>
          <cell r="ND155">
            <v>0</v>
          </cell>
          <cell r="NE155">
            <v>0</v>
          </cell>
          <cell r="NF155">
            <v>0</v>
          </cell>
          <cell r="NG155">
            <v>0</v>
          </cell>
          <cell r="NH155">
            <v>0</v>
          </cell>
          <cell r="NI155">
            <v>0</v>
          </cell>
          <cell r="NJ155">
            <v>0</v>
          </cell>
          <cell r="NK155">
            <v>0</v>
          </cell>
          <cell r="NL155">
            <v>0</v>
          </cell>
          <cell r="NM155">
            <v>0</v>
          </cell>
          <cell r="NN155">
            <v>0</v>
          </cell>
          <cell r="NO155">
            <v>0</v>
          </cell>
          <cell r="NP155">
            <v>0</v>
          </cell>
          <cell r="NQ155">
            <v>0</v>
          </cell>
          <cell r="NR155">
            <v>0</v>
          </cell>
          <cell r="NS155">
            <v>0</v>
          </cell>
          <cell r="NT155">
            <v>0</v>
          </cell>
          <cell r="NU155">
            <v>0</v>
          </cell>
          <cell r="NV155">
            <v>0</v>
          </cell>
          <cell r="NW155">
            <v>0</v>
          </cell>
          <cell r="NX155">
            <v>0</v>
          </cell>
          <cell r="NY155">
            <v>0</v>
          </cell>
          <cell r="NZ155">
            <v>0</v>
          </cell>
          <cell r="OA155">
            <v>0</v>
          </cell>
          <cell r="OB155">
            <v>0</v>
          </cell>
          <cell r="OC155">
            <v>0</v>
          </cell>
          <cell r="OD155">
            <v>0</v>
          </cell>
          <cell r="OE155">
            <v>0</v>
          </cell>
          <cell r="OF155">
            <v>0</v>
          </cell>
          <cell r="OG155">
            <v>0</v>
          </cell>
          <cell r="OH155">
            <v>0</v>
          </cell>
          <cell r="OI155">
            <v>0</v>
          </cell>
          <cell r="OJ155">
            <v>0</v>
          </cell>
          <cell r="OK155">
            <v>0</v>
          </cell>
          <cell r="OL155">
            <v>0</v>
          </cell>
          <cell r="OM155">
            <v>0</v>
          </cell>
          <cell r="ON155">
            <v>0</v>
          </cell>
          <cell r="OO155">
            <v>0</v>
          </cell>
          <cell r="OP155">
            <v>0</v>
          </cell>
          <cell r="OQ155">
            <v>0</v>
          </cell>
          <cell r="OR155">
            <v>0</v>
          </cell>
          <cell r="OS155">
            <v>0</v>
          </cell>
          <cell r="OT155">
            <v>0</v>
          </cell>
          <cell r="OU155">
            <v>0</v>
          </cell>
          <cell r="OV155">
            <v>0</v>
          </cell>
          <cell r="OW155">
            <v>0</v>
          </cell>
          <cell r="OX155">
            <v>0</v>
          </cell>
          <cell r="OY155">
            <v>0</v>
          </cell>
          <cell r="OZ155">
            <v>0</v>
          </cell>
          <cell r="PA155">
            <v>0</v>
          </cell>
          <cell r="PB155">
            <v>0</v>
          </cell>
          <cell r="PC155">
            <v>0</v>
          </cell>
          <cell r="PD155">
            <v>0</v>
          </cell>
          <cell r="PE155">
            <v>0</v>
          </cell>
          <cell r="PF155">
            <v>0</v>
          </cell>
          <cell r="PG155">
            <v>0</v>
          </cell>
          <cell r="PH155">
            <v>0</v>
          </cell>
          <cell r="PI155">
            <v>0</v>
          </cell>
          <cell r="PJ155">
            <v>0</v>
          </cell>
          <cell r="PK155">
            <v>0</v>
          </cell>
          <cell r="PL155">
            <v>0</v>
          </cell>
          <cell r="PM155">
            <v>0</v>
          </cell>
          <cell r="PN155">
            <v>0</v>
          </cell>
          <cell r="PO155">
            <v>0</v>
          </cell>
          <cell r="PP155">
            <v>0</v>
          </cell>
          <cell r="PQ155">
            <v>0</v>
          </cell>
          <cell r="PR155">
            <v>0</v>
          </cell>
          <cell r="PS155">
            <v>0</v>
          </cell>
          <cell r="PT155">
            <v>0</v>
          </cell>
          <cell r="PU155">
            <v>0</v>
          </cell>
          <cell r="PV155">
            <v>0</v>
          </cell>
          <cell r="PW155">
            <v>0</v>
          </cell>
          <cell r="PX155">
            <v>0</v>
          </cell>
          <cell r="PY155">
            <v>0</v>
          </cell>
          <cell r="PZ155">
            <v>0</v>
          </cell>
          <cell r="QA155">
            <v>0</v>
          </cell>
          <cell r="QB155">
            <v>0</v>
          </cell>
          <cell r="QC155">
            <v>0</v>
          </cell>
          <cell r="QD155">
            <v>0</v>
          </cell>
          <cell r="QE155">
            <v>0</v>
          </cell>
          <cell r="QF155">
            <v>0</v>
          </cell>
          <cell r="QG155">
            <v>0</v>
          </cell>
          <cell r="QH155">
            <v>0</v>
          </cell>
          <cell r="QI155">
            <v>0</v>
          </cell>
          <cell r="QJ155">
            <v>0</v>
          </cell>
          <cell r="QK155">
            <v>0</v>
          </cell>
          <cell r="QL155">
            <v>0</v>
          </cell>
          <cell r="QM155">
            <v>0</v>
          </cell>
          <cell r="QN155">
            <v>0</v>
          </cell>
          <cell r="QO155">
            <v>0</v>
          </cell>
          <cell r="QP155">
            <v>0</v>
          </cell>
          <cell r="QQ155">
            <v>0</v>
          </cell>
          <cell r="QR155">
            <v>0</v>
          </cell>
          <cell r="QS155">
            <v>0</v>
          </cell>
          <cell r="QT155">
            <v>0</v>
          </cell>
          <cell r="QU155">
            <v>0</v>
          </cell>
          <cell r="QV155">
            <v>0</v>
          </cell>
          <cell r="QW155">
            <v>0</v>
          </cell>
          <cell r="QX155">
            <v>0</v>
          </cell>
          <cell r="QY155">
            <v>0</v>
          </cell>
          <cell r="QZ155">
            <v>0</v>
          </cell>
          <cell r="RA155">
            <v>0</v>
          </cell>
          <cell r="RB155">
            <v>0</v>
          </cell>
          <cell r="RC155">
            <v>0</v>
          </cell>
          <cell r="RD155">
            <v>0</v>
          </cell>
          <cell r="RE155">
            <v>0</v>
          </cell>
          <cell r="RF155">
            <v>0</v>
          </cell>
          <cell r="RG155">
            <v>0</v>
          </cell>
          <cell r="RH155">
            <v>0</v>
          </cell>
          <cell r="RI155">
            <v>0</v>
          </cell>
          <cell r="RJ155">
            <v>0</v>
          </cell>
          <cell r="RK155">
            <v>0</v>
          </cell>
          <cell r="RL155">
            <v>0</v>
          </cell>
          <cell r="RM155">
            <v>0</v>
          </cell>
          <cell r="RN155">
            <v>0</v>
          </cell>
          <cell r="RO155">
            <v>0</v>
          </cell>
          <cell r="RP155">
            <v>0</v>
          </cell>
          <cell r="RQ155">
            <v>0</v>
          </cell>
          <cell r="RR155">
            <v>0</v>
          </cell>
          <cell r="RS155">
            <v>0</v>
          </cell>
          <cell r="RT155">
            <v>0</v>
          </cell>
          <cell r="RU155">
            <v>0</v>
          </cell>
          <cell r="RV155">
            <v>0</v>
          </cell>
          <cell r="RW155">
            <v>0</v>
          </cell>
          <cell r="RX155">
            <v>0</v>
          </cell>
          <cell r="RY155">
            <v>0</v>
          </cell>
          <cell r="RZ155">
            <v>0</v>
          </cell>
          <cell r="SA155">
            <v>0</v>
          </cell>
          <cell r="SB155">
            <v>0</v>
          </cell>
          <cell r="SC155">
            <v>0</v>
          </cell>
          <cell r="SD155">
            <v>0</v>
          </cell>
          <cell r="SE155">
            <v>0</v>
          </cell>
          <cell r="SF155">
            <v>0</v>
          </cell>
          <cell r="SG155">
            <v>0</v>
          </cell>
          <cell r="SH155">
            <v>0</v>
          </cell>
          <cell r="SI155">
            <v>0</v>
          </cell>
          <cell r="SJ155">
            <v>0</v>
          </cell>
          <cell r="SK155">
            <v>0</v>
          </cell>
          <cell r="SL155">
            <v>0</v>
          </cell>
          <cell r="SM155">
            <v>0</v>
          </cell>
          <cell r="SN155">
            <v>0</v>
          </cell>
          <cell r="SO155">
            <v>0</v>
          </cell>
          <cell r="SP155">
            <v>0</v>
          </cell>
          <cell r="SQ155">
            <v>0</v>
          </cell>
          <cell r="SR155">
            <v>0</v>
          </cell>
          <cell r="SS155">
            <v>0</v>
          </cell>
          <cell r="ST155">
            <v>0</v>
          </cell>
          <cell r="SU155">
            <v>0</v>
          </cell>
          <cell r="SV155">
            <v>0</v>
          </cell>
          <cell r="SW155">
            <v>0</v>
          </cell>
          <cell r="SX155">
            <v>0</v>
          </cell>
          <cell r="SY155">
            <v>0</v>
          </cell>
          <cell r="SZ155">
            <v>0</v>
          </cell>
          <cell r="TA155">
            <v>0</v>
          </cell>
          <cell r="TB155">
            <v>0</v>
          </cell>
          <cell r="TC155">
            <v>0</v>
          </cell>
          <cell r="TD155">
            <v>0</v>
          </cell>
          <cell r="TE155">
            <v>0</v>
          </cell>
          <cell r="TF155">
            <v>0</v>
          </cell>
          <cell r="TG155">
            <v>0</v>
          </cell>
          <cell r="TH155">
            <v>0</v>
          </cell>
          <cell r="TI155">
            <v>0</v>
          </cell>
          <cell r="TJ155">
            <v>0</v>
          </cell>
          <cell r="TK155">
            <v>0</v>
          </cell>
          <cell r="TL155">
            <v>0</v>
          </cell>
          <cell r="TM155">
            <v>0</v>
          </cell>
          <cell r="TN155">
            <v>0</v>
          </cell>
          <cell r="TO155">
            <v>0</v>
          </cell>
          <cell r="TP155">
            <v>0</v>
          </cell>
          <cell r="TQ155">
            <v>0</v>
          </cell>
          <cell r="TR155">
            <v>0</v>
          </cell>
          <cell r="TS155">
            <v>0</v>
          </cell>
          <cell r="TT155">
            <v>0</v>
          </cell>
          <cell r="TU155">
            <v>0</v>
          </cell>
          <cell r="TV155">
            <v>0</v>
          </cell>
          <cell r="TW155">
            <v>0</v>
          </cell>
          <cell r="TX155">
            <v>0</v>
          </cell>
          <cell r="TY155">
            <v>0</v>
          </cell>
          <cell r="TZ155">
            <v>0</v>
          </cell>
          <cell r="UA155">
            <v>0</v>
          </cell>
          <cell r="UB155">
            <v>0</v>
          </cell>
          <cell r="UC155">
            <v>0</v>
          </cell>
          <cell r="UD155">
            <v>0</v>
          </cell>
          <cell r="UE155">
            <v>0</v>
          </cell>
          <cell r="UF155">
            <v>0</v>
          </cell>
          <cell r="UG155">
            <v>0</v>
          </cell>
          <cell r="UH155">
            <v>0</v>
          </cell>
          <cell r="UI155">
            <v>0</v>
          </cell>
          <cell r="UJ155">
            <v>0</v>
          </cell>
          <cell r="UK155">
            <v>0</v>
          </cell>
          <cell r="UL155">
            <v>0</v>
          </cell>
          <cell r="UM155">
            <v>0</v>
          </cell>
          <cell r="UN155">
            <v>0</v>
          </cell>
          <cell r="UO155">
            <v>0</v>
          </cell>
          <cell r="UP155">
            <v>0</v>
          </cell>
          <cell r="UQ155">
            <v>0</v>
          </cell>
          <cell r="UR155">
            <v>0</v>
          </cell>
          <cell r="US155">
            <v>0</v>
          </cell>
          <cell r="UT155">
            <v>0</v>
          </cell>
          <cell r="UU155">
            <v>0</v>
          </cell>
          <cell r="UV155">
            <v>0</v>
          </cell>
          <cell r="UW155">
            <v>0</v>
          </cell>
          <cell r="UX155">
            <v>0</v>
          </cell>
          <cell r="UY155">
            <v>0</v>
          </cell>
          <cell r="UZ155">
            <v>0</v>
          </cell>
          <cell r="VA155">
            <v>0</v>
          </cell>
          <cell r="VB155">
            <v>0</v>
          </cell>
          <cell r="VC155">
            <v>0</v>
          </cell>
          <cell r="VD155">
            <v>0</v>
          </cell>
          <cell r="VE155">
            <v>0</v>
          </cell>
          <cell r="VF155">
            <v>0</v>
          </cell>
          <cell r="VG155">
            <v>0</v>
          </cell>
          <cell r="VH155">
            <v>0</v>
          </cell>
          <cell r="VI155">
            <v>0</v>
          </cell>
          <cell r="VJ155">
            <v>0</v>
          </cell>
          <cell r="VK155">
            <v>0</v>
          </cell>
          <cell r="VL155">
            <v>0</v>
          </cell>
          <cell r="VM155">
            <v>0</v>
          </cell>
          <cell r="VN155">
            <v>0</v>
          </cell>
          <cell r="VO155">
            <v>0</v>
          </cell>
          <cell r="VP155">
            <v>0</v>
          </cell>
          <cell r="VQ155">
            <v>0</v>
          </cell>
          <cell r="VR155">
            <v>0</v>
          </cell>
          <cell r="VS155">
            <v>0</v>
          </cell>
          <cell r="VT155">
            <v>0</v>
          </cell>
          <cell r="VU155">
            <v>0</v>
          </cell>
          <cell r="VV155">
            <v>0</v>
          </cell>
          <cell r="VW155">
            <v>0</v>
          </cell>
          <cell r="VX155">
            <v>0</v>
          </cell>
          <cell r="VY155">
            <v>0</v>
          </cell>
          <cell r="VZ155">
            <v>0</v>
          </cell>
          <cell r="WA155">
            <v>0</v>
          </cell>
          <cell r="WB155">
            <v>0</v>
          </cell>
          <cell r="WC155">
            <v>0</v>
          </cell>
          <cell r="WD155">
            <v>0</v>
          </cell>
          <cell r="WE155">
            <v>0</v>
          </cell>
          <cell r="WF155">
            <v>0</v>
          </cell>
        </row>
        <row r="156">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cell r="LJ156">
            <v>0</v>
          </cell>
          <cell r="LK156">
            <v>0</v>
          </cell>
          <cell r="LL156">
            <v>0</v>
          </cell>
          <cell r="LM156">
            <v>0</v>
          </cell>
          <cell r="LN156">
            <v>0</v>
          </cell>
          <cell r="LO156">
            <v>0</v>
          </cell>
          <cell r="LP156">
            <v>0</v>
          </cell>
          <cell r="LQ156">
            <v>0</v>
          </cell>
          <cell r="LR156">
            <v>0</v>
          </cell>
          <cell r="LS156">
            <v>0</v>
          </cell>
          <cell r="LT156">
            <v>0</v>
          </cell>
          <cell r="LU156">
            <v>0</v>
          </cell>
          <cell r="LV156">
            <v>0</v>
          </cell>
          <cell r="LW156">
            <v>0</v>
          </cell>
          <cell r="LX156">
            <v>0</v>
          </cell>
          <cell r="LY156">
            <v>0</v>
          </cell>
          <cell r="LZ156">
            <v>0</v>
          </cell>
          <cell r="MA156">
            <v>0</v>
          </cell>
          <cell r="MB156">
            <v>0</v>
          </cell>
          <cell r="MC156">
            <v>0</v>
          </cell>
          <cell r="MD156">
            <v>0</v>
          </cell>
          <cell r="ME156">
            <v>0</v>
          </cell>
          <cell r="MF156">
            <v>0</v>
          </cell>
          <cell r="MG156">
            <v>0</v>
          </cell>
          <cell r="MH156">
            <v>0</v>
          </cell>
          <cell r="MI156">
            <v>0</v>
          </cell>
          <cell r="MJ156">
            <v>0</v>
          </cell>
          <cell r="MK156">
            <v>0</v>
          </cell>
          <cell r="ML156">
            <v>0</v>
          </cell>
          <cell r="MM156">
            <v>0</v>
          </cell>
          <cell r="MN156">
            <v>0</v>
          </cell>
          <cell r="MO156">
            <v>0</v>
          </cell>
          <cell r="MP156">
            <v>0</v>
          </cell>
          <cell r="MQ156">
            <v>0</v>
          </cell>
          <cell r="MR156">
            <v>0</v>
          </cell>
          <cell r="MS156">
            <v>0</v>
          </cell>
          <cell r="MT156">
            <v>0</v>
          </cell>
          <cell r="MU156">
            <v>0</v>
          </cell>
          <cell r="MV156">
            <v>0</v>
          </cell>
          <cell r="MW156">
            <v>0</v>
          </cell>
          <cell r="MX156">
            <v>0</v>
          </cell>
          <cell r="MY156">
            <v>0</v>
          </cell>
          <cell r="MZ156">
            <v>0</v>
          </cell>
          <cell r="NA156">
            <v>0</v>
          </cell>
          <cell r="NB156">
            <v>0</v>
          </cell>
          <cell r="NC156">
            <v>0</v>
          </cell>
          <cell r="ND156">
            <v>0</v>
          </cell>
          <cell r="NE156">
            <v>0</v>
          </cell>
          <cell r="NF156">
            <v>0</v>
          </cell>
          <cell r="NG156">
            <v>0</v>
          </cell>
          <cell r="NH156">
            <v>0</v>
          </cell>
          <cell r="NI156">
            <v>0</v>
          </cell>
          <cell r="NJ156">
            <v>0</v>
          </cell>
          <cell r="NK156">
            <v>0</v>
          </cell>
          <cell r="NL156">
            <v>0</v>
          </cell>
          <cell r="NM156">
            <v>0</v>
          </cell>
          <cell r="NN156">
            <v>0</v>
          </cell>
          <cell r="NO156">
            <v>0</v>
          </cell>
          <cell r="NP156">
            <v>0</v>
          </cell>
          <cell r="NQ156">
            <v>0</v>
          </cell>
          <cell r="NR156">
            <v>0</v>
          </cell>
          <cell r="NS156">
            <v>0</v>
          </cell>
          <cell r="NT156">
            <v>0</v>
          </cell>
          <cell r="NU156">
            <v>0</v>
          </cell>
          <cell r="NV156">
            <v>0</v>
          </cell>
          <cell r="NW156">
            <v>0</v>
          </cell>
          <cell r="NX156">
            <v>0</v>
          </cell>
          <cell r="NY156">
            <v>0</v>
          </cell>
          <cell r="NZ156">
            <v>0</v>
          </cell>
          <cell r="OA156">
            <v>0</v>
          </cell>
          <cell r="OB156">
            <v>0</v>
          </cell>
          <cell r="OC156">
            <v>0</v>
          </cell>
          <cell r="OD156">
            <v>0</v>
          </cell>
          <cell r="OE156">
            <v>0</v>
          </cell>
          <cell r="OF156">
            <v>0</v>
          </cell>
          <cell r="OG156">
            <v>0</v>
          </cell>
          <cell r="OH156">
            <v>0</v>
          </cell>
          <cell r="OI156">
            <v>0</v>
          </cell>
          <cell r="OJ156">
            <v>0</v>
          </cell>
          <cell r="OK156">
            <v>0</v>
          </cell>
          <cell r="OL156">
            <v>0</v>
          </cell>
          <cell r="OM156">
            <v>0</v>
          </cell>
          <cell r="ON156">
            <v>0</v>
          </cell>
          <cell r="OO156">
            <v>0</v>
          </cell>
          <cell r="OP156">
            <v>0</v>
          </cell>
          <cell r="OQ156">
            <v>0</v>
          </cell>
          <cell r="OR156">
            <v>0</v>
          </cell>
          <cell r="OS156">
            <v>0</v>
          </cell>
          <cell r="OT156">
            <v>0</v>
          </cell>
          <cell r="OU156">
            <v>0</v>
          </cell>
          <cell r="OV156">
            <v>0</v>
          </cell>
          <cell r="OW156">
            <v>0</v>
          </cell>
          <cell r="OX156">
            <v>0</v>
          </cell>
          <cell r="OY156">
            <v>0</v>
          </cell>
          <cell r="OZ156">
            <v>0</v>
          </cell>
          <cell r="PA156">
            <v>0</v>
          </cell>
          <cell r="PB156">
            <v>0</v>
          </cell>
          <cell r="PC156">
            <v>0</v>
          </cell>
          <cell r="PD156">
            <v>0</v>
          </cell>
          <cell r="PE156">
            <v>0</v>
          </cell>
          <cell r="PF156">
            <v>0</v>
          </cell>
          <cell r="PG156">
            <v>0</v>
          </cell>
          <cell r="PH156">
            <v>0</v>
          </cell>
          <cell r="PI156">
            <v>0</v>
          </cell>
          <cell r="PJ156">
            <v>0</v>
          </cell>
          <cell r="PK156">
            <v>0</v>
          </cell>
          <cell r="PL156">
            <v>0</v>
          </cell>
          <cell r="PM156">
            <v>0</v>
          </cell>
          <cell r="PN156">
            <v>0</v>
          </cell>
          <cell r="PO156">
            <v>0</v>
          </cell>
          <cell r="PP156">
            <v>0</v>
          </cell>
          <cell r="PQ156">
            <v>0</v>
          </cell>
          <cell r="PR156">
            <v>0</v>
          </cell>
          <cell r="PS156">
            <v>0</v>
          </cell>
          <cell r="PT156">
            <v>0</v>
          </cell>
          <cell r="PU156">
            <v>0</v>
          </cell>
          <cell r="PV156">
            <v>0</v>
          </cell>
          <cell r="PW156">
            <v>0</v>
          </cell>
          <cell r="PX156">
            <v>0</v>
          </cell>
          <cell r="PY156">
            <v>0</v>
          </cell>
          <cell r="PZ156">
            <v>0</v>
          </cell>
          <cell r="QA156">
            <v>0</v>
          </cell>
          <cell r="QB156">
            <v>0</v>
          </cell>
          <cell r="QC156">
            <v>0</v>
          </cell>
          <cell r="QD156">
            <v>0</v>
          </cell>
          <cell r="QE156">
            <v>0</v>
          </cell>
          <cell r="QF156">
            <v>0</v>
          </cell>
          <cell r="QG156">
            <v>0</v>
          </cell>
          <cell r="QH156">
            <v>0</v>
          </cell>
          <cell r="QI156">
            <v>0</v>
          </cell>
          <cell r="QJ156">
            <v>0</v>
          </cell>
          <cell r="QK156">
            <v>0</v>
          </cell>
          <cell r="QL156">
            <v>0</v>
          </cell>
          <cell r="QM156">
            <v>0</v>
          </cell>
          <cell r="QN156">
            <v>0</v>
          </cell>
          <cell r="QO156">
            <v>0</v>
          </cell>
          <cell r="QP156">
            <v>0</v>
          </cell>
          <cell r="QQ156">
            <v>0</v>
          </cell>
          <cell r="QR156">
            <v>0</v>
          </cell>
          <cell r="QS156">
            <v>0</v>
          </cell>
          <cell r="QT156">
            <v>0</v>
          </cell>
          <cell r="QU156">
            <v>0</v>
          </cell>
          <cell r="QV156">
            <v>0</v>
          </cell>
          <cell r="QW156">
            <v>0</v>
          </cell>
          <cell r="QX156">
            <v>0</v>
          </cell>
          <cell r="QY156">
            <v>0</v>
          </cell>
          <cell r="QZ156">
            <v>0</v>
          </cell>
          <cell r="RA156">
            <v>0</v>
          </cell>
          <cell r="RB156">
            <v>0</v>
          </cell>
          <cell r="RC156">
            <v>0</v>
          </cell>
          <cell r="RD156">
            <v>0</v>
          </cell>
          <cell r="RE156">
            <v>0</v>
          </cell>
          <cell r="RF156">
            <v>0</v>
          </cell>
          <cell r="RG156">
            <v>0</v>
          </cell>
          <cell r="RH156">
            <v>0</v>
          </cell>
          <cell r="RI156">
            <v>0</v>
          </cell>
          <cell r="RJ156">
            <v>0</v>
          </cell>
          <cell r="RK156">
            <v>0</v>
          </cell>
          <cell r="RL156">
            <v>0</v>
          </cell>
          <cell r="RM156">
            <v>0</v>
          </cell>
          <cell r="RN156">
            <v>0</v>
          </cell>
          <cell r="RO156">
            <v>0</v>
          </cell>
          <cell r="RP156">
            <v>0</v>
          </cell>
          <cell r="RQ156">
            <v>0</v>
          </cell>
          <cell r="RR156">
            <v>0</v>
          </cell>
          <cell r="RS156">
            <v>0</v>
          </cell>
          <cell r="RT156">
            <v>0</v>
          </cell>
          <cell r="RU156">
            <v>0</v>
          </cell>
          <cell r="RV156">
            <v>0</v>
          </cell>
          <cell r="RW156">
            <v>0</v>
          </cell>
          <cell r="RX156">
            <v>0</v>
          </cell>
          <cell r="RY156">
            <v>0</v>
          </cell>
          <cell r="RZ156">
            <v>0</v>
          </cell>
          <cell r="SA156">
            <v>0</v>
          </cell>
          <cell r="SB156">
            <v>0</v>
          </cell>
          <cell r="SC156">
            <v>0</v>
          </cell>
          <cell r="SD156">
            <v>0</v>
          </cell>
          <cell r="SE156">
            <v>0</v>
          </cell>
          <cell r="SF156">
            <v>0</v>
          </cell>
          <cell r="SG156">
            <v>0</v>
          </cell>
          <cell r="SH156">
            <v>0</v>
          </cell>
          <cell r="SI156">
            <v>0</v>
          </cell>
          <cell r="SJ156">
            <v>0</v>
          </cell>
          <cell r="SK156">
            <v>0</v>
          </cell>
          <cell r="SL156">
            <v>0</v>
          </cell>
          <cell r="SM156">
            <v>0</v>
          </cell>
          <cell r="SN156">
            <v>0</v>
          </cell>
          <cell r="SO156">
            <v>0</v>
          </cell>
          <cell r="SP156">
            <v>0</v>
          </cell>
          <cell r="SQ156">
            <v>0</v>
          </cell>
          <cell r="SR156">
            <v>0</v>
          </cell>
          <cell r="SS156">
            <v>0</v>
          </cell>
          <cell r="ST156">
            <v>0</v>
          </cell>
          <cell r="SU156">
            <v>0</v>
          </cell>
          <cell r="SV156">
            <v>0</v>
          </cell>
          <cell r="SW156">
            <v>0</v>
          </cell>
          <cell r="SX156">
            <v>0</v>
          </cell>
          <cell r="SY156">
            <v>0</v>
          </cell>
          <cell r="SZ156">
            <v>0</v>
          </cell>
          <cell r="TA156">
            <v>0</v>
          </cell>
          <cell r="TB156">
            <v>0</v>
          </cell>
          <cell r="TC156">
            <v>0</v>
          </cell>
          <cell r="TD156">
            <v>0</v>
          </cell>
          <cell r="TE156">
            <v>0</v>
          </cell>
          <cell r="TF156">
            <v>0</v>
          </cell>
          <cell r="TG156">
            <v>0</v>
          </cell>
          <cell r="TH156">
            <v>0</v>
          </cell>
          <cell r="TI156">
            <v>0</v>
          </cell>
          <cell r="TJ156">
            <v>0</v>
          </cell>
          <cell r="TK156">
            <v>0</v>
          </cell>
          <cell r="TL156">
            <v>0</v>
          </cell>
          <cell r="TM156">
            <v>0</v>
          </cell>
          <cell r="TN156">
            <v>0</v>
          </cell>
          <cell r="TO156">
            <v>0</v>
          </cell>
          <cell r="TP156">
            <v>0</v>
          </cell>
          <cell r="TQ156">
            <v>0</v>
          </cell>
          <cell r="TR156">
            <v>0</v>
          </cell>
          <cell r="TS156">
            <v>0</v>
          </cell>
          <cell r="TT156">
            <v>0</v>
          </cell>
          <cell r="TU156">
            <v>0</v>
          </cell>
          <cell r="TV156">
            <v>0</v>
          </cell>
          <cell r="TW156">
            <v>0</v>
          </cell>
          <cell r="TX156">
            <v>0</v>
          </cell>
          <cell r="TY156">
            <v>0</v>
          </cell>
          <cell r="TZ156">
            <v>0</v>
          </cell>
          <cell r="UA156">
            <v>0</v>
          </cell>
          <cell r="UB156">
            <v>0</v>
          </cell>
          <cell r="UC156">
            <v>0</v>
          </cell>
          <cell r="UD156">
            <v>0</v>
          </cell>
          <cell r="UE156">
            <v>0</v>
          </cell>
          <cell r="UF156">
            <v>0</v>
          </cell>
          <cell r="UG156">
            <v>0</v>
          </cell>
          <cell r="UH156">
            <v>0</v>
          </cell>
          <cell r="UI156">
            <v>0</v>
          </cell>
          <cell r="UJ156">
            <v>0</v>
          </cell>
          <cell r="UK156">
            <v>0</v>
          </cell>
          <cell r="UL156">
            <v>0</v>
          </cell>
          <cell r="UM156">
            <v>0</v>
          </cell>
          <cell r="UN156">
            <v>0</v>
          </cell>
          <cell r="UO156">
            <v>0</v>
          </cell>
          <cell r="UP156">
            <v>0</v>
          </cell>
          <cell r="UQ156">
            <v>0</v>
          </cell>
          <cell r="UR156">
            <v>0</v>
          </cell>
          <cell r="US156">
            <v>0</v>
          </cell>
          <cell r="UT156">
            <v>0</v>
          </cell>
          <cell r="UU156">
            <v>0</v>
          </cell>
          <cell r="UV156">
            <v>0</v>
          </cell>
          <cell r="UW156">
            <v>0</v>
          </cell>
          <cell r="UX156">
            <v>0</v>
          </cell>
          <cell r="UY156">
            <v>0</v>
          </cell>
          <cell r="UZ156">
            <v>0</v>
          </cell>
          <cell r="VA156">
            <v>0</v>
          </cell>
          <cell r="VB156">
            <v>0</v>
          </cell>
          <cell r="VC156">
            <v>0</v>
          </cell>
          <cell r="VD156">
            <v>0</v>
          </cell>
          <cell r="VE156">
            <v>0</v>
          </cell>
          <cell r="VF156">
            <v>0</v>
          </cell>
          <cell r="VG156">
            <v>0</v>
          </cell>
          <cell r="VH156">
            <v>0</v>
          </cell>
          <cell r="VI156">
            <v>0</v>
          </cell>
          <cell r="VJ156">
            <v>0</v>
          </cell>
          <cell r="VK156">
            <v>0</v>
          </cell>
          <cell r="VL156">
            <v>0</v>
          </cell>
          <cell r="VM156">
            <v>0</v>
          </cell>
          <cell r="VN156">
            <v>0</v>
          </cell>
          <cell r="VO156">
            <v>0</v>
          </cell>
          <cell r="VP156">
            <v>0</v>
          </cell>
          <cell r="VQ156">
            <v>0</v>
          </cell>
          <cell r="VR156">
            <v>0</v>
          </cell>
          <cell r="VS156">
            <v>0</v>
          </cell>
          <cell r="VT156">
            <v>0</v>
          </cell>
          <cell r="VU156">
            <v>0</v>
          </cell>
          <cell r="VV156">
            <v>0</v>
          </cell>
          <cell r="VW156">
            <v>0</v>
          </cell>
          <cell r="VX156">
            <v>0</v>
          </cell>
          <cell r="VY156">
            <v>0</v>
          </cell>
          <cell r="VZ156">
            <v>0</v>
          </cell>
          <cell r="WA156">
            <v>0</v>
          </cell>
          <cell r="WB156">
            <v>0</v>
          </cell>
          <cell r="WC156">
            <v>0</v>
          </cell>
          <cell r="WD156">
            <v>0</v>
          </cell>
          <cell r="WE156">
            <v>0</v>
          </cell>
          <cell r="WF156">
            <v>0</v>
          </cell>
        </row>
        <row r="157">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cell r="LJ157">
            <v>0</v>
          </cell>
          <cell r="LK157">
            <v>0</v>
          </cell>
          <cell r="LL157">
            <v>0</v>
          </cell>
          <cell r="LM157">
            <v>0</v>
          </cell>
          <cell r="LN157">
            <v>0</v>
          </cell>
          <cell r="LO157">
            <v>0</v>
          </cell>
          <cell r="LP157">
            <v>0</v>
          </cell>
          <cell r="LQ157">
            <v>0</v>
          </cell>
          <cell r="LR157">
            <v>0</v>
          </cell>
          <cell r="LS157">
            <v>0</v>
          </cell>
          <cell r="LT157">
            <v>0</v>
          </cell>
          <cell r="LU157">
            <v>0</v>
          </cell>
          <cell r="LV157">
            <v>0</v>
          </cell>
          <cell r="LW157">
            <v>0</v>
          </cell>
          <cell r="LX157">
            <v>0</v>
          </cell>
          <cell r="LY157">
            <v>0</v>
          </cell>
          <cell r="LZ157">
            <v>0</v>
          </cell>
          <cell r="MA157">
            <v>0</v>
          </cell>
          <cell r="MB157">
            <v>0</v>
          </cell>
          <cell r="MC157">
            <v>0</v>
          </cell>
          <cell r="MD157">
            <v>0</v>
          </cell>
          <cell r="ME157">
            <v>0</v>
          </cell>
          <cell r="MF157">
            <v>0</v>
          </cell>
          <cell r="MG157">
            <v>0</v>
          </cell>
          <cell r="MH157">
            <v>0</v>
          </cell>
          <cell r="MI157">
            <v>0</v>
          </cell>
          <cell r="MJ157">
            <v>0</v>
          </cell>
          <cell r="MK157">
            <v>0</v>
          </cell>
          <cell r="ML157">
            <v>0</v>
          </cell>
          <cell r="MM157">
            <v>0</v>
          </cell>
          <cell r="MN157">
            <v>0</v>
          </cell>
          <cell r="MO157">
            <v>0</v>
          </cell>
          <cell r="MP157">
            <v>0</v>
          </cell>
          <cell r="MQ157">
            <v>0</v>
          </cell>
          <cell r="MR157">
            <v>0</v>
          </cell>
          <cell r="MS157">
            <v>0</v>
          </cell>
          <cell r="MT157">
            <v>0</v>
          </cell>
          <cell r="MU157">
            <v>0</v>
          </cell>
          <cell r="MV157">
            <v>0</v>
          </cell>
          <cell r="MW157">
            <v>0</v>
          </cell>
          <cell r="MX157">
            <v>0</v>
          </cell>
          <cell r="MY157">
            <v>0</v>
          </cell>
          <cell r="MZ157">
            <v>0</v>
          </cell>
          <cell r="NA157">
            <v>0</v>
          </cell>
          <cell r="NB157">
            <v>0</v>
          </cell>
          <cell r="NC157">
            <v>0</v>
          </cell>
          <cell r="ND157">
            <v>0</v>
          </cell>
          <cell r="NE157">
            <v>0</v>
          </cell>
          <cell r="NF157">
            <v>0</v>
          </cell>
          <cell r="NG157">
            <v>0</v>
          </cell>
          <cell r="NH157">
            <v>0</v>
          </cell>
          <cell r="NI157">
            <v>0</v>
          </cell>
          <cell r="NJ157">
            <v>0</v>
          </cell>
          <cell r="NK157">
            <v>0</v>
          </cell>
          <cell r="NL157">
            <v>0</v>
          </cell>
          <cell r="NM157">
            <v>0</v>
          </cell>
          <cell r="NN157">
            <v>0</v>
          </cell>
          <cell r="NO157">
            <v>0</v>
          </cell>
          <cell r="NP157">
            <v>0</v>
          </cell>
          <cell r="NQ157">
            <v>0</v>
          </cell>
          <cell r="NR157">
            <v>0</v>
          </cell>
          <cell r="NS157">
            <v>0</v>
          </cell>
          <cell r="NT157">
            <v>0</v>
          </cell>
          <cell r="NU157">
            <v>0</v>
          </cell>
          <cell r="NV157">
            <v>0</v>
          </cell>
          <cell r="NW157">
            <v>0</v>
          </cell>
          <cell r="NX157">
            <v>0</v>
          </cell>
          <cell r="NY157">
            <v>0</v>
          </cell>
          <cell r="NZ157">
            <v>0</v>
          </cell>
          <cell r="OA157">
            <v>0</v>
          </cell>
          <cell r="OB157">
            <v>0</v>
          </cell>
          <cell r="OC157">
            <v>0</v>
          </cell>
          <cell r="OD157">
            <v>0</v>
          </cell>
          <cell r="OE157">
            <v>0</v>
          </cell>
          <cell r="OF157">
            <v>0</v>
          </cell>
          <cell r="OG157">
            <v>0</v>
          </cell>
          <cell r="OH157">
            <v>0</v>
          </cell>
          <cell r="OI157">
            <v>0</v>
          </cell>
          <cell r="OJ157">
            <v>0</v>
          </cell>
          <cell r="OK157">
            <v>0</v>
          </cell>
          <cell r="OL157">
            <v>0</v>
          </cell>
          <cell r="OM157">
            <v>0</v>
          </cell>
          <cell r="ON157">
            <v>0</v>
          </cell>
          <cell r="OO157">
            <v>0</v>
          </cell>
          <cell r="OP157">
            <v>0</v>
          </cell>
          <cell r="OQ157">
            <v>0</v>
          </cell>
          <cell r="OR157">
            <v>0</v>
          </cell>
          <cell r="OS157">
            <v>0</v>
          </cell>
          <cell r="OT157">
            <v>0</v>
          </cell>
          <cell r="OU157">
            <v>0</v>
          </cell>
          <cell r="OV157">
            <v>0</v>
          </cell>
          <cell r="OW157">
            <v>0</v>
          </cell>
          <cell r="OX157">
            <v>0</v>
          </cell>
          <cell r="OY157">
            <v>0</v>
          </cell>
          <cell r="OZ157">
            <v>0</v>
          </cell>
          <cell r="PA157">
            <v>0</v>
          </cell>
          <cell r="PB157">
            <v>0</v>
          </cell>
          <cell r="PC157">
            <v>0</v>
          </cell>
          <cell r="PD157">
            <v>0</v>
          </cell>
          <cell r="PE157">
            <v>0</v>
          </cell>
          <cell r="PF157">
            <v>0</v>
          </cell>
          <cell r="PG157">
            <v>0</v>
          </cell>
          <cell r="PH157">
            <v>0</v>
          </cell>
          <cell r="PI157">
            <v>0</v>
          </cell>
          <cell r="PJ157">
            <v>0</v>
          </cell>
          <cell r="PK157">
            <v>0</v>
          </cell>
          <cell r="PL157">
            <v>0</v>
          </cell>
          <cell r="PM157">
            <v>0</v>
          </cell>
          <cell r="PN157">
            <v>0</v>
          </cell>
          <cell r="PO157">
            <v>0</v>
          </cell>
          <cell r="PP157">
            <v>0</v>
          </cell>
          <cell r="PQ157">
            <v>0</v>
          </cell>
          <cell r="PR157">
            <v>0</v>
          </cell>
          <cell r="PS157">
            <v>0</v>
          </cell>
          <cell r="PT157">
            <v>0</v>
          </cell>
          <cell r="PU157">
            <v>0</v>
          </cell>
          <cell r="PV157">
            <v>0</v>
          </cell>
          <cell r="PW157">
            <v>0</v>
          </cell>
          <cell r="PX157">
            <v>0</v>
          </cell>
          <cell r="PY157">
            <v>0</v>
          </cell>
          <cell r="PZ157">
            <v>0</v>
          </cell>
          <cell r="QA157">
            <v>0</v>
          </cell>
          <cell r="QB157">
            <v>0</v>
          </cell>
          <cell r="QC157">
            <v>0</v>
          </cell>
          <cell r="QD157">
            <v>0</v>
          </cell>
          <cell r="QE157">
            <v>0</v>
          </cell>
          <cell r="QF157">
            <v>0</v>
          </cell>
          <cell r="QG157">
            <v>0</v>
          </cell>
          <cell r="QH157">
            <v>0</v>
          </cell>
          <cell r="QI157">
            <v>0</v>
          </cell>
          <cell r="QJ157">
            <v>0</v>
          </cell>
          <cell r="QK157">
            <v>0</v>
          </cell>
          <cell r="QL157">
            <v>0</v>
          </cell>
          <cell r="QM157">
            <v>0</v>
          </cell>
          <cell r="QN157">
            <v>0</v>
          </cell>
          <cell r="QO157">
            <v>0</v>
          </cell>
          <cell r="QP157">
            <v>0</v>
          </cell>
          <cell r="QQ157">
            <v>0</v>
          </cell>
          <cell r="QR157">
            <v>0</v>
          </cell>
          <cell r="QS157">
            <v>0</v>
          </cell>
          <cell r="QT157">
            <v>0</v>
          </cell>
          <cell r="QU157">
            <v>0</v>
          </cell>
          <cell r="QV157">
            <v>0</v>
          </cell>
          <cell r="QW157">
            <v>0</v>
          </cell>
          <cell r="QX157">
            <v>0</v>
          </cell>
          <cell r="QY157">
            <v>0</v>
          </cell>
          <cell r="QZ157">
            <v>0</v>
          </cell>
          <cell r="RA157">
            <v>0</v>
          </cell>
          <cell r="RB157">
            <v>0</v>
          </cell>
          <cell r="RC157">
            <v>0</v>
          </cell>
          <cell r="RD157">
            <v>0</v>
          </cell>
          <cell r="RE157">
            <v>0</v>
          </cell>
          <cell r="RF157">
            <v>0</v>
          </cell>
          <cell r="RG157">
            <v>0</v>
          </cell>
          <cell r="RH157">
            <v>0</v>
          </cell>
          <cell r="RI157">
            <v>0</v>
          </cell>
          <cell r="RJ157">
            <v>0</v>
          </cell>
          <cell r="RK157">
            <v>0</v>
          </cell>
          <cell r="RL157">
            <v>0</v>
          </cell>
          <cell r="RM157">
            <v>0</v>
          </cell>
          <cell r="RN157">
            <v>0</v>
          </cell>
          <cell r="RO157">
            <v>0</v>
          </cell>
          <cell r="RP157">
            <v>0</v>
          </cell>
          <cell r="RQ157">
            <v>0</v>
          </cell>
          <cell r="RR157">
            <v>0</v>
          </cell>
          <cell r="RS157">
            <v>0</v>
          </cell>
          <cell r="RT157">
            <v>0</v>
          </cell>
          <cell r="RU157">
            <v>0</v>
          </cell>
          <cell r="RV157">
            <v>0</v>
          </cell>
          <cell r="RW157">
            <v>0</v>
          </cell>
          <cell r="RX157">
            <v>0</v>
          </cell>
          <cell r="RY157">
            <v>0</v>
          </cell>
          <cell r="RZ157">
            <v>0</v>
          </cell>
          <cell r="SA157">
            <v>0</v>
          </cell>
          <cell r="SB157">
            <v>0</v>
          </cell>
          <cell r="SC157">
            <v>0</v>
          </cell>
          <cell r="SD157">
            <v>0</v>
          </cell>
          <cell r="SE157">
            <v>0</v>
          </cell>
          <cell r="SF157">
            <v>0</v>
          </cell>
          <cell r="SG157">
            <v>0</v>
          </cell>
          <cell r="SH157">
            <v>0</v>
          </cell>
          <cell r="SI157">
            <v>0</v>
          </cell>
          <cell r="SJ157">
            <v>0</v>
          </cell>
          <cell r="SK157">
            <v>0</v>
          </cell>
          <cell r="SL157">
            <v>0</v>
          </cell>
          <cell r="SM157">
            <v>0</v>
          </cell>
          <cell r="SN157">
            <v>0</v>
          </cell>
          <cell r="SO157">
            <v>0</v>
          </cell>
          <cell r="SP157">
            <v>0</v>
          </cell>
          <cell r="SQ157">
            <v>0</v>
          </cell>
          <cell r="SR157">
            <v>0</v>
          </cell>
          <cell r="SS157">
            <v>0</v>
          </cell>
          <cell r="ST157">
            <v>0</v>
          </cell>
          <cell r="SU157">
            <v>0</v>
          </cell>
          <cell r="SV157">
            <v>0</v>
          </cell>
          <cell r="SW157">
            <v>0</v>
          </cell>
          <cell r="SX157">
            <v>0</v>
          </cell>
          <cell r="SY157">
            <v>0</v>
          </cell>
          <cell r="SZ157">
            <v>0</v>
          </cell>
          <cell r="TA157">
            <v>0</v>
          </cell>
          <cell r="TB157">
            <v>0</v>
          </cell>
          <cell r="TC157">
            <v>0</v>
          </cell>
          <cell r="TD157">
            <v>0</v>
          </cell>
          <cell r="TE157">
            <v>0</v>
          </cell>
          <cell r="TF157">
            <v>0</v>
          </cell>
          <cell r="TG157">
            <v>0</v>
          </cell>
          <cell r="TH157">
            <v>0</v>
          </cell>
          <cell r="TI157">
            <v>0</v>
          </cell>
          <cell r="TJ157">
            <v>0</v>
          </cell>
          <cell r="TK157">
            <v>0</v>
          </cell>
          <cell r="TL157">
            <v>0</v>
          </cell>
          <cell r="TM157">
            <v>0</v>
          </cell>
          <cell r="TN157">
            <v>0</v>
          </cell>
          <cell r="TO157">
            <v>0</v>
          </cell>
          <cell r="TP157">
            <v>0</v>
          </cell>
          <cell r="TQ157">
            <v>0</v>
          </cell>
          <cell r="TR157">
            <v>0</v>
          </cell>
          <cell r="TS157">
            <v>0</v>
          </cell>
          <cell r="TT157">
            <v>0</v>
          </cell>
          <cell r="TU157">
            <v>0</v>
          </cell>
          <cell r="TV157">
            <v>0</v>
          </cell>
          <cell r="TW157">
            <v>0</v>
          </cell>
          <cell r="TX157">
            <v>0</v>
          </cell>
          <cell r="TY157">
            <v>0</v>
          </cell>
          <cell r="TZ157">
            <v>0</v>
          </cell>
          <cell r="UA157">
            <v>0</v>
          </cell>
          <cell r="UB157">
            <v>0</v>
          </cell>
          <cell r="UC157">
            <v>0</v>
          </cell>
          <cell r="UD157">
            <v>0</v>
          </cell>
          <cell r="UE157">
            <v>0</v>
          </cell>
          <cell r="UF157">
            <v>0</v>
          </cell>
          <cell r="UG157">
            <v>0</v>
          </cell>
          <cell r="UH157">
            <v>0</v>
          </cell>
          <cell r="UI157">
            <v>0</v>
          </cell>
          <cell r="UJ157">
            <v>0</v>
          </cell>
          <cell r="UK157">
            <v>0</v>
          </cell>
          <cell r="UL157">
            <v>0</v>
          </cell>
          <cell r="UM157">
            <v>0</v>
          </cell>
          <cell r="UN157">
            <v>0</v>
          </cell>
          <cell r="UO157">
            <v>0</v>
          </cell>
          <cell r="UP157">
            <v>0</v>
          </cell>
          <cell r="UQ157">
            <v>0</v>
          </cell>
          <cell r="UR157">
            <v>0</v>
          </cell>
          <cell r="US157">
            <v>0</v>
          </cell>
          <cell r="UT157">
            <v>0</v>
          </cell>
          <cell r="UU157">
            <v>0</v>
          </cell>
          <cell r="UV157">
            <v>0</v>
          </cell>
          <cell r="UW157">
            <v>0</v>
          </cell>
          <cell r="UX157">
            <v>0</v>
          </cell>
          <cell r="UY157">
            <v>0</v>
          </cell>
          <cell r="UZ157">
            <v>0</v>
          </cell>
          <cell r="VA157">
            <v>0</v>
          </cell>
          <cell r="VB157">
            <v>0</v>
          </cell>
          <cell r="VC157">
            <v>0</v>
          </cell>
          <cell r="VD157">
            <v>0</v>
          </cell>
          <cell r="VE157">
            <v>0</v>
          </cell>
          <cell r="VF157">
            <v>0</v>
          </cell>
          <cell r="VG157">
            <v>0</v>
          </cell>
          <cell r="VH157">
            <v>0</v>
          </cell>
          <cell r="VI157">
            <v>0</v>
          </cell>
          <cell r="VJ157">
            <v>0</v>
          </cell>
          <cell r="VK157">
            <v>0</v>
          </cell>
          <cell r="VL157">
            <v>0</v>
          </cell>
          <cell r="VM157">
            <v>0</v>
          </cell>
          <cell r="VN157">
            <v>0</v>
          </cell>
          <cell r="VO157">
            <v>0</v>
          </cell>
          <cell r="VP157">
            <v>0</v>
          </cell>
          <cell r="VQ157">
            <v>0</v>
          </cell>
          <cell r="VR157">
            <v>0</v>
          </cell>
          <cell r="VS157">
            <v>0</v>
          </cell>
          <cell r="VT157">
            <v>0</v>
          </cell>
          <cell r="VU157">
            <v>0</v>
          </cell>
          <cell r="VV157">
            <v>0</v>
          </cell>
          <cell r="VW157">
            <v>0</v>
          </cell>
          <cell r="VX157">
            <v>0</v>
          </cell>
          <cell r="VY157">
            <v>0</v>
          </cell>
          <cell r="VZ157">
            <v>0</v>
          </cell>
          <cell r="WA157">
            <v>0</v>
          </cell>
          <cell r="WB157">
            <v>0</v>
          </cell>
          <cell r="WC157">
            <v>0</v>
          </cell>
          <cell r="WD157">
            <v>0</v>
          </cell>
          <cell r="WE157">
            <v>0</v>
          </cell>
          <cell r="WF157">
            <v>0</v>
          </cell>
        </row>
        <row r="158">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cell r="LJ158">
            <v>0</v>
          </cell>
          <cell r="LK158">
            <v>0</v>
          </cell>
          <cell r="LL158">
            <v>0</v>
          </cell>
          <cell r="LM158">
            <v>0</v>
          </cell>
          <cell r="LN158">
            <v>0</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v>
          </cell>
          <cell r="MC158">
            <v>0</v>
          </cell>
          <cell r="MD158">
            <v>0</v>
          </cell>
          <cell r="ME158">
            <v>0</v>
          </cell>
          <cell r="MF158">
            <v>0</v>
          </cell>
          <cell r="MG158">
            <v>0</v>
          </cell>
          <cell r="MH158">
            <v>0</v>
          </cell>
          <cell r="MI158">
            <v>0</v>
          </cell>
          <cell r="MJ158">
            <v>0</v>
          </cell>
          <cell r="MK158">
            <v>0</v>
          </cell>
          <cell r="ML158">
            <v>0</v>
          </cell>
          <cell r="MM158">
            <v>0</v>
          </cell>
          <cell r="MN158">
            <v>0</v>
          </cell>
          <cell r="MO158">
            <v>0</v>
          </cell>
          <cell r="MP158">
            <v>0</v>
          </cell>
          <cell r="MQ158">
            <v>0</v>
          </cell>
          <cell r="MR158">
            <v>0</v>
          </cell>
          <cell r="MS158">
            <v>0</v>
          </cell>
          <cell r="MT158">
            <v>0</v>
          </cell>
          <cell r="MU158">
            <v>0</v>
          </cell>
          <cell r="MV158">
            <v>0</v>
          </cell>
          <cell r="MW158">
            <v>0</v>
          </cell>
          <cell r="MX158">
            <v>0</v>
          </cell>
          <cell r="MY158">
            <v>0</v>
          </cell>
          <cell r="MZ158">
            <v>0</v>
          </cell>
          <cell r="NA158">
            <v>0</v>
          </cell>
          <cell r="NB158">
            <v>0</v>
          </cell>
          <cell r="NC158">
            <v>0</v>
          </cell>
          <cell r="ND158">
            <v>0</v>
          </cell>
          <cell r="NE158">
            <v>0</v>
          </cell>
          <cell r="NF158">
            <v>0</v>
          </cell>
          <cell r="NG158">
            <v>0</v>
          </cell>
          <cell r="NH158">
            <v>0</v>
          </cell>
          <cell r="NI158">
            <v>0</v>
          </cell>
          <cell r="NJ158">
            <v>0</v>
          </cell>
          <cell r="NK158">
            <v>0</v>
          </cell>
          <cell r="NL158">
            <v>0</v>
          </cell>
          <cell r="NM158">
            <v>0</v>
          </cell>
          <cell r="NN158">
            <v>0</v>
          </cell>
          <cell r="NO158">
            <v>0</v>
          </cell>
          <cell r="NP158">
            <v>0</v>
          </cell>
          <cell r="NQ158">
            <v>0</v>
          </cell>
          <cell r="NR158">
            <v>0</v>
          </cell>
          <cell r="NS158">
            <v>0</v>
          </cell>
          <cell r="NT158">
            <v>0</v>
          </cell>
          <cell r="NU158">
            <v>0</v>
          </cell>
          <cell r="NV158">
            <v>0</v>
          </cell>
          <cell r="NW158">
            <v>0</v>
          </cell>
          <cell r="NX158">
            <v>0</v>
          </cell>
          <cell r="NY158">
            <v>0</v>
          </cell>
          <cell r="NZ158">
            <v>0</v>
          </cell>
          <cell r="OA158">
            <v>0</v>
          </cell>
          <cell r="OB158">
            <v>0</v>
          </cell>
          <cell r="OC158">
            <v>0</v>
          </cell>
          <cell r="OD158">
            <v>0</v>
          </cell>
          <cell r="OE158">
            <v>0</v>
          </cell>
          <cell r="OF158">
            <v>0</v>
          </cell>
          <cell r="OG158">
            <v>0</v>
          </cell>
          <cell r="OH158">
            <v>0</v>
          </cell>
          <cell r="OI158">
            <v>0</v>
          </cell>
          <cell r="OJ158">
            <v>0</v>
          </cell>
          <cell r="OK158">
            <v>0</v>
          </cell>
          <cell r="OL158">
            <v>0</v>
          </cell>
          <cell r="OM158">
            <v>0</v>
          </cell>
          <cell r="ON158">
            <v>0</v>
          </cell>
          <cell r="OO158">
            <v>0</v>
          </cell>
          <cell r="OP158">
            <v>0</v>
          </cell>
          <cell r="OQ158">
            <v>0</v>
          </cell>
          <cell r="OR158">
            <v>0</v>
          </cell>
          <cell r="OS158">
            <v>0</v>
          </cell>
          <cell r="OT158">
            <v>0</v>
          </cell>
          <cell r="OU158">
            <v>0</v>
          </cell>
          <cell r="OV158">
            <v>0</v>
          </cell>
          <cell r="OW158">
            <v>0</v>
          </cell>
          <cell r="OX158">
            <v>0</v>
          </cell>
          <cell r="OY158">
            <v>0</v>
          </cell>
          <cell r="OZ158">
            <v>0</v>
          </cell>
          <cell r="PA158">
            <v>0</v>
          </cell>
          <cell r="PB158">
            <v>0</v>
          </cell>
          <cell r="PC158">
            <v>0</v>
          </cell>
          <cell r="PD158">
            <v>0</v>
          </cell>
          <cell r="PE158">
            <v>0</v>
          </cell>
          <cell r="PF158">
            <v>0</v>
          </cell>
          <cell r="PG158">
            <v>0</v>
          </cell>
          <cell r="PH158">
            <v>0</v>
          </cell>
          <cell r="PI158">
            <v>0</v>
          </cell>
          <cell r="PJ158">
            <v>0</v>
          </cell>
          <cell r="PK158">
            <v>0</v>
          </cell>
          <cell r="PL158">
            <v>0</v>
          </cell>
          <cell r="PM158">
            <v>0</v>
          </cell>
          <cell r="PN158">
            <v>0</v>
          </cell>
          <cell r="PO158">
            <v>0</v>
          </cell>
          <cell r="PP158">
            <v>0</v>
          </cell>
          <cell r="PQ158">
            <v>0</v>
          </cell>
          <cell r="PR158">
            <v>0</v>
          </cell>
          <cell r="PS158">
            <v>0</v>
          </cell>
          <cell r="PT158">
            <v>0</v>
          </cell>
          <cell r="PU158">
            <v>0</v>
          </cell>
          <cell r="PV158">
            <v>0</v>
          </cell>
          <cell r="PW158">
            <v>0</v>
          </cell>
          <cell r="PX158">
            <v>0</v>
          </cell>
          <cell r="PY158">
            <v>0</v>
          </cell>
          <cell r="PZ158">
            <v>0</v>
          </cell>
          <cell r="QA158">
            <v>0</v>
          </cell>
          <cell r="QB158">
            <v>0</v>
          </cell>
          <cell r="QC158">
            <v>0</v>
          </cell>
          <cell r="QD158">
            <v>0</v>
          </cell>
          <cell r="QE158">
            <v>0</v>
          </cell>
          <cell r="QF158">
            <v>0</v>
          </cell>
          <cell r="QG158">
            <v>0</v>
          </cell>
          <cell r="QH158">
            <v>0</v>
          </cell>
          <cell r="QI158">
            <v>0</v>
          </cell>
          <cell r="QJ158">
            <v>0</v>
          </cell>
          <cell r="QK158">
            <v>0</v>
          </cell>
          <cell r="QL158">
            <v>0</v>
          </cell>
          <cell r="QM158">
            <v>0</v>
          </cell>
          <cell r="QN158">
            <v>0</v>
          </cell>
          <cell r="QO158">
            <v>0</v>
          </cell>
          <cell r="QP158">
            <v>0</v>
          </cell>
          <cell r="QQ158">
            <v>0</v>
          </cell>
          <cell r="QR158">
            <v>0</v>
          </cell>
          <cell r="QS158">
            <v>0</v>
          </cell>
          <cell r="QT158">
            <v>0</v>
          </cell>
          <cell r="QU158">
            <v>0</v>
          </cell>
          <cell r="QV158">
            <v>0</v>
          </cell>
          <cell r="QW158">
            <v>0</v>
          </cell>
          <cell r="QX158">
            <v>0</v>
          </cell>
          <cell r="QY158">
            <v>0</v>
          </cell>
          <cell r="QZ158">
            <v>0</v>
          </cell>
          <cell r="RA158">
            <v>0</v>
          </cell>
          <cell r="RB158">
            <v>0</v>
          </cell>
          <cell r="RC158">
            <v>0</v>
          </cell>
          <cell r="RD158">
            <v>0</v>
          </cell>
          <cell r="RE158">
            <v>0</v>
          </cell>
          <cell r="RF158">
            <v>0</v>
          </cell>
          <cell r="RG158">
            <v>0</v>
          </cell>
          <cell r="RH158">
            <v>0</v>
          </cell>
          <cell r="RI158">
            <v>0</v>
          </cell>
          <cell r="RJ158">
            <v>0</v>
          </cell>
          <cell r="RK158">
            <v>0</v>
          </cell>
          <cell r="RL158">
            <v>0</v>
          </cell>
          <cell r="RM158">
            <v>0</v>
          </cell>
          <cell r="RN158">
            <v>0</v>
          </cell>
          <cell r="RO158">
            <v>0</v>
          </cell>
          <cell r="RP158">
            <v>0</v>
          </cell>
          <cell r="RQ158">
            <v>0</v>
          </cell>
          <cell r="RR158">
            <v>0</v>
          </cell>
          <cell r="RS158">
            <v>0</v>
          </cell>
          <cell r="RT158">
            <v>0</v>
          </cell>
          <cell r="RU158">
            <v>0</v>
          </cell>
          <cell r="RV158">
            <v>0</v>
          </cell>
          <cell r="RW158">
            <v>0</v>
          </cell>
          <cell r="RX158">
            <v>0</v>
          </cell>
          <cell r="RY158">
            <v>0</v>
          </cell>
          <cell r="RZ158">
            <v>0</v>
          </cell>
          <cell r="SA158">
            <v>0</v>
          </cell>
          <cell r="SB158">
            <v>0</v>
          </cell>
          <cell r="SC158">
            <v>0</v>
          </cell>
          <cell r="SD158">
            <v>0</v>
          </cell>
          <cell r="SE158">
            <v>0</v>
          </cell>
          <cell r="SF158">
            <v>0</v>
          </cell>
          <cell r="SG158">
            <v>0</v>
          </cell>
          <cell r="SH158">
            <v>0</v>
          </cell>
          <cell r="SI158">
            <v>0</v>
          </cell>
          <cell r="SJ158">
            <v>0</v>
          </cell>
          <cell r="SK158">
            <v>0</v>
          </cell>
          <cell r="SL158">
            <v>0</v>
          </cell>
          <cell r="SM158">
            <v>0</v>
          </cell>
          <cell r="SN158">
            <v>0</v>
          </cell>
          <cell r="SO158">
            <v>0</v>
          </cell>
          <cell r="SP158">
            <v>0</v>
          </cell>
          <cell r="SQ158">
            <v>0</v>
          </cell>
          <cell r="SR158">
            <v>0</v>
          </cell>
          <cell r="SS158">
            <v>0</v>
          </cell>
          <cell r="ST158">
            <v>0</v>
          </cell>
          <cell r="SU158">
            <v>0</v>
          </cell>
          <cell r="SV158">
            <v>0</v>
          </cell>
          <cell r="SW158">
            <v>0</v>
          </cell>
          <cell r="SX158">
            <v>0</v>
          </cell>
          <cell r="SY158">
            <v>0</v>
          </cell>
          <cell r="SZ158">
            <v>0</v>
          </cell>
          <cell r="TA158">
            <v>0</v>
          </cell>
          <cell r="TB158">
            <v>0</v>
          </cell>
          <cell r="TC158">
            <v>0</v>
          </cell>
          <cell r="TD158">
            <v>0</v>
          </cell>
          <cell r="TE158">
            <v>0</v>
          </cell>
          <cell r="TF158">
            <v>0</v>
          </cell>
          <cell r="TG158">
            <v>0</v>
          </cell>
          <cell r="TH158">
            <v>0</v>
          </cell>
          <cell r="TI158">
            <v>0</v>
          </cell>
          <cell r="TJ158">
            <v>0</v>
          </cell>
          <cell r="TK158">
            <v>0</v>
          </cell>
          <cell r="TL158">
            <v>0</v>
          </cell>
          <cell r="TM158">
            <v>0</v>
          </cell>
          <cell r="TN158">
            <v>0</v>
          </cell>
          <cell r="TO158">
            <v>0</v>
          </cell>
          <cell r="TP158">
            <v>0</v>
          </cell>
          <cell r="TQ158">
            <v>0</v>
          </cell>
          <cell r="TR158">
            <v>0</v>
          </cell>
          <cell r="TS158">
            <v>0</v>
          </cell>
          <cell r="TT158">
            <v>0</v>
          </cell>
          <cell r="TU158">
            <v>0</v>
          </cell>
          <cell r="TV158">
            <v>0</v>
          </cell>
          <cell r="TW158">
            <v>0</v>
          </cell>
          <cell r="TX158">
            <v>0</v>
          </cell>
          <cell r="TY158">
            <v>0</v>
          </cell>
          <cell r="TZ158">
            <v>0</v>
          </cell>
          <cell r="UA158">
            <v>0</v>
          </cell>
          <cell r="UB158">
            <v>0</v>
          </cell>
          <cell r="UC158">
            <v>0</v>
          </cell>
          <cell r="UD158">
            <v>0</v>
          </cell>
          <cell r="UE158">
            <v>0</v>
          </cell>
          <cell r="UF158">
            <v>0</v>
          </cell>
          <cell r="UG158">
            <v>0</v>
          </cell>
          <cell r="UH158">
            <v>0</v>
          </cell>
          <cell r="UI158">
            <v>0</v>
          </cell>
          <cell r="UJ158">
            <v>0</v>
          </cell>
          <cell r="UK158">
            <v>0</v>
          </cell>
          <cell r="UL158">
            <v>0</v>
          </cell>
          <cell r="UM158">
            <v>0</v>
          </cell>
          <cell r="UN158">
            <v>0</v>
          </cell>
          <cell r="UO158">
            <v>0</v>
          </cell>
          <cell r="UP158">
            <v>0</v>
          </cell>
          <cell r="UQ158">
            <v>0</v>
          </cell>
          <cell r="UR158">
            <v>0</v>
          </cell>
          <cell r="US158">
            <v>0</v>
          </cell>
          <cell r="UT158">
            <v>0</v>
          </cell>
          <cell r="UU158">
            <v>0</v>
          </cell>
          <cell r="UV158">
            <v>0</v>
          </cell>
          <cell r="UW158">
            <v>0</v>
          </cell>
          <cell r="UX158">
            <v>0</v>
          </cell>
          <cell r="UY158">
            <v>0</v>
          </cell>
          <cell r="UZ158">
            <v>0</v>
          </cell>
          <cell r="VA158">
            <v>0</v>
          </cell>
          <cell r="VB158">
            <v>0</v>
          </cell>
          <cell r="VC158">
            <v>0</v>
          </cell>
          <cell r="VD158">
            <v>0</v>
          </cell>
          <cell r="VE158">
            <v>0</v>
          </cell>
          <cell r="VF158">
            <v>0</v>
          </cell>
          <cell r="VG158">
            <v>0</v>
          </cell>
          <cell r="VH158">
            <v>0</v>
          </cell>
          <cell r="VI158">
            <v>0</v>
          </cell>
          <cell r="VJ158">
            <v>0</v>
          </cell>
          <cell r="VK158">
            <v>0</v>
          </cell>
          <cell r="VL158">
            <v>0</v>
          </cell>
          <cell r="VM158">
            <v>0</v>
          </cell>
          <cell r="VN158">
            <v>0</v>
          </cell>
          <cell r="VO158">
            <v>0</v>
          </cell>
          <cell r="VP158">
            <v>0</v>
          </cell>
          <cell r="VQ158">
            <v>0</v>
          </cell>
          <cell r="VR158">
            <v>0</v>
          </cell>
          <cell r="VS158">
            <v>0</v>
          </cell>
          <cell r="VT158">
            <v>0</v>
          </cell>
          <cell r="VU158">
            <v>0</v>
          </cell>
          <cell r="VV158">
            <v>0</v>
          </cell>
          <cell r="VW158">
            <v>0</v>
          </cell>
          <cell r="VX158">
            <v>0</v>
          </cell>
          <cell r="VY158">
            <v>0</v>
          </cell>
          <cell r="VZ158">
            <v>0</v>
          </cell>
          <cell r="WA158">
            <v>0</v>
          </cell>
          <cell r="WB158">
            <v>0</v>
          </cell>
          <cell r="WC158">
            <v>0</v>
          </cell>
          <cell r="WD158">
            <v>0</v>
          </cell>
          <cell r="WE158">
            <v>0</v>
          </cell>
          <cell r="WF158">
            <v>0</v>
          </cell>
        </row>
        <row r="159">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cell r="LJ159">
            <v>0</v>
          </cell>
          <cell r="LK159">
            <v>0</v>
          </cell>
          <cell r="LL159">
            <v>0</v>
          </cell>
          <cell r="LM159">
            <v>0</v>
          </cell>
          <cell r="LN159">
            <v>0</v>
          </cell>
          <cell r="LO159">
            <v>0</v>
          </cell>
          <cell r="LP159">
            <v>0</v>
          </cell>
          <cell r="LQ159">
            <v>0</v>
          </cell>
          <cell r="LR159">
            <v>0</v>
          </cell>
          <cell r="LS159">
            <v>0</v>
          </cell>
          <cell r="LT159">
            <v>0</v>
          </cell>
          <cell r="LU159">
            <v>0</v>
          </cell>
          <cell r="LV159">
            <v>0</v>
          </cell>
          <cell r="LW159">
            <v>0</v>
          </cell>
          <cell r="LX159">
            <v>0</v>
          </cell>
          <cell r="LY159">
            <v>0</v>
          </cell>
          <cell r="LZ159">
            <v>0</v>
          </cell>
          <cell r="MA159">
            <v>0</v>
          </cell>
          <cell r="MB159">
            <v>0</v>
          </cell>
          <cell r="MC159">
            <v>0</v>
          </cell>
          <cell r="MD159">
            <v>0</v>
          </cell>
          <cell r="ME159">
            <v>0</v>
          </cell>
          <cell r="MF159">
            <v>0</v>
          </cell>
          <cell r="MG159">
            <v>0</v>
          </cell>
          <cell r="MH159">
            <v>0</v>
          </cell>
          <cell r="MI159">
            <v>0</v>
          </cell>
          <cell r="MJ159">
            <v>0</v>
          </cell>
          <cell r="MK159">
            <v>0</v>
          </cell>
          <cell r="ML159">
            <v>0</v>
          </cell>
          <cell r="MM159">
            <v>0</v>
          </cell>
          <cell r="MN159">
            <v>0</v>
          </cell>
          <cell r="MO159">
            <v>0</v>
          </cell>
          <cell r="MP159">
            <v>0</v>
          </cell>
          <cell r="MQ159">
            <v>0</v>
          </cell>
          <cell r="MR159">
            <v>0</v>
          </cell>
          <cell r="MS159">
            <v>0</v>
          </cell>
          <cell r="MT159">
            <v>0</v>
          </cell>
          <cell r="MU159">
            <v>0</v>
          </cell>
          <cell r="MV159">
            <v>0</v>
          </cell>
          <cell r="MW159">
            <v>0</v>
          </cell>
          <cell r="MX159">
            <v>0</v>
          </cell>
          <cell r="MY159">
            <v>0</v>
          </cell>
          <cell r="MZ159">
            <v>0</v>
          </cell>
          <cell r="NA159">
            <v>0</v>
          </cell>
          <cell r="NB159">
            <v>0</v>
          </cell>
          <cell r="NC159">
            <v>0</v>
          </cell>
          <cell r="ND159">
            <v>0</v>
          </cell>
          <cell r="NE159">
            <v>0</v>
          </cell>
          <cell r="NF159">
            <v>0</v>
          </cell>
          <cell r="NG159">
            <v>0</v>
          </cell>
          <cell r="NH159">
            <v>0</v>
          </cell>
          <cell r="NI159">
            <v>0</v>
          </cell>
          <cell r="NJ159">
            <v>0</v>
          </cell>
          <cell r="NK159">
            <v>0</v>
          </cell>
          <cell r="NL159">
            <v>0</v>
          </cell>
          <cell r="NM159">
            <v>0</v>
          </cell>
          <cell r="NN159">
            <v>0</v>
          </cell>
          <cell r="NO159">
            <v>0</v>
          </cell>
          <cell r="NP159">
            <v>0</v>
          </cell>
          <cell r="NQ159">
            <v>0</v>
          </cell>
          <cell r="NR159">
            <v>0</v>
          </cell>
          <cell r="NS159">
            <v>0</v>
          </cell>
          <cell r="NT159">
            <v>0</v>
          </cell>
          <cell r="NU159">
            <v>0</v>
          </cell>
          <cell r="NV159">
            <v>0</v>
          </cell>
          <cell r="NW159">
            <v>0</v>
          </cell>
          <cell r="NX159">
            <v>0</v>
          </cell>
          <cell r="NY159">
            <v>0</v>
          </cell>
          <cell r="NZ159">
            <v>0</v>
          </cell>
          <cell r="OA159">
            <v>0</v>
          </cell>
          <cell r="OB159">
            <v>0</v>
          </cell>
          <cell r="OC159">
            <v>0</v>
          </cell>
          <cell r="OD159">
            <v>0</v>
          </cell>
          <cell r="OE159">
            <v>0</v>
          </cell>
          <cell r="OF159">
            <v>0</v>
          </cell>
          <cell r="OG159">
            <v>0</v>
          </cell>
          <cell r="OH159">
            <v>0</v>
          </cell>
          <cell r="OI159">
            <v>0</v>
          </cell>
          <cell r="OJ159">
            <v>0</v>
          </cell>
          <cell r="OK159">
            <v>0</v>
          </cell>
          <cell r="OL159">
            <v>0</v>
          </cell>
          <cell r="OM159">
            <v>0</v>
          </cell>
          <cell r="ON159">
            <v>0</v>
          </cell>
          <cell r="OO159">
            <v>0</v>
          </cell>
          <cell r="OP159">
            <v>0</v>
          </cell>
          <cell r="OQ159">
            <v>0</v>
          </cell>
          <cell r="OR159">
            <v>0</v>
          </cell>
          <cell r="OS159">
            <v>0</v>
          </cell>
          <cell r="OT159">
            <v>0</v>
          </cell>
          <cell r="OU159">
            <v>0</v>
          </cell>
          <cell r="OV159">
            <v>0</v>
          </cell>
          <cell r="OW159">
            <v>0</v>
          </cell>
          <cell r="OX159">
            <v>0</v>
          </cell>
          <cell r="OY159">
            <v>0</v>
          </cell>
          <cell r="OZ159">
            <v>0</v>
          </cell>
          <cell r="PA159">
            <v>0</v>
          </cell>
          <cell r="PB159">
            <v>0</v>
          </cell>
          <cell r="PC159">
            <v>0</v>
          </cell>
          <cell r="PD159">
            <v>0</v>
          </cell>
          <cell r="PE159">
            <v>0</v>
          </cell>
          <cell r="PF159">
            <v>0</v>
          </cell>
          <cell r="PG159">
            <v>0</v>
          </cell>
          <cell r="PH159">
            <v>0</v>
          </cell>
          <cell r="PI159">
            <v>0</v>
          </cell>
          <cell r="PJ159">
            <v>0</v>
          </cell>
          <cell r="PK159">
            <v>0</v>
          </cell>
          <cell r="PL159">
            <v>0</v>
          </cell>
          <cell r="PM159">
            <v>0</v>
          </cell>
          <cell r="PN159">
            <v>0</v>
          </cell>
          <cell r="PO159">
            <v>0</v>
          </cell>
          <cell r="PP159">
            <v>0</v>
          </cell>
          <cell r="PQ159">
            <v>0</v>
          </cell>
          <cell r="PR159">
            <v>0</v>
          </cell>
          <cell r="PS159">
            <v>0</v>
          </cell>
          <cell r="PT159">
            <v>0</v>
          </cell>
          <cell r="PU159">
            <v>0</v>
          </cell>
          <cell r="PV159">
            <v>0</v>
          </cell>
          <cell r="PW159">
            <v>0</v>
          </cell>
          <cell r="PX159">
            <v>0</v>
          </cell>
          <cell r="PY159">
            <v>0</v>
          </cell>
          <cell r="PZ159">
            <v>0</v>
          </cell>
          <cell r="QA159">
            <v>0</v>
          </cell>
          <cell r="QB159">
            <v>0</v>
          </cell>
          <cell r="QC159">
            <v>0</v>
          </cell>
          <cell r="QD159">
            <v>0</v>
          </cell>
          <cell r="QE159">
            <v>0</v>
          </cell>
          <cell r="QF159">
            <v>0</v>
          </cell>
          <cell r="QG159">
            <v>0</v>
          </cell>
          <cell r="QH159">
            <v>0</v>
          </cell>
          <cell r="QI159">
            <v>0</v>
          </cell>
          <cell r="QJ159">
            <v>0</v>
          </cell>
          <cell r="QK159">
            <v>0</v>
          </cell>
          <cell r="QL159">
            <v>0</v>
          </cell>
          <cell r="QM159">
            <v>0</v>
          </cell>
          <cell r="QN159">
            <v>0</v>
          </cell>
          <cell r="QO159">
            <v>0</v>
          </cell>
          <cell r="QP159">
            <v>0</v>
          </cell>
          <cell r="QQ159">
            <v>0</v>
          </cell>
          <cell r="QR159">
            <v>0</v>
          </cell>
          <cell r="QS159">
            <v>0</v>
          </cell>
          <cell r="QT159">
            <v>0</v>
          </cell>
          <cell r="QU159">
            <v>0</v>
          </cell>
          <cell r="QV159">
            <v>0</v>
          </cell>
          <cell r="QW159">
            <v>0</v>
          </cell>
          <cell r="QX159">
            <v>0</v>
          </cell>
          <cell r="QY159">
            <v>0</v>
          </cell>
          <cell r="QZ159">
            <v>0</v>
          </cell>
          <cell r="RA159">
            <v>0</v>
          </cell>
          <cell r="RB159">
            <v>0</v>
          </cell>
          <cell r="RC159">
            <v>0</v>
          </cell>
          <cell r="RD159">
            <v>0</v>
          </cell>
          <cell r="RE159">
            <v>0</v>
          </cell>
          <cell r="RF159">
            <v>0</v>
          </cell>
          <cell r="RG159">
            <v>0</v>
          </cell>
          <cell r="RH159">
            <v>0</v>
          </cell>
          <cell r="RI159">
            <v>0</v>
          </cell>
          <cell r="RJ159">
            <v>0</v>
          </cell>
          <cell r="RK159">
            <v>0</v>
          </cell>
          <cell r="RL159">
            <v>0</v>
          </cell>
          <cell r="RM159">
            <v>0</v>
          </cell>
          <cell r="RN159">
            <v>0</v>
          </cell>
          <cell r="RO159">
            <v>0</v>
          </cell>
          <cell r="RP159">
            <v>0</v>
          </cell>
          <cell r="RQ159">
            <v>0</v>
          </cell>
          <cell r="RR159">
            <v>0</v>
          </cell>
          <cell r="RS159">
            <v>0</v>
          </cell>
          <cell r="RT159">
            <v>0</v>
          </cell>
          <cell r="RU159">
            <v>0</v>
          </cell>
          <cell r="RV159">
            <v>0</v>
          </cell>
          <cell r="RW159">
            <v>0</v>
          </cell>
          <cell r="RX159">
            <v>0</v>
          </cell>
          <cell r="RY159">
            <v>0</v>
          </cell>
          <cell r="RZ159">
            <v>0</v>
          </cell>
          <cell r="SA159">
            <v>0</v>
          </cell>
          <cell r="SB159">
            <v>0</v>
          </cell>
          <cell r="SC159">
            <v>0</v>
          </cell>
          <cell r="SD159">
            <v>0</v>
          </cell>
          <cell r="SE159">
            <v>0</v>
          </cell>
          <cell r="SF159">
            <v>0</v>
          </cell>
          <cell r="SG159">
            <v>0</v>
          </cell>
          <cell r="SH159">
            <v>0</v>
          </cell>
          <cell r="SI159">
            <v>0</v>
          </cell>
          <cell r="SJ159">
            <v>0</v>
          </cell>
          <cell r="SK159">
            <v>0</v>
          </cell>
          <cell r="SL159">
            <v>0</v>
          </cell>
          <cell r="SM159">
            <v>0</v>
          </cell>
          <cell r="SN159">
            <v>0</v>
          </cell>
          <cell r="SO159">
            <v>0</v>
          </cell>
          <cell r="SP159">
            <v>0</v>
          </cell>
          <cell r="SQ159">
            <v>0</v>
          </cell>
          <cell r="SR159">
            <v>0</v>
          </cell>
          <cell r="SS159">
            <v>0</v>
          </cell>
          <cell r="ST159">
            <v>0</v>
          </cell>
          <cell r="SU159">
            <v>0</v>
          </cell>
          <cell r="SV159">
            <v>0</v>
          </cell>
          <cell r="SW159">
            <v>0</v>
          </cell>
          <cell r="SX159">
            <v>0</v>
          </cell>
          <cell r="SY159">
            <v>0</v>
          </cell>
          <cell r="SZ159">
            <v>0</v>
          </cell>
          <cell r="TA159">
            <v>0</v>
          </cell>
          <cell r="TB159">
            <v>0</v>
          </cell>
          <cell r="TC159">
            <v>0</v>
          </cell>
          <cell r="TD159">
            <v>0</v>
          </cell>
          <cell r="TE159">
            <v>0</v>
          </cell>
          <cell r="TF159">
            <v>0</v>
          </cell>
          <cell r="TG159">
            <v>0</v>
          </cell>
          <cell r="TH159">
            <v>0</v>
          </cell>
          <cell r="TI159">
            <v>0</v>
          </cell>
          <cell r="TJ159">
            <v>0</v>
          </cell>
          <cell r="TK159">
            <v>0</v>
          </cell>
          <cell r="TL159">
            <v>0</v>
          </cell>
          <cell r="TM159">
            <v>0</v>
          </cell>
          <cell r="TN159">
            <v>0</v>
          </cell>
          <cell r="TO159">
            <v>0</v>
          </cell>
          <cell r="TP159">
            <v>0</v>
          </cell>
          <cell r="TQ159">
            <v>0</v>
          </cell>
          <cell r="TR159">
            <v>0</v>
          </cell>
          <cell r="TS159">
            <v>0</v>
          </cell>
          <cell r="TT159">
            <v>0</v>
          </cell>
          <cell r="TU159">
            <v>0</v>
          </cell>
          <cell r="TV159">
            <v>0</v>
          </cell>
          <cell r="TW159">
            <v>0</v>
          </cell>
          <cell r="TX159">
            <v>0</v>
          </cell>
          <cell r="TY159">
            <v>0</v>
          </cell>
          <cell r="TZ159">
            <v>0</v>
          </cell>
          <cell r="UA159">
            <v>0</v>
          </cell>
          <cell r="UB159">
            <v>0</v>
          </cell>
          <cell r="UC159">
            <v>0</v>
          </cell>
          <cell r="UD159">
            <v>0</v>
          </cell>
          <cell r="UE159">
            <v>0</v>
          </cell>
          <cell r="UF159">
            <v>0</v>
          </cell>
          <cell r="UG159">
            <v>0</v>
          </cell>
          <cell r="UH159">
            <v>0</v>
          </cell>
          <cell r="UI159">
            <v>0</v>
          </cell>
          <cell r="UJ159">
            <v>0</v>
          </cell>
          <cell r="UK159">
            <v>0</v>
          </cell>
          <cell r="UL159">
            <v>0</v>
          </cell>
          <cell r="UM159">
            <v>0</v>
          </cell>
          <cell r="UN159">
            <v>0</v>
          </cell>
          <cell r="UO159">
            <v>0</v>
          </cell>
          <cell r="UP159">
            <v>0</v>
          </cell>
          <cell r="UQ159">
            <v>0</v>
          </cell>
          <cell r="UR159">
            <v>0</v>
          </cell>
          <cell r="US159">
            <v>0</v>
          </cell>
          <cell r="UT159">
            <v>0</v>
          </cell>
          <cell r="UU159">
            <v>0</v>
          </cell>
          <cell r="UV159">
            <v>0</v>
          </cell>
          <cell r="UW159">
            <v>0</v>
          </cell>
          <cell r="UX159">
            <v>0</v>
          </cell>
          <cell r="UY159">
            <v>0</v>
          </cell>
          <cell r="UZ159">
            <v>0</v>
          </cell>
          <cell r="VA159">
            <v>0</v>
          </cell>
          <cell r="VB159">
            <v>0</v>
          </cell>
          <cell r="VC159">
            <v>0</v>
          </cell>
          <cell r="VD159">
            <v>0</v>
          </cell>
          <cell r="VE159">
            <v>0</v>
          </cell>
          <cell r="VF159">
            <v>0</v>
          </cell>
          <cell r="VG159">
            <v>0</v>
          </cell>
          <cell r="VH159">
            <v>0</v>
          </cell>
          <cell r="VI159">
            <v>0</v>
          </cell>
          <cell r="VJ159">
            <v>0</v>
          </cell>
          <cell r="VK159">
            <v>0</v>
          </cell>
          <cell r="VL159">
            <v>0</v>
          </cell>
          <cell r="VM159">
            <v>0</v>
          </cell>
          <cell r="VN159">
            <v>0</v>
          </cell>
          <cell r="VO159">
            <v>0</v>
          </cell>
          <cell r="VP159">
            <v>0</v>
          </cell>
          <cell r="VQ159">
            <v>0</v>
          </cell>
          <cell r="VR159">
            <v>0</v>
          </cell>
          <cell r="VS159">
            <v>0</v>
          </cell>
          <cell r="VT159">
            <v>0</v>
          </cell>
          <cell r="VU159">
            <v>0</v>
          </cell>
          <cell r="VV159">
            <v>0</v>
          </cell>
          <cell r="VW159">
            <v>0</v>
          </cell>
          <cell r="VX159">
            <v>0</v>
          </cell>
          <cell r="VY159">
            <v>0</v>
          </cell>
          <cell r="VZ159">
            <v>0</v>
          </cell>
          <cell r="WA159">
            <v>0</v>
          </cell>
          <cell r="WB159">
            <v>0</v>
          </cell>
          <cell r="WC159">
            <v>0</v>
          </cell>
          <cell r="WD159">
            <v>0</v>
          </cell>
          <cell r="WE159">
            <v>0</v>
          </cell>
          <cell r="WF159">
            <v>0</v>
          </cell>
        </row>
        <row r="160">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0</v>
          </cell>
          <cell r="EG160">
            <v>0</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cell r="LJ160">
            <v>0</v>
          </cell>
          <cell r="LK160">
            <v>0</v>
          </cell>
          <cell r="LL160">
            <v>0</v>
          </cell>
          <cell r="LM160">
            <v>0</v>
          </cell>
          <cell r="LN160">
            <v>0</v>
          </cell>
          <cell r="LO160">
            <v>0</v>
          </cell>
          <cell r="LP160">
            <v>0</v>
          </cell>
          <cell r="LQ160">
            <v>0</v>
          </cell>
          <cell r="LR160">
            <v>0</v>
          </cell>
          <cell r="LS160">
            <v>0</v>
          </cell>
          <cell r="LT160">
            <v>0</v>
          </cell>
          <cell r="LU160">
            <v>0</v>
          </cell>
          <cell r="LV160">
            <v>0</v>
          </cell>
          <cell r="LW160">
            <v>0</v>
          </cell>
          <cell r="LX160">
            <v>0</v>
          </cell>
          <cell r="LY160">
            <v>0</v>
          </cell>
          <cell r="LZ160">
            <v>0</v>
          </cell>
          <cell r="MA160">
            <v>0</v>
          </cell>
          <cell r="MB160">
            <v>0</v>
          </cell>
          <cell r="MC160">
            <v>0</v>
          </cell>
          <cell r="MD160">
            <v>0</v>
          </cell>
          <cell r="ME160">
            <v>0</v>
          </cell>
          <cell r="MF160">
            <v>0</v>
          </cell>
          <cell r="MG160">
            <v>0</v>
          </cell>
          <cell r="MH160">
            <v>0</v>
          </cell>
          <cell r="MI160">
            <v>0</v>
          </cell>
          <cell r="MJ160">
            <v>0</v>
          </cell>
          <cell r="MK160">
            <v>0</v>
          </cell>
          <cell r="ML160">
            <v>0</v>
          </cell>
          <cell r="MM160">
            <v>0</v>
          </cell>
          <cell r="MN160">
            <v>0</v>
          </cell>
          <cell r="MO160">
            <v>0</v>
          </cell>
          <cell r="MP160">
            <v>0</v>
          </cell>
          <cell r="MQ160">
            <v>0</v>
          </cell>
          <cell r="MR160">
            <v>0</v>
          </cell>
          <cell r="MS160">
            <v>0</v>
          </cell>
          <cell r="MT160">
            <v>0</v>
          </cell>
          <cell r="MU160">
            <v>0</v>
          </cell>
          <cell r="MV160">
            <v>0</v>
          </cell>
          <cell r="MW160">
            <v>0</v>
          </cell>
          <cell r="MX160">
            <v>0</v>
          </cell>
          <cell r="MY160">
            <v>0</v>
          </cell>
          <cell r="MZ160">
            <v>0</v>
          </cell>
          <cell r="NA160">
            <v>0</v>
          </cell>
          <cell r="NB160">
            <v>0</v>
          </cell>
          <cell r="NC160">
            <v>0</v>
          </cell>
          <cell r="ND160">
            <v>0</v>
          </cell>
          <cell r="NE160">
            <v>0</v>
          </cell>
          <cell r="NF160">
            <v>0</v>
          </cell>
          <cell r="NG160">
            <v>0</v>
          </cell>
          <cell r="NH160">
            <v>0</v>
          </cell>
          <cell r="NI160">
            <v>0</v>
          </cell>
          <cell r="NJ160">
            <v>0</v>
          </cell>
          <cell r="NK160">
            <v>0</v>
          </cell>
          <cell r="NL160">
            <v>0</v>
          </cell>
          <cell r="NM160">
            <v>0</v>
          </cell>
          <cell r="NN160">
            <v>0</v>
          </cell>
          <cell r="NO160">
            <v>0</v>
          </cell>
          <cell r="NP160">
            <v>0</v>
          </cell>
          <cell r="NQ160">
            <v>0</v>
          </cell>
          <cell r="NR160">
            <v>0</v>
          </cell>
          <cell r="NS160">
            <v>0</v>
          </cell>
          <cell r="NT160">
            <v>0</v>
          </cell>
          <cell r="NU160">
            <v>0</v>
          </cell>
          <cell r="NV160">
            <v>0</v>
          </cell>
          <cell r="NW160">
            <v>0</v>
          </cell>
          <cell r="NX160">
            <v>0</v>
          </cell>
          <cell r="NY160">
            <v>0</v>
          </cell>
          <cell r="NZ160">
            <v>0</v>
          </cell>
          <cell r="OA160">
            <v>0</v>
          </cell>
          <cell r="OB160">
            <v>0</v>
          </cell>
          <cell r="OC160">
            <v>0</v>
          </cell>
          <cell r="OD160">
            <v>0</v>
          </cell>
          <cell r="OE160">
            <v>0</v>
          </cell>
          <cell r="OF160">
            <v>0</v>
          </cell>
          <cell r="OG160">
            <v>0</v>
          </cell>
          <cell r="OH160">
            <v>0</v>
          </cell>
          <cell r="OI160">
            <v>0</v>
          </cell>
          <cell r="OJ160">
            <v>0</v>
          </cell>
          <cell r="OK160">
            <v>0</v>
          </cell>
          <cell r="OL160">
            <v>0</v>
          </cell>
          <cell r="OM160">
            <v>0</v>
          </cell>
          <cell r="ON160">
            <v>0</v>
          </cell>
          <cell r="OO160">
            <v>0</v>
          </cell>
          <cell r="OP160">
            <v>0</v>
          </cell>
          <cell r="OQ160">
            <v>0</v>
          </cell>
          <cell r="OR160">
            <v>0</v>
          </cell>
          <cell r="OS160">
            <v>0</v>
          </cell>
          <cell r="OT160">
            <v>0</v>
          </cell>
          <cell r="OU160">
            <v>0</v>
          </cell>
          <cell r="OV160">
            <v>0</v>
          </cell>
          <cell r="OW160">
            <v>0</v>
          </cell>
          <cell r="OX160">
            <v>0</v>
          </cell>
          <cell r="OY160">
            <v>0</v>
          </cell>
          <cell r="OZ160">
            <v>0</v>
          </cell>
          <cell r="PA160">
            <v>0</v>
          </cell>
          <cell r="PB160">
            <v>0</v>
          </cell>
          <cell r="PC160">
            <v>0</v>
          </cell>
          <cell r="PD160">
            <v>0</v>
          </cell>
          <cell r="PE160">
            <v>0</v>
          </cell>
          <cell r="PF160">
            <v>0</v>
          </cell>
          <cell r="PG160">
            <v>0</v>
          </cell>
          <cell r="PH160">
            <v>0</v>
          </cell>
          <cell r="PI160">
            <v>0</v>
          </cell>
          <cell r="PJ160">
            <v>0</v>
          </cell>
          <cell r="PK160">
            <v>0</v>
          </cell>
          <cell r="PL160">
            <v>0</v>
          </cell>
          <cell r="PM160">
            <v>0</v>
          </cell>
          <cell r="PN160">
            <v>0</v>
          </cell>
          <cell r="PO160">
            <v>0</v>
          </cell>
          <cell r="PP160">
            <v>0</v>
          </cell>
          <cell r="PQ160">
            <v>0</v>
          </cell>
          <cell r="PR160">
            <v>0</v>
          </cell>
          <cell r="PS160">
            <v>0</v>
          </cell>
          <cell r="PT160">
            <v>0</v>
          </cell>
          <cell r="PU160">
            <v>0</v>
          </cell>
          <cell r="PV160">
            <v>0</v>
          </cell>
          <cell r="PW160">
            <v>0</v>
          </cell>
          <cell r="PX160">
            <v>0</v>
          </cell>
          <cell r="PY160">
            <v>0</v>
          </cell>
          <cell r="PZ160">
            <v>0</v>
          </cell>
          <cell r="QA160">
            <v>0</v>
          </cell>
          <cell r="QB160">
            <v>0</v>
          </cell>
          <cell r="QC160">
            <v>0</v>
          </cell>
          <cell r="QD160">
            <v>0</v>
          </cell>
          <cell r="QE160">
            <v>0</v>
          </cell>
          <cell r="QF160">
            <v>0</v>
          </cell>
          <cell r="QG160">
            <v>0</v>
          </cell>
          <cell r="QH160">
            <v>0</v>
          </cell>
          <cell r="QI160">
            <v>0</v>
          </cell>
          <cell r="QJ160">
            <v>0</v>
          </cell>
          <cell r="QK160">
            <v>0</v>
          </cell>
          <cell r="QL160">
            <v>0</v>
          </cell>
          <cell r="QM160">
            <v>0</v>
          </cell>
          <cell r="QN160">
            <v>0</v>
          </cell>
          <cell r="QO160">
            <v>0</v>
          </cell>
          <cell r="QP160">
            <v>0</v>
          </cell>
          <cell r="QQ160">
            <v>0</v>
          </cell>
          <cell r="QR160">
            <v>0</v>
          </cell>
          <cell r="QS160">
            <v>0</v>
          </cell>
          <cell r="QT160">
            <v>0</v>
          </cell>
          <cell r="QU160">
            <v>0</v>
          </cell>
          <cell r="QV160">
            <v>0</v>
          </cell>
          <cell r="QW160">
            <v>0</v>
          </cell>
          <cell r="QX160">
            <v>0</v>
          </cell>
          <cell r="QY160">
            <v>0</v>
          </cell>
          <cell r="QZ160">
            <v>0</v>
          </cell>
          <cell r="RA160">
            <v>0</v>
          </cell>
          <cell r="RB160">
            <v>0</v>
          </cell>
          <cell r="RC160">
            <v>0</v>
          </cell>
          <cell r="RD160">
            <v>0</v>
          </cell>
          <cell r="RE160">
            <v>0</v>
          </cell>
          <cell r="RF160">
            <v>0</v>
          </cell>
          <cell r="RG160">
            <v>0</v>
          </cell>
          <cell r="RH160">
            <v>0</v>
          </cell>
          <cell r="RI160">
            <v>0</v>
          </cell>
          <cell r="RJ160">
            <v>0</v>
          </cell>
          <cell r="RK160">
            <v>0</v>
          </cell>
          <cell r="RL160">
            <v>0</v>
          </cell>
          <cell r="RM160">
            <v>0</v>
          </cell>
          <cell r="RN160">
            <v>0</v>
          </cell>
          <cell r="RO160">
            <v>0</v>
          </cell>
          <cell r="RP160">
            <v>0</v>
          </cell>
          <cell r="RQ160">
            <v>0</v>
          </cell>
          <cell r="RR160">
            <v>0</v>
          </cell>
          <cell r="RS160">
            <v>0</v>
          </cell>
          <cell r="RT160">
            <v>0</v>
          </cell>
          <cell r="RU160">
            <v>0</v>
          </cell>
          <cell r="RV160">
            <v>0</v>
          </cell>
          <cell r="RW160">
            <v>0</v>
          </cell>
          <cell r="RX160">
            <v>0</v>
          </cell>
          <cell r="RY160">
            <v>0</v>
          </cell>
          <cell r="RZ160">
            <v>0</v>
          </cell>
          <cell r="SA160">
            <v>0</v>
          </cell>
          <cell r="SB160">
            <v>0</v>
          </cell>
          <cell r="SC160">
            <v>0</v>
          </cell>
          <cell r="SD160">
            <v>0</v>
          </cell>
          <cell r="SE160">
            <v>0</v>
          </cell>
          <cell r="SF160">
            <v>0</v>
          </cell>
          <cell r="SG160">
            <v>0</v>
          </cell>
          <cell r="SH160">
            <v>0</v>
          </cell>
          <cell r="SI160">
            <v>0</v>
          </cell>
          <cell r="SJ160">
            <v>0</v>
          </cell>
          <cell r="SK160">
            <v>0</v>
          </cell>
          <cell r="SL160">
            <v>0</v>
          </cell>
          <cell r="SM160">
            <v>0</v>
          </cell>
          <cell r="SN160">
            <v>0</v>
          </cell>
          <cell r="SO160">
            <v>0</v>
          </cell>
          <cell r="SP160">
            <v>0</v>
          </cell>
          <cell r="SQ160">
            <v>0</v>
          </cell>
          <cell r="SR160">
            <v>0</v>
          </cell>
          <cell r="SS160">
            <v>0</v>
          </cell>
          <cell r="ST160">
            <v>0</v>
          </cell>
          <cell r="SU160">
            <v>0</v>
          </cell>
          <cell r="SV160">
            <v>0</v>
          </cell>
          <cell r="SW160">
            <v>0</v>
          </cell>
          <cell r="SX160">
            <v>0</v>
          </cell>
          <cell r="SY160">
            <v>0</v>
          </cell>
          <cell r="SZ160">
            <v>0</v>
          </cell>
          <cell r="TA160">
            <v>0</v>
          </cell>
          <cell r="TB160">
            <v>0</v>
          </cell>
          <cell r="TC160">
            <v>0</v>
          </cell>
          <cell r="TD160">
            <v>0</v>
          </cell>
          <cell r="TE160">
            <v>0</v>
          </cell>
          <cell r="TF160">
            <v>0</v>
          </cell>
          <cell r="TG160">
            <v>0</v>
          </cell>
          <cell r="TH160">
            <v>0</v>
          </cell>
          <cell r="TI160">
            <v>0</v>
          </cell>
          <cell r="TJ160">
            <v>0</v>
          </cell>
          <cell r="TK160">
            <v>0</v>
          </cell>
          <cell r="TL160">
            <v>0</v>
          </cell>
          <cell r="TM160">
            <v>0</v>
          </cell>
          <cell r="TN160">
            <v>0</v>
          </cell>
          <cell r="TO160">
            <v>0</v>
          </cell>
          <cell r="TP160">
            <v>0</v>
          </cell>
          <cell r="TQ160">
            <v>0</v>
          </cell>
          <cell r="TR160">
            <v>0</v>
          </cell>
          <cell r="TS160">
            <v>0</v>
          </cell>
          <cell r="TT160">
            <v>0</v>
          </cell>
          <cell r="TU160">
            <v>0</v>
          </cell>
          <cell r="TV160">
            <v>0</v>
          </cell>
          <cell r="TW160">
            <v>0</v>
          </cell>
          <cell r="TX160">
            <v>0</v>
          </cell>
          <cell r="TY160">
            <v>0</v>
          </cell>
          <cell r="TZ160">
            <v>0</v>
          </cell>
          <cell r="UA160">
            <v>0</v>
          </cell>
          <cell r="UB160">
            <v>0</v>
          </cell>
          <cell r="UC160">
            <v>0</v>
          </cell>
          <cell r="UD160">
            <v>0</v>
          </cell>
          <cell r="UE160">
            <v>0</v>
          </cell>
          <cell r="UF160">
            <v>0</v>
          </cell>
          <cell r="UG160">
            <v>0</v>
          </cell>
          <cell r="UH160">
            <v>0</v>
          </cell>
          <cell r="UI160">
            <v>0</v>
          </cell>
          <cell r="UJ160">
            <v>0</v>
          </cell>
          <cell r="UK160">
            <v>0</v>
          </cell>
          <cell r="UL160">
            <v>0</v>
          </cell>
          <cell r="UM160">
            <v>0</v>
          </cell>
          <cell r="UN160">
            <v>0</v>
          </cell>
          <cell r="UO160">
            <v>0</v>
          </cell>
          <cell r="UP160">
            <v>0</v>
          </cell>
          <cell r="UQ160">
            <v>0</v>
          </cell>
          <cell r="UR160">
            <v>0</v>
          </cell>
          <cell r="US160">
            <v>0</v>
          </cell>
          <cell r="UT160">
            <v>0</v>
          </cell>
          <cell r="UU160">
            <v>0</v>
          </cell>
          <cell r="UV160">
            <v>0</v>
          </cell>
          <cell r="UW160">
            <v>0</v>
          </cell>
          <cell r="UX160">
            <v>0</v>
          </cell>
          <cell r="UY160">
            <v>0</v>
          </cell>
          <cell r="UZ160">
            <v>0</v>
          </cell>
          <cell r="VA160">
            <v>0</v>
          </cell>
          <cell r="VB160">
            <v>0</v>
          </cell>
          <cell r="VC160">
            <v>0</v>
          </cell>
          <cell r="VD160">
            <v>0</v>
          </cell>
          <cell r="VE160">
            <v>0</v>
          </cell>
          <cell r="VF160">
            <v>0</v>
          </cell>
          <cell r="VG160">
            <v>0</v>
          </cell>
          <cell r="VH160">
            <v>0</v>
          </cell>
          <cell r="VI160">
            <v>0</v>
          </cell>
          <cell r="VJ160">
            <v>0</v>
          </cell>
          <cell r="VK160">
            <v>0</v>
          </cell>
          <cell r="VL160">
            <v>0</v>
          </cell>
          <cell r="VM160">
            <v>0</v>
          </cell>
          <cell r="VN160">
            <v>0</v>
          </cell>
          <cell r="VO160">
            <v>0</v>
          </cell>
          <cell r="VP160">
            <v>0</v>
          </cell>
          <cell r="VQ160">
            <v>0</v>
          </cell>
          <cell r="VR160">
            <v>0</v>
          </cell>
          <cell r="VS160">
            <v>0</v>
          </cell>
          <cell r="VT160">
            <v>0</v>
          </cell>
          <cell r="VU160">
            <v>0</v>
          </cell>
          <cell r="VV160">
            <v>0</v>
          </cell>
          <cell r="VW160">
            <v>0</v>
          </cell>
          <cell r="VX160">
            <v>0</v>
          </cell>
          <cell r="VY160">
            <v>0</v>
          </cell>
          <cell r="VZ160">
            <v>0</v>
          </cell>
          <cell r="WA160">
            <v>0</v>
          </cell>
          <cell r="WB160">
            <v>0</v>
          </cell>
          <cell r="WC160">
            <v>0</v>
          </cell>
          <cell r="WD160">
            <v>0</v>
          </cell>
          <cell r="WE160">
            <v>0</v>
          </cell>
          <cell r="WF160">
            <v>0</v>
          </cell>
        </row>
        <row r="161">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cell r="LJ161">
            <v>0</v>
          </cell>
          <cell r="LK161">
            <v>0</v>
          </cell>
          <cell r="LL161">
            <v>0</v>
          </cell>
          <cell r="LM161">
            <v>0</v>
          </cell>
          <cell r="LN161">
            <v>0</v>
          </cell>
          <cell r="LO161">
            <v>0</v>
          </cell>
          <cell r="LP161">
            <v>0</v>
          </cell>
          <cell r="LQ161">
            <v>0</v>
          </cell>
          <cell r="LR161">
            <v>0</v>
          </cell>
          <cell r="LS161">
            <v>0</v>
          </cell>
          <cell r="LT161">
            <v>0</v>
          </cell>
          <cell r="LU161">
            <v>0</v>
          </cell>
          <cell r="LV161">
            <v>0</v>
          </cell>
          <cell r="LW161">
            <v>0</v>
          </cell>
          <cell r="LX161">
            <v>0</v>
          </cell>
          <cell r="LY161">
            <v>0</v>
          </cell>
          <cell r="LZ161">
            <v>0</v>
          </cell>
          <cell r="MA161">
            <v>0</v>
          </cell>
          <cell r="MB161">
            <v>0</v>
          </cell>
          <cell r="MC161">
            <v>0</v>
          </cell>
          <cell r="MD161">
            <v>0</v>
          </cell>
          <cell r="ME161">
            <v>0</v>
          </cell>
          <cell r="MF161">
            <v>0</v>
          </cell>
          <cell r="MG161">
            <v>0</v>
          </cell>
          <cell r="MH161">
            <v>0</v>
          </cell>
          <cell r="MI161">
            <v>0</v>
          </cell>
          <cell r="MJ161">
            <v>0</v>
          </cell>
          <cell r="MK161">
            <v>0</v>
          </cell>
          <cell r="ML161">
            <v>0</v>
          </cell>
          <cell r="MM161">
            <v>0</v>
          </cell>
          <cell r="MN161">
            <v>0</v>
          </cell>
          <cell r="MO161">
            <v>0</v>
          </cell>
          <cell r="MP161">
            <v>0</v>
          </cell>
          <cell r="MQ161">
            <v>0</v>
          </cell>
          <cell r="MR161">
            <v>0</v>
          </cell>
          <cell r="MS161">
            <v>0</v>
          </cell>
          <cell r="MT161">
            <v>0</v>
          </cell>
          <cell r="MU161">
            <v>0</v>
          </cell>
          <cell r="MV161">
            <v>0</v>
          </cell>
          <cell r="MW161">
            <v>0</v>
          </cell>
          <cell r="MX161">
            <v>0</v>
          </cell>
          <cell r="MY161">
            <v>0</v>
          </cell>
          <cell r="MZ161">
            <v>0</v>
          </cell>
          <cell r="NA161">
            <v>0</v>
          </cell>
          <cell r="NB161">
            <v>0</v>
          </cell>
          <cell r="NC161">
            <v>0</v>
          </cell>
          <cell r="ND161">
            <v>0</v>
          </cell>
          <cell r="NE161">
            <v>0</v>
          </cell>
          <cell r="NF161">
            <v>0</v>
          </cell>
          <cell r="NG161">
            <v>0</v>
          </cell>
          <cell r="NH161">
            <v>0</v>
          </cell>
          <cell r="NI161">
            <v>0</v>
          </cell>
          <cell r="NJ161">
            <v>0</v>
          </cell>
          <cell r="NK161">
            <v>0</v>
          </cell>
          <cell r="NL161">
            <v>0</v>
          </cell>
          <cell r="NM161">
            <v>0</v>
          </cell>
          <cell r="NN161">
            <v>0</v>
          </cell>
          <cell r="NO161">
            <v>0</v>
          </cell>
          <cell r="NP161">
            <v>0</v>
          </cell>
          <cell r="NQ161">
            <v>0</v>
          </cell>
          <cell r="NR161">
            <v>0</v>
          </cell>
          <cell r="NS161">
            <v>0</v>
          </cell>
          <cell r="NT161">
            <v>0</v>
          </cell>
          <cell r="NU161">
            <v>0</v>
          </cell>
          <cell r="NV161">
            <v>0</v>
          </cell>
          <cell r="NW161">
            <v>0</v>
          </cell>
          <cell r="NX161">
            <v>0</v>
          </cell>
          <cell r="NY161">
            <v>0</v>
          </cell>
          <cell r="NZ161">
            <v>0</v>
          </cell>
          <cell r="OA161">
            <v>0</v>
          </cell>
          <cell r="OB161">
            <v>0</v>
          </cell>
          <cell r="OC161">
            <v>0</v>
          </cell>
          <cell r="OD161">
            <v>0</v>
          </cell>
          <cell r="OE161">
            <v>0</v>
          </cell>
          <cell r="OF161">
            <v>0</v>
          </cell>
          <cell r="OG161">
            <v>0</v>
          </cell>
          <cell r="OH161">
            <v>0</v>
          </cell>
          <cell r="OI161">
            <v>0</v>
          </cell>
          <cell r="OJ161">
            <v>0</v>
          </cell>
          <cell r="OK161">
            <v>0</v>
          </cell>
          <cell r="OL161">
            <v>0</v>
          </cell>
          <cell r="OM161">
            <v>0</v>
          </cell>
          <cell r="ON161">
            <v>0</v>
          </cell>
          <cell r="OO161">
            <v>0</v>
          </cell>
          <cell r="OP161">
            <v>0</v>
          </cell>
          <cell r="OQ161">
            <v>0</v>
          </cell>
          <cell r="OR161">
            <v>0</v>
          </cell>
          <cell r="OS161">
            <v>0</v>
          </cell>
          <cell r="OT161">
            <v>0</v>
          </cell>
          <cell r="OU161">
            <v>0</v>
          </cell>
          <cell r="OV161">
            <v>0</v>
          </cell>
          <cell r="OW161">
            <v>0</v>
          </cell>
          <cell r="OX161">
            <v>0</v>
          </cell>
          <cell r="OY161">
            <v>0</v>
          </cell>
          <cell r="OZ161">
            <v>0</v>
          </cell>
          <cell r="PA161">
            <v>0</v>
          </cell>
          <cell r="PB161">
            <v>0</v>
          </cell>
          <cell r="PC161">
            <v>0</v>
          </cell>
          <cell r="PD161">
            <v>0</v>
          </cell>
          <cell r="PE161">
            <v>0</v>
          </cell>
          <cell r="PF161">
            <v>0</v>
          </cell>
          <cell r="PG161">
            <v>0</v>
          </cell>
          <cell r="PH161">
            <v>0</v>
          </cell>
          <cell r="PI161">
            <v>0</v>
          </cell>
          <cell r="PJ161">
            <v>0</v>
          </cell>
          <cell r="PK161">
            <v>0</v>
          </cell>
          <cell r="PL161">
            <v>0</v>
          </cell>
          <cell r="PM161">
            <v>0</v>
          </cell>
          <cell r="PN161">
            <v>0</v>
          </cell>
          <cell r="PO161">
            <v>0</v>
          </cell>
          <cell r="PP161">
            <v>0</v>
          </cell>
          <cell r="PQ161">
            <v>0</v>
          </cell>
          <cell r="PR161">
            <v>0</v>
          </cell>
          <cell r="PS161">
            <v>0</v>
          </cell>
          <cell r="PT161">
            <v>0</v>
          </cell>
          <cell r="PU161">
            <v>0</v>
          </cell>
          <cell r="PV161">
            <v>0</v>
          </cell>
          <cell r="PW161">
            <v>0</v>
          </cell>
          <cell r="PX161">
            <v>0</v>
          </cell>
          <cell r="PY161">
            <v>0</v>
          </cell>
          <cell r="PZ161">
            <v>0</v>
          </cell>
          <cell r="QA161">
            <v>0</v>
          </cell>
          <cell r="QB161">
            <v>0</v>
          </cell>
          <cell r="QC161">
            <v>0</v>
          </cell>
          <cell r="QD161">
            <v>0</v>
          </cell>
          <cell r="QE161">
            <v>0</v>
          </cell>
          <cell r="QF161">
            <v>0</v>
          </cell>
          <cell r="QG161">
            <v>0</v>
          </cell>
          <cell r="QH161">
            <v>0</v>
          </cell>
          <cell r="QI161">
            <v>0</v>
          </cell>
          <cell r="QJ161">
            <v>0</v>
          </cell>
          <cell r="QK161">
            <v>0</v>
          </cell>
          <cell r="QL161">
            <v>0</v>
          </cell>
          <cell r="QM161">
            <v>0</v>
          </cell>
          <cell r="QN161">
            <v>0</v>
          </cell>
          <cell r="QO161">
            <v>0</v>
          </cell>
          <cell r="QP161">
            <v>0</v>
          </cell>
          <cell r="QQ161">
            <v>0</v>
          </cell>
          <cell r="QR161">
            <v>0</v>
          </cell>
          <cell r="QS161">
            <v>0</v>
          </cell>
          <cell r="QT161">
            <v>0</v>
          </cell>
          <cell r="QU161">
            <v>0</v>
          </cell>
          <cell r="QV161">
            <v>0</v>
          </cell>
          <cell r="QW161">
            <v>0</v>
          </cell>
          <cell r="QX161">
            <v>0</v>
          </cell>
          <cell r="QY161">
            <v>0</v>
          </cell>
          <cell r="QZ161">
            <v>0</v>
          </cell>
          <cell r="RA161">
            <v>0</v>
          </cell>
          <cell r="RB161">
            <v>0</v>
          </cell>
          <cell r="RC161">
            <v>0</v>
          </cell>
          <cell r="RD161">
            <v>0</v>
          </cell>
          <cell r="RE161">
            <v>0</v>
          </cell>
          <cell r="RF161">
            <v>0</v>
          </cell>
          <cell r="RG161">
            <v>0</v>
          </cell>
          <cell r="RH161">
            <v>0</v>
          </cell>
          <cell r="RI161">
            <v>0</v>
          </cell>
          <cell r="RJ161">
            <v>0</v>
          </cell>
          <cell r="RK161">
            <v>0</v>
          </cell>
          <cell r="RL161">
            <v>0</v>
          </cell>
          <cell r="RM161">
            <v>0</v>
          </cell>
          <cell r="RN161">
            <v>0</v>
          </cell>
          <cell r="RO161">
            <v>0</v>
          </cell>
          <cell r="RP161">
            <v>0</v>
          </cell>
          <cell r="RQ161">
            <v>0</v>
          </cell>
          <cell r="RR161">
            <v>0</v>
          </cell>
          <cell r="RS161">
            <v>0</v>
          </cell>
          <cell r="RT161">
            <v>0</v>
          </cell>
          <cell r="RU161">
            <v>0</v>
          </cell>
          <cell r="RV161">
            <v>0</v>
          </cell>
          <cell r="RW161">
            <v>0</v>
          </cell>
          <cell r="RX161">
            <v>0</v>
          </cell>
          <cell r="RY161">
            <v>0</v>
          </cell>
          <cell r="RZ161">
            <v>0</v>
          </cell>
          <cell r="SA161">
            <v>0</v>
          </cell>
          <cell r="SB161">
            <v>0</v>
          </cell>
          <cell r="SC161">
            <v>0</v>
          </cell>
          <cell r="SD161">
            <v>0</v>
          </cell>
          <cell r="SE161">
            <v>0</v>
          </cell>
          <cell r="SF161">
            <v>0</v>
          </cell>
          <cell r="SG161">
            <v>0</v>
          </cell>
          <cell r="SH161">
            <v>0</v>
          </cell>
          <cell r="SI161">
            <v>0</v>
          </cell>
          <cell r="SJ161">
            <v>0</v>
          </cell>
          <cell r="SK161">
            <v>0</v>
          </cell>
          <cell r="SL161">
            <v>0</v>
          </cell>
          <cell r="SM161">
            <v>0</v>
          </cell>
          <cell r="SN161">
            <v>0</v>
          </cell>
          <cell r="SO161">
            <v>0</v>
          </cell>
          <cell r="SP161">
            <v>0</v>
          </cell>
          <cell r="SQ161">
            <v>0</v>
          </cell>
          <cell r="SR161">
            <v>0</v>
          </cell>
          <cell r="SS161">
            <v>0</v>
          </cell>
          <cell r="ST161">
            <v>0</v>
          </cell>
          <cell r="SU161">
            <v>0</v>
          </cell>
          <cell r="SV161">
            <v>0</v>
          </cell>
          <cell r="SW161">
            <v>0</v>
          </cell>
          <cell r="SX161">
            <v>0</v>
          </cell>
          <cell r="SY161">
            <v>0</v>
          </cell>
          <cell r="SZ161">
            <v>0</v>
          </cell>
          <cell r="TA161">
            <v>0</v>
          </cell>
          <cell r="TB161">
            <v>0</v>
          </cell>
          <cell r="TC161">
            <v>0</v>
          </cell>
          <cell r="TD161">
            <v>0</v>
          </cell>
          <cell r="TE161">
            <v>0</v>
          </cell>
          <cell r="TF161">
            <v>0</v>
          </cell>
          <cell r="TG161">
            <v>0</v>
          </cell>
          <cell r="TH161">
            <v>0</v>
          </cell>
          <cell r="TI161">
            <v>0</v>
          </cell>
          <cell r="TJ161">
            <v>0</v>
          </cell>
          <cell r="TK161">
            <v>0</v>
          </cell>
          <cell r="TL161">
            <v>0</v>
          </cell>
          <cell r="TM161">
            <v>0</v>
          </cell>
          <cell r="TN161">
            <v>0</v>
          </cell>
          <cell r="TO161">
            <v>0</v>
          </cell>
          <cell r="TP161">
            <v>0</v>
          </cell>
          <cell r="TQ161">
            <v>0</v>
          </cell>
          <cell r="TR161">
            <v>0</v>
          </cell>
          <cell r="TS161">
            <v>0</v>
          </cell>
          <cell r="TT161">
            <v>0</v>
          </cell>
          <cell r="TU161">
            <v>0</v>
          </cell>
          <cell r="TV161">
            <v>0</v>
          </cell>
          <cell r="TW161">
            <v>0</v>
          </cell>
          <cell r="TX161">
            <v>0</v>
          </cell>
          <cell r="TY161">
            <v>0</v>
          </cell>
          <cell r="TZ161">
            <v>0</v>
          </cell>
          <cell r="UA161">
            <v>0</v>
          </cell>
          <cell r="UB161">
            <v>0</v>
          </cell>
          <cell r="UC161">
            <v>0</v>
          </cell>
          <cell r="UD161">
            <v>0</v>
          </cell>
          <cell r="UE161">
            <v>0</v>
          </cell>
          <cell r="UF161">
            <v>0</v>
          </cell>
          <cell r="UG161">
            <v>0</v>
          </cell>
          <cell r="UH161">
            <v>0</v>
          </cell>
          <cell r="UI161">
            <v>0</v>
          </cell>
          <cell r="UJ161">
            <v>0</v>
          </cell>
          <cell r="UK161">
            <v>0</v>
          </cell>
          <cell r="UL161">
            <v>0</v>
          </cell>
          <cell r="UM161">
            <v>0</v>
          </cell>
          <cell r="UN161">
            <v>0</v>
          </cell>
          <cell r="UO161">
            <v>0</v>
          </cell>
          <cell r="UP161">
            <v>0</v>
          </cell>
          <cell r="UQ161">
            <v>0</v>
          </cell>
          <cell r="UR161">
            <v>0</v>
          </cell>
          <cell r="US161">
            <v>0</v>
          </cell>
          <cell r="UT161">
            <v>0</v>
          </cell>
          <cell r="UU161">
            <v>0</v>
          </cell>
          <cell r="UV161">
            <v>0</v>
          </cell>
          <cell r="UW161">
            <v>0</v>
          </cell>
          <cell r="UX161">
            <v>0</v>
          </cell>
          <cell r="UY161">
            <v>0</v>
          </cell>
          <cell r="UZ161">
            <v>0</v>
          </cell>
          <cell r="VA161">
            <v>0</v>
          </cell>
          <cell r="VB161">
            <v>0</v>
          </cell>
          <cell r="VC161">
            <v>0</v>
          </cell>
          <cell r="VD161">
            <v>0</v>
          </cell>
          <cell r="VE161">
            <v>0</v>
          </cell>
          <cell r="VF161">
            <v>0</v>
          </cell>
          <cell r="VG161">
            <v>0</v>
          </cell>
          <cell r="VH161">
            <v>0</v>
          </cell>
          <cell r="VI161">
            <v>0</v>
          </cell>
          <cell r="VJ161">
            <v>0</v>
          </cell>
          <cell r="VK161">
            <v>0</v>
          </cell>
          <cell r="VL161">
            <v>0</v>
          </cell>
          <cell r="VM161">
            <v>0</v>
          </cell>
          <cell r="VN161">
            <v>0</v>
          </cell>
          <cell r="VO161">
            <v>0</v>
          </cell>
          <cell r="VP161">
            <v>0</v>
          </cell>
          <cell r="VQ161">
            <v>0</v>
          </cell>
          <cell r="VR161">
            <v>0</v>
          </cell>
          <cell r="VS161">
            <v>0</v>
          </cell>
          <cell r="VT161">
            <v>0</v>
          </cell>
          <cell r="VU161">
            <v>0</v>
          </cell>
          <cell r="VV161">
            <v>0</v>
          </cell>
          <cell r="VW161">
            <v>0</v>
          </cell>
          <cell r="VX161">
            <v>0</v>
          </cell>
          <cell r="VY161">
            <v>0</v>
          </cell>
          <cell r="VZ161">
            <v>0</v>
          </cell>
          <cell r="WA161">
            <v>0</v>
          </cell>
          <cell r="WB161">
            <v>0</v>
          </cell>
          <cell r="WC161">
            <v>0</v>
          </cell>
          <cell r="WD161">
            <v>0</v>
          </cell>
          <cell r="WE161">
            <v>0</v>
          </cell>
          <cell r="WF161">
            <v>0</v>
          </cell>
        </row>
        <row r="162">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0</v>
          </cell>
          <cell r="LK162">
            <v>0</v>
          </cell>
          <cell r="LL162">
            <v>0</v>
          </cell>
          <cell r="LM162">
            <v>0</v>
          </cell>
          <cell r="LN162">
            <v>0</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0</v>
          </cell>
          <cell r="ME162">
            <v>0</v>
          </cell>
          <cell r="MF162">
            <v>0</v>
          </cell>
          <cell r="MG162">
            <v>0</v>
          </cell>
          <cell r="MH162">
            <v>0</v>
          </cell>
          <cell r="MI162">
            <v>0</v>
          </cell>
          <cell r="MJ162">
            <v>0</v>
          </cell>
          <cell r="MK162">
            <v>0</v>
          </cell>
          <cell r="ML162">
            <v>0</v>
          </cell>
          <cell r="MM162">
            <v>0</v>
          </cell>
          <cell r="MN162">
            <v>0</v>
          </cell>
          <cell r="MO162">
            <v>0</v>
          </cell>
          <cell r="MP162">
            <v>0</v>
          </cell>
          <cell r="MQ162">
            <v>0</v>
          </cell>
          <cell r="MR162">
            <v>0</v>
          </cell>
          <cell r="MS162">
            <v>0</v>
          </cell>
          <cell r="MT162">
            <v>0</v>
          </cell>
          <cell r="MU162">
            <v>0</v>
          </cell>
          <cell r="MV162">
            <v>0</v>
          </cell>
          <cell r="MW162">
            <v>0</v>
          </cell>
          <cell r="MX162">
            <v>0</v>
          </cell>
          <cell r="MY162">
            <v>0</v>
          </cell>
          <cell r="MZ162">
            <v>0</v>
          </cell>
          <cell r="NA162">
            <v>0</v>
          </cell>
          <cell r="NB162">
            <v>0</v>
          </cell>
          <cell r="NC162">
            <v>0</v>
          </cell>
          <cell r="ND162">
            <v>0</v>
          </cell>
          <cell r="NE162">
            <v>0</v>
          </cell>
          <cell r="NF162">
            <v>0</v>
          </cell>
          <cell r="NG162">
            <v>0</v>
          </cell>
          <cell r="NH162">
            <v>0</v>
          </cell>
          <cell r="NI162">
            <v>0</v>
          </cell>
          <cell r="NJ162">
            <v>0</v>
          </cell>
          <cell r="NK162">
            <v>0</v>
          </cell>
          <cell r="NL162">
            <v>0</v>
          </cell>
          <cell r="NM162">
            <v>0</v>
          </cell>
          <cell r="NN162">
            <v>0</v>
          </cell>
          <cell r="NO162">
            <v>0</v>
          </cell>
          <cell r="NP162">
            <v>0</v>
          </cell>
          <cell r="NQ162">
            <v>0</v>
          </cell>
          <cell r="NR162">
            <v>0</v>
          </cell>
          <cell r="NS162">
            <v>0</v>
          </cell>
          <cell r="NT162">
            <v>0</v>
          </cell>
          <cell r="NU162">
            <v>0</v>
          </cell>
          <cell r="NV162">
            <v>0</v>
          </cell>
          <cell r="NW162">
            <v>0</v>
          </cell>
          <cell r="NX162">
            <v>0</v>
          </cell>
          <cell r="NY162">
            <v>0</v>
          </cell>
          <cell r="NZ162">
            <v>0</v>
          </cell>
          <cell r="OA162">
            <v>0</v>
          </cell>
          <cell r="OB162">
            <v>0</v>
          </cell>
          <cell r="OC162">
            <v>0</v>
          </cell>
          <cell r="OD162">
            <v>0</v>
          </cell>
          <cell r="OE162">
            <v>0</v>
          </cell>
          <cell r="OF162">
            <v>0</v>
          </cell>
          <cell r="OG162">
            <v>0</v>
          </cell>
          <cell r="OH162">
            <v>0</v>
          </cell>
          <cell r="OI162">
            <v>0</v>
          </cell>
          <cell r="OJ162">
            <v>0</v>
          </cell>
          <cell r="OK162">
            <v>0</v>
          </cell>
          <cell r="OL162">
            <v>0</v>
          </cell>
          <cell r="OM162">
            <v>0</v>
          </cell>
          <cell r="ON162">
            <v>0</v>
          </cell>
          <cell r="OO162">
            <v>0</v>
          </cell>
          <cell r="OP162">
            <v>0</v>
          </cell>
          <cell r="OQ162">
            <v>0</v>
          </cell>
          <cell r="OR162">
            <v>0</v>
          </cell>
          <cell r="OS162">
            <v>0</v>
          </cell>
          <cell r="OT162">
            <v>0</v>
          </cell>
          <cell r="OU162">
            <v>0</v>
          </cell>
          <cell r="OV162">
            <v>0</v>
          </cell>
          <cell r="OW162">
            <v>0</v>
          </cell>
          <cell r="OX162">
            <v>0</v>
          </cell>
          <cell r="OY162">
            <v>0</v>
          </cell>
          <cell r="OZ162">
            <v>0</v>
          </cell>
          <cell r="PA162">
            <v>0</v>
          </cell>
          <cell r="PB162">
            <v>0</v>
          </cell>
          <cell r="PC162">
            <v>0</v>
          </cell>
          <cell r="PD162">
            <v>0</v>
          </cell>
          <cell r="PE162">
            <v>0</v>
          </cell>
          <cell r="PF162">
            <v>0</v>
          </cell>
          <cell r="PG162">
            <v>0</v>
          </cell>
          <cell r="PH162">
            <v>0</v>
          </cell>
          <cell r="PI162">
            <v>0</v>
          </cell>
          <cell r="PJ162">
            <v>0</v>
          </cell>
          <cell r="PK162">
            <v>0</v>
          </cell>
          <cell r="PL162">
            <v>0</v>
          </cell>
          <cell r="PM162">
            <v>0</v>
          </cell>
          <cell r="PN162">
            <v>0</v>
          </cell>
          <cell r="PO162">
            <v>0</v>
          </cell>
          <cell r="PP162">
            <v>0</v>
          </cell>
          <cell r="PQ162">
            <v>0</v>
          </cell>
          <cell r="PR162">
            <v>0</v>
          </cell>
          <cell r="PS162">
            <v>0</v>
          </cell>
          <cell r="PT162">
            <v>0</v>
          </cell>
          <cell r="PU162">
            <v>0</v>
          </cell>
          <cell r="PV162">
            <v>0</v>
          </cell>
          <cell r="PW162">
            <v>0</v>
          </cell>
          <cell r="PX162">
            <v>0</v>
          </cell>
          <cell r="PY162">
            <v>0</v>
          </cell>
          <cell r="PZ162">
            <v>0</v>
          </cell>
          <cell r="QA162">
            <v>0</v>
          </cell>
          <cell r="QB162">
            <v>0</v>
          </cell>
          <cell r="QC162">
            <v>0</v>
          </cell>
          <cell r="QD162">
            <v>0</v>
          </cell>
          <cell r="QE162">
            <v>0</v>
          </cell>
          <cell r="QF162">
            <v>0</v>
          </cell>
          <cell r="QG162">
            <v>0</v>
          </cell>
          <cell r="QH162">
            <v>0</v>
          </cell>
          <cell r="QI162">
            <v>0</v>
          </cell>
          <cell r="QJ162">
            <v>0</v>
          </cell>
          <cell r="QK162">
            <v>0</v>
          </cell>
          <cell r="QL162">
            <v>0</v>
          </cell>
          <cell r="QM162">
            <v>0</v>
          </cell>
          <cell r="QN162">
            <v>0</v>
          </cell>
          <cell r="QO162">
            <v>0</v>
          </cell>
          <cell r="QP162">
            <v>0</v>
          </cell>
          <cell r="QQ162">
            <v>0</v>
          </cell>
          <cell r="QR162">
            <v>0</v>
          </cell>
          <cell r="QS162">
            <v>0</v>
          </cell>
          <cell r="QT162">
            <v>0</v>
          </cell>
          <cell r="QU162">
            <v>0</v>
          </cell>
          <cell r="QV162">
            <v>0</v>
          </cell>
          <cell r="QW162">
            <v>0</v>
          </cell>
          <cell r="QX162">
            <v>0</v>
          </cell>
          <cell r="QY162">
            <v>0</v>
          </cell>
          <cell r="QZ162">
            <v>0</v>
          </cell>
          <cell r="RA162">
            <v>0</v>
          </cell>
          <cell r="RB162">
            <v>0</v>
          </cell>
          <cell r="RC162">
            <v>0</v>
          </cell>
          <cell r="RD162">
            <v>0</v>
          </cell>
          <cell r="RE162">
            <v>0</v>
          </cell>
          <cell r="RF162">
            <v>0</v>
          </cell>
          <cell r="RG162">
            <v>0</v>
          </cell>
          <cell r="RH162">
            <v>0</v>
          </cell>
          <cell r="RI162">
            <v>0</v>
          </cell>
          <cell r="RJ162">
            <v>0</v>
          </cell>
          <cell r="RK162">
            <v>0</v>
          </cell>
          <cell r="RL162">
            <v>0</v>
          </cell>
          <cell r="RM162">
            <v>0</v>
          </cell>
          <cell r="RN162">
            <v>0</v>
          </cell>
          <cell r="RO162">
            <v>0</v>
          </cell>
          <cell r="RP162">
            <v>0</v>
          </cell>
          <cell r="RQ162">
            <v>0</v>
          </cell>
          <cell r="RR162">
            <v>0</v>
          </cell>
          <cell r="RS162">
            <v>0</v>
          </cell>
          <cell r="RT162">
            <v>0</v>
          </cell>
          <cell r="RU162">
            <v>0</v>
          </cell>
          <cell r="RV162">
            <v>0</v>
          </cell>
          <cell r="RW162">
            <v>0</v>
          </cell>
          <cell r="RX162">
            <v>0</v>
          </cell>
          <cell r="RY162">
            <v>0</v>
          </cell>
          <cell r="RZ162">
            <v>0</v>
          </cell>
          <cell r="SA162">
            <v>0</v>
          </cell>
          <cell r="SB162">
            <v>0</v>
          </cell>
          <cell r="SC162">
            <v>0</v>
          </cell>
          <cell r="SD162">
            <v>0</v>
          </cell>
          <cell r="SE162">
            <v>0</v>
          </cell>
          <cell r="SF162">
            <v>0</v>
          </cell>
          <cell r="SG162">
            <v>0</v>
          </cell>
          <cell r="SH162">
            <v>0</v>
          </cell>
          <cell r="SI162">
            <v>0</v>
          </cell>
          <cell r="SJ162">
            <v>0</v>
          </cell>
          <cell r="SK162">
            <v>0</v>
          </cell>
          <cell r="SL162">
            <v>0</v>
          </cell>
          <cell r="SM162">
            <v>0</v>
          </cell>
          <cell r="SN162">
            <v>0</v>
          </cell>
          <cell r="SO162">
            <v>0</v>
          </cell>
          <cell r="SP162">
            <v>0</v>
          </cell>
          <cell r="SQ162">
            <v>0</v>
          </cell>
          <cell r="SR162">
            <v>0</v>
          </cell>
          <cell r="SS162">
            <v>0</v>
          </cell>
          <cell r="ST162">
            <v>0</v>
          </cell>
          <cell r="SU162">
            <v>0</v>
          </cell>
          <cell r="SV162">
            <v>0</v>
          </cell>
          <cell r="SW162">
            <v>0</v>
          </cell>
          <cell r="SX162">
            <v>0</v>
          </cell>
          <cell r="SY162">
            <v>0</v>
          </cell>
          <cell r="SZ162">
            <v>0</v>
          </cell>
          <cell r="TA162">
            <v>0</v>
          </cell>
          <cell r="TB162">
            <v>0</v>
          </cell>
          <cell r="TC162">
            <v>0</v>
          </cell>
          <cell r="TD162">
            <v>0</v>
          </cell>
          <cell r="TE162">
            <v>0</v>
          </cell>
          <cell r="TF162">
            <v>0</v>
          </cell>
          <cell r="TG162">
            <v>0</v>
          </cell>
          <cell r="TH162">
            <v>0</v>
          </cell>
          <cell r="TI162">
            <v>0</v>
          </cell>
          <cell r="TJ162">
            <v>0</v>
          </cell>
          <cell r="TK162">
            <v>0</v>
          </cell>
          <cell r="TL162">
            <v>0</v>
          </cell>
          <cell r="TM162">
            <v>0</v>
          </cell>
          <cell r="TN162">
            <v>0</v>
          </cell>
          <cell r="TO162">
            <v>0</v>
          </cell>
          <cell r="TP162">
            <v>0</v>
          </cell>
          <cell r="TQ162">
            <v>0</v>
          </cell>
          <cell r="TR162">
            <v>0</v>
          </cell>
          <cell r="TS162">
            <v>0</v>
          </cell>
          <cell r="TT162">
            <v>0</v>
          </cell>
          <cell r="TU162">
            <v>0</v>
          </cell>
          <cell r="TV162">
            <v>0</v>
          </cell>
          <cell r="TW162">
            <v>0</v>
          </cell>
          <cell r="TX162">
            <v>0</v>
          </cell>
          <cell r="TY162">
            <v>0</v>
          </cell>
          <cell r="TZ162">
            <v>0</v>
          </cell>
          <cell r="UA162">
            <v>0</v>
          </cell>
          <cell r="UB162">
            <v>0</v>
          </cell>
          <cell r="UC162">
            <v>0</v>
          </cell>
          <cell r="UD162">
            <v>0</v>
          </cell>
          <cell r="UE162">
            <v>0</v>
          </cell>
          <cell r="UF162">
            <v>0</v>
          </cell>
          <cell r="UG162">
            <v>0</v>
          </cell>
          <cell r="UH162">
            <v>0</v>
          </cell>
          <cell r="UI162">
            <v>0</v>
          </cell>
          <cell r="UJ162">
            <v>0</v>
          </cell>
          <cell r="UK162">
            <v>0</v>
          </cell>
          <cell r="UL162">
            <v>0</v>
          </cell>
          <cell r="UM162">
            <v>0</v>
          </cell>
          <cell r="UN162">
            <v>0</v>
          </cell>
          <cell r="UO162">
            <v>0</v>
          </cell>
          <cell r="UP162">
            <v>0</v>
          </cell>
          <cell r="UQ162">
            <v>0</v>
          </cell>
          <cell r="UR162">
            <v>0</v>
          </cell>
          <cell r="US162">
            <v>0</v>
          </cell>
          <cell r="UT162">
            <v>0</v>
          </cell>
          <cell r="UU162">
            <v>0</v>
          </cell>
          <cell r="UV162">
            <v>0</v>
          </cell>
          <cell r="UW162">
            <v>0</v>
          </cell>
          <cell r="UX162">
            <v>0</v>
          </cell>
          <cell r="UY162">
            <v>0</v>
          </cell>
          <cell r="UZ162">
            <v>0</v>
          </cell>
          <cell r="VA162">
            <v>0</v>
          </cell>
          <cell r="VB162">
            <v>0</v>
          </cell>
          <cell r="VC162">
            <v>0</v>
          </cell>
          <cell r="VD162">
            <v>0</v>
          </cell>
          <cell r="VE162">
            <v>0</v>
          </cell>
          <cell r="VF162">
            <v>0</v>
          </cell>
          <cell r="VG162">
            <v>0</v>
          </cell>
          <cell r="VH162">
            <v>0</v>
          </cell>
          <cell r="VI162">
            <v>0</v>
          </cell>
          <cell r="VJ162">
            <v>0</v>
          </cell>
          <cell r="VK162">
            <v>0</v>
          </cell>
          <cell r="VL162">
            <v>0</v>
          </cell>
          <cell r="VM162">
            <v>0</v>
          </cell>
          <cell r="VN162">
            <v>0</v>
          </cell>
          <cell r="VO162">
            <v>0</v>
          </cell>
          <cell r="VP162">
            <v>0</v>
          </cell>
          <cell r="VQ162">
            <v>0</v>
          </cell>
          <cell r="VR162">
            <v>0</v>
          </cell>
          <cell r="VS162">
            <v>0</v>
          </cell>
          <cell r="VT162">
            <v>0</v>
          </cell>
          <cell r="VU162">
            <v>0</v>
          </cell>
          <cell r="VV162">
            <v>0</v>
          </cell>
          <cell r="VW162">
            <v>0</v>
          </cell>
          <cell r="VX162">
            <v>0</v>
          </cell>
          <cell r="VY162">
            <v>0</v>
          </cell>
          <cell r="VZ162">
            <v>0</v>
          </cell>
          <cell r="WA162">
            <v>0</v>
          </cell>
          <cell r="WB162">
            <v>0</v>
          </cell>
          <cell r="WC162">
            <v>0</v>
          </cell>
          <cell r="WD162">
            <v>0</v>
          </cell>
          <cell r="WE162">
            <v>0</v>
          </cell>
          <cell r="WF162">
            <v>0</v>
          </cell>
        </row>
        <row r="163">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v>0</v>
          </cell>
          <cell r="OE163">
            <v>0</v>
          </cell>
          <cell r="OF163">
            <v>0</v>
          </cell>
          <cell r="OG163">
            <v>0</v>
          </cell>
          <cell r="OH163">
            <v>0</v>
          </cell>
          <cell r="OI163">
            <v>0</v>
          </cell>
          <cell r="OJ163">
            <v>0</v>
          </cell>
          <cell r="OK163">
            <v>0</v>
          </cell>
          <cell r="OL163">
            <v>0</v>
          </cell>
          <cell r="OM163">
            <v>0</v>
          </cell>
          <cell r="ON163">
            <v>0</v>
          </cell>
          <cell r="OO163">
            <v>0</v>
          </cell>
          <cell r="OP163">
            <v>0</v>
          </cell>
          <cell r="OQ163">
            <v>0</v>
          </cell>
          <cell r="OR163">
            <v>0</v>
          </cell>
          <cell r="OS163">
            <v>0</v>
          </cell>
          <cell r="OT163">
            <v>0</v>
          </cell>
          <cell r="OU163">
            <v>0</v>
          </cell>
          <cell r="OV163">
            <v>0</v>
          </cell>
          <cell r="OW163">
            <v>0</v>
          </cell>
          <cell r="OX163">
            <v>0</v>
          </cell>
          <cell r="OY163">
            <v>0</v>
          </cell>
          <cell r="OZ163">
            <v>0</v>
          </cell>
          <cell r="PA163">
            <v>0</v>
          </cell>
          <cell r="PB163">
            <v>0</v>
          </cell>
          <cell r="PC163">
            <v>0</v>
          </cell>
          <cell r="PD163">
            <v>0</v>
          </cell>
          <cell r="PE163">
            <v>0</v>
          </cell>
          <cell r="PF163">
            <v>0</v>
          </cell>
          <cell r="PG163">
            <v>0</v>
          </cell>
          <cell r="PH163">
            <v>0</v>
          </cell>
          <cell r="PI163">
            <v>0</v>
          </cell>
          <cell r="PJ163">
            <v>0</v>
          </cell>
          <cell r="PK163">
            <v>0</v>
          </cell>
          <cell r="PL163">
            <v>0</v>
          </cell>
          <cell r="PM163">
            <v>0</v>
          </cell>
          <cell r="PN163">
            <v>0</v>
          </cell>
          <cell r="PO163">
            <v>0</v>
          </cell>
          <cell r="PP163">
            <v>0</v>
          </cell>
          <cell r="PQ163">
            <v>0</v>
          </cell>
          <cell r="PR163">
            <v>0</v>
          </cell>
          <cell r="PS163">
            <v>0</v>
          </cell>
          <cell r="PT163">
            <v>0</v>
          </cell>
          <cell r="PU163">
            <v>0</v>
          </cell>
          <cell r="PV163">
            <v>0</v>
          </cell>
          <cell r="PW163">
            <v>0</v>
          </cell>
          <cell r="PX163">
            <v>0</v>
          </cell>
          <cell r="PY163">
            <v>0</v>
          </cell>
          <cell r="PZ163">
            <v>0</v>
          </cell>
          <cell r="QA163">
            <v>0</v>
          </cell>
          <cell r="QB163">
            <v>0</v>
          </cell>
          <cell r="QC163">
            <v>0</v>
          </cell>
          <cell r="QD163">
            <v>0</v>
          </cell>
          <cell r="QE163">
            <v>0</v>
          </cell>
          <cell r="QF163">
            <v>0</v>
          </cell>
          <cell r="QG163">
            <v>0</v>
          </cell>
          <cell r="QH163">
            <v>0</v>
          </cell>
          <cell r="QI163">
            <v>0</v>
          </cell>
          <cell r="QJ163">
            <v>0</v>
          </cell>
          <cell r="QK163">
            <v>0</v>
          </cell>
          <cell r="QL163">
            <v>0</v>
          </cell>
          <cell r="QM163">
            <v>0</v>
          </cell>
          <cell r="QN163">
            <v>0</v>
          </cell>
          <cell r="QO163">
            <v>0</v>
          </cell>
          <cell r="QP163">
            <v>0</v>
          </cell>
          <cell r="QQ163">
            <v>0</v>
          </cell>
          <cell r="QR163">
            <v>0</v>
          </cell>
          <cell r="QS163">
            <v>0</v>
          </cell>
          <cell r="QT163">
            <v>0</v>
          </cell>
          <cell r="QU163">
            <v>0</v>
          </cell>
          <cell r="QV163">
            <v>0</v>
          </cell>
          <cell r="QW163">
            <v>0</v>
          </cell>
          <cell r="QX163">
            <v>0</v>
          </cell>
          <cell r="QY163">
            <v>0</v>
          </cell>
          <cell r="QZ163">
            <v>0</v>
          </cell>
          <cell r="RA163">
            <v>0</v>
          </cell>
          <cell r="RB163">
            <v>0</v>
          </cell>
          <cell r="RC163">
            <v>0</v>
          </cell>
          <cell r="RD163">
            <v>0</v>
          </cell>
          <cell r="RE163">
            <v>0</v>
          </cell>
          <cell r="RF163">
            <v>0</v>
          </cell>
          <cell r="RG163">
            <v>0</v>
          </cell>
          <cell r="RH163">
            <v>0</v>
          </cell>
          <cell r="RI163">
            <v>0</v>
          </cell>
          <cell r="RJ163">
            <v>0</v>
          </cell>
          <cell r="RK163">
            <v>0</v>
          </cell>
          <cell r="RL163">
            <v>0</v>
          </cell>
          <cell r="RM163">
            <v>0</v>
          </cell>
          <cell r="RN163">
            <v>0</v>
          </cell>
          <cell r="RO163">
            <v>0</v>
          </cell>
          <cell r="RP163">
            <v>0</v>
          </cell>
          <cell r="RQ163">
            <v>0</v>
          </cell>
          <cell r="RR163">
            <v>0</v>
          </cell>
          <cell r="RS163">
            <v>0</v>
          </cell>
          <cell r="RT163">
            <v>0</v>
          </cell>
          <cell r="RU163">
            <v>0</v>
          </cell>
          <cell r="RV163">
            <v>0</v>
          </cell>
          <cell r="RW163">
            <v>0</v>
          </cell>
          <cell r="RX163">
            <v>0</v>
          </cell>
          <cell r="RY163">
            <v>0</v>
          </cell>
          <cell r="RZ163">
            <v>0</v>
          </cell>
          <cell r="SA163">
            <v>0</v>
          </cell>
          <cell r="SB163">
            <v>0</v>
          </cell>
          <cell r="SC163">
            <v>0</v>
          </cell>
          <cell r="SD163">
            <v>0</v>
          </cell>
          <cell r="SE163">
            <v>0</v>
          </cell>
          <cell r="SF163">
            <v>0</v>
          </cell>
          <cell r="SG163">
            <v>0</v>
          </cell>
          <cell r="SH163">
            <v>0</v>
          </cell>
          <cell r="SI163">
            <v>0</v>
          </cell>
          <cell r="SJ163">
            <v>0</v>
          </cell>
          <cell r="SK163">
            <v>0</v>
          </cell>
          <cell r="SL163">
            <v>0</v>
          </cell>
          <cell r="SM163">
            <v>0</v>
          </cell>
          <cell r="SN163">
            <v>0</v>
          </cell>
          <cell r="SO163">
            <v>0</v>
          </cell>
          <cell r="SP163">
            <v>0</v>
          </cell>
          <cell r="SQ163">
            <v>0</v>
          </cell>
          <cell r="SR163">
            <v>0</v>
          </cell>
          <cell r="SS163">
            <v>0</v>
          </cell>
          <cell r="ST163">
            <v>0</v>
          </cell>
          <cell r="SU163">
            <v>0</v>
          </cell>
          <cell r="SV163">
            <v>0</v>
          </cell>
          <cell r="SW163">
            <v>0</v>
          </cell>
          <cell r="SX163">
            <v>0</v>
          </cell>
          <cell r="SY163">
            <v>0</v>
          </cell>
          <cell r="SZ163">
            <v>0</v>
          </cell>
          <cell r="TA163">
            <v>0</v>
          </cell>
          <cell r="TB163">
            <v>0</v>
          </cell>
          <cell r="TC163">
            <v>0</v>
          </cell>
          <cell r="TD163">
            <v>0</v>
          </cell>
          <cell r="TE163">
            <v>0</v>
          </cell>
          <cell r="TF163">
            <v>0</v>
          </cell>
          <cell r="TG163">
            <v>0</v>
          </cell>
          <cell r="TH163">
            <v>0</v>
          </cell>
          <cell r="TI163">
            <v>0</v>
          </cell>
          <cell r="TJ163">
            <v>0</v>
          </cell>
          <cell r="TK163">
            <v>0</v>
          </cell>
          <cell r="TL163">
            <v>0</v>
          </cell>
          <cell r="TM163">
            <v>0</v>
          </cell>
          <cell r="TN163">
            <v>0</v>
          </cell>
          <cell r="TO163">
            <v>0</v>
          </cell>
          <cell r="TP163">
            <v>0</v>
          </cell>
          <cell r="TQ163">
            <v>0</v>
          </cell>
          <cell r="TR163">
            <v>0</v>
          </cell>
          <cell r="TS163">
            <v>0</v>
          </cell>
          <cell r="TT163">
            <v>0</v>
          </cell>
          <cell r="TU163">
            <v>0</v>
          </cell>
          <cell r="TV163">
            <v>0</v>
          </cell>
          <cell r="TW163">
            <v>0</v>
          </cell>
          <cell r="TX163">
            <v>0</v>
          </cell>
          <cell r="TY163">
            <v>0</v>
          </cell>
          <cell r="TZ163">
            <v>0</v>
          </cell>
          <cell r="UA163">
            <v>0</v>
          </cell>
          <cell r="UB163">
            <v>0</v>
          </cell>
          <cell r="UC163">
            <v>0</v>
          </cell>
          <cell r="UD163">
            <v>0</v>
          </cell>
          <cell r="UE163">
            <v>0</v>
          </cell>
          <cell r="UF163">
            <v>0</v>
          </cell>
          <cell r="UG163">
            <v>0</v>
          </cell>
          <cell r="UH163">
            <v>0</v>
          </cell>
          <cell r="UI163">
            <v>0</v>
          </cell>
          <cell r="UJ163">
            <v>0</v>
          </cell>
          <cell r="UK163">
            <v>0</v>
          </cell>
          <cell r="UL163">
            <v>0</v>
          </cell>
          <cell r="UM163">
            <v>0</v>
          </cell>
          <cell r="UN163">
            <v>0</v>
          </cell>
          <cell r="UO163">
            <v>0</v>
          </cell>
          <cell r="UP163">
            <v>0</v>
          </cell>
          <cell r="UQ163">
            <v>0</v>
          </cell>
          <cell r="UR163">
            <v>0</v>
          </cell>
          <cell r="US163">
            <v>0</v>
          </cell>
          <cell r="UT163">
            <v>0</v>
          </cell>
          <cell r="UU163">
            <v>0</v>
          </cell>
          <cell r="UV163">
            <v>0</v>
          </cell>
          <cell r="UW163">
            <v>0</v>
          </cell>
          <cell r="UX163">
            <v>0</v>
          </cell>
          <cell r="UY163">
            <v>0</v>
          </cell>
          <cell r="UZ163">
            <v>0</v>
          </cell>
          <cell r="VA163">
            <v>0</v>
          </cell>
          <cell r="VB163">
            <v>0</v>
          </cell>
          <cell r="VC163">
            <v>0</v>
          </cell>
          <cell r="VD163">
            <v>0</v>
          </cell>
          <cell r="VE163">
            <v>0</v>
          </cell>
          <cell r="VF163">
            <v>0</v>
          </cell>
          <cell r="VG163">
            <v>0</v>
          </cell>
          <cell r="VH163">
            <v>0</v>
          </cell>
          <cell r="VI163">
            <v>0</v>
          </cell>
          <cell r="VJ163">
            <v>0</v>
          </cell>
          <cell r="VK163">
            <v>0</v>
          </cell>
          <cell r="VL163">
            <v>0</v>
          </cell>
          <cell r="VM163">
            <v>0</v>
          </cell>
          <cell r="VN163">
            <v>0</v>
          </cell>
          <cell r="VO163">
            <v>0</v>
          </cell>
          <cell r="VP163">
            <v>0</v>
          </cell>
          <cell r="VQ163">
            <v>0</v>
          </cell>
          <cell r="VR163">
            <v>0</v>
          </cell>
          <cell r="VS163">
            <v>0</v>
          </cell>
          <cell r="VT163">
            <v>0</v>
          </cell>
          <cell r="VU163">
            <v>0</v>
          </cell>
          <cell r="VV163">
            <v>0</v>
          </cell>
          <cell r="VW163">
            <v>0</v>
          </cell>
          <cell r="VX163">
            <v>0</v>
          </cell>
          <cell r="VY163">
            <v>0</v>
          </cell>
          <cell r="VZ163">
            <v>0</v>
          </cell>
          <cell r="WA163">
            <v>0</v>
          </cell>
          <cell r="WB163">
            <v>0</v>
          </cell>
          <cell r="WC163">
            <v>0</v>
          </cell>
          <cell r="WD163">
            <v>0</v>
          </cell>
          <cell r="WE163">
            <v>0</v>
          </cell>
          <cell r="WF163">
            <v>0</v>
          </cell>
        </row>
        <row r="164">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v>0</v>
          </cell>
          <cell r="OE164">
            <v>0</v>
          </cell>
          <cell r="OF164">
            <v>0</v>
          </cell>
          <cell r="OG164">
            <v>0</v>
          </cell>
          <cell r="OH164">
            <v>0</v>
          </cell>
          <cell r="OI164">
            <v>0</v>
          </cell>
          <cell r="OJ164">
            <v>0</v>
          </cell>
          <cell r="OK164">
            <v>0</v>
          </cell>
          <cell r="OL164">
            <v>0</v>
          </cell>
          <cell r="OM164">
            <v>0</v>
          </cell>
          <cell r="ON164">
            <v>0</v>
          </cell>
          <cell r="OO164">
            <v>0</v>
          </cell>
          <cell r="OP164">
            <v>0</v>
          </cell>
          <cell r="OQ164">
            <v>0</v>
          </cell>
          <cell r="OR164">
            <v>0</v>
          </cell>
          <cell r="OS164">
            <v>0</v>
          </cell>
          <cell r="OT164">
            <v>0</v>
          </cell>
          <cell r="OU164">
            <v>0</v>
          </cell>
          <cell r="OV164">
            <v>0</v>
          </cell>
          <cell r="OW164">
            <v>0</v>
          </cell>
          <cell r="OX164">
            <v>0</v>
          </cell>
          <cell r="OY164">
            <v>0</v>
          </cell>
          <cell r="OZ164">
            <v>0</v>
          </cell>
          <cell r="PA164">
            <v>0</v>
          </cell>
          <cell r="PB164">
            <v>0</v>
          </cell>
          <cell r="PC164">
            <v>0</v>
          </cell>
          <cell r="PD164">
            <v>0</v>
          </cell>
          <cell r="PE164">
            <v>0</v>
          </cell>
          <cell r="PF164">
            <v>0</v>
          </cell>
          <cell r="PG164">
            <v>0</v>
          </cell>
          <cell r="PH164">
            <v>0</v>
          </cell>
          <cell r="PI164">
            <v>0</v>
          </cell>
          <cell r="PJ164">
            <v>0</v>
          </cell>
          <cell r="PK164">
            <v>0</v>
          </cell>
          <cell r="PL164">
            <v>0</v>
          </cell>
          <cell r="PM164">
            <v>0</v>
          </cell>
          <cell r="PN164">
            <v>0</v>
          </cell>
          <cell r="PO164">
            <v>0</v>
          </cell>
          <cell r="PP164">
            <v>0</v>
          </cell>
          <cell r="PQ164">
            <v>0</v>
          </cell>
          <cell r="PR164">
            <v>0</v>
          </cell>
          <cell r="PS164">
            <v>0</v>
          </cell>
          <cell r="PT164">
            <v>0</v>
          </cell>
          <cell r="PU164">
            <v>0</v>
          </cell>
          <cell r="PV164">
            <v>0</v>
          </cell>
          <cell r="PW164">
            <v>0</v>
          </cell>
          <cell r="PX164">
            <v>0</v>
          </cell>
          <cell r="PY164">
            <v>0</v>
          </cell>
          <cell r="PZ164">
            <v>0</v>
          </cell>
          <cell r="QA164">
            <v>0</v>
          </cell>
          <cell r="QB164">
            <v>0</v>
          </cell>
          <cell r="QC164">
            <v>0</v>
          </cell>
          <cell r="QD164">
            <v>0</v>
          </cell>
          <cell r="QE164">
            <v>0</v>
          </cell>
          <cell r="QF164">
            <v>0</v>
          </cell>
          <cell r="QG164">
            <v>0</v>
          </cell>
          <cell r="QH164">
            <v>0</v>
          </cell>
          <cell r="QI164">
            <v>0</v>
          </cell>
          <cell r="QJ164">
            <v>0</v>
          </cell>
          <cell r="QK164">
            <v>0</v>
          </cell>
          <cell r="QL164">
            <v>0</v>
          </cell>
          <cell r="QM164">
            <v>0</v>
          </cell>
          <cell r="QN164">
            <v>0</v>
          </cell>
          <cell r="QO164">
            <v>0</v>
          </cell>
          <cell r="QP164">
            <v>0</v>
          </cell>
          <cell r="QQ164">
            <v>0</v>
          </cell>
          <cell r="QR164">
            <v>0</v>
          </cell>
          <cell r="QS164">
            <v>0</v>
          </cell>
          <cell r="QT164">
            <v>0</v>
          </cell>
          <cell r="QU164">
            <v>0</v>
          </cell>
          <cell r="QV164">
            <v>0</v>
          </cell>
          <cell r="QW164">
            <v>0</v>
          </cell>
          <cell r="QX164">
            <v>0</v>
          </cell>
          <cell r="QY164">
            <v>0</v>
          </cell>
          <cell r="QZ164">
            <v>0</v>
          </cell>
          <cell r="RA164">
            <v>0</v>
          </cell>
          <cell r="RB164">
            <v>0</v>
          </cell>
          <cell r="RC164">
            <v>0</v>
          </cell>
          <cell r="RD164">
            <v>0</v>
          </cell>
          <cell r="RE164">
            <v>0</v>
          </cell>
          <cell r="RF164">
            <v>0</v>
          </cell>
          <cell r="RG164">
            <v>0</v>
          </cell>
          <cell r="RH164">
            <v>0</v>
          </cell>
          <cell r="RI164">
            <v>0</v>
          </cell>
          <cell r="RJ164">
            <v>0</v>
          </cell>
          <cell r="RK164">
            <v>0</v>
          </cell>
          <cell r="RL164">
            <v>0</v>
          </cell>
          <cell r="RM164">
            <v>0</v>
          </cell>
          <cell r="RN164">
            <v>0</v>
          </cell>
          <cell r="RO164">
            <v>0</v>
          </cell>
          <cell r="RP164">
            <v>0</v>
          </cell>
          <cell r="RQ164">
            <v>0</v>
          </cell>
          <cell r="RR164">
            <v>0</v>
          </cell>
          <cell r="RS164">
            <v>0</v>
          </cell>
          <cell r="RT164">
            <v>0</v>
          </cell>
          <cell r="RU164">
            <v>0</v>
          </cell>
          <cell r="RV164">
            <v>0</v>
          </cell>
          <cell r="RW164">
            <v>0</v>
          </cell>
          <cell r="RX164">
            <v>0</v>
          </cell>
          <cell r="RY164">
            <v>0</v>
          </cell>
          <cell r="RZ164">
            <v>0</v>
          </cell>
          <cell r="SA164">
            <v>0</v>
          </cell>
          <cell r="SB164">
            <v>0</v>
          </cell>
          <cell r="SC164">
            <v>0</v>
          </cell>
          <cell r="SD164">
            <v>0</v>
          </cell>
          <cell r="SE164">
            <v>0</v>
          </cell>
          <cell r="SF164">
            <v>0</v>
          </cell>
          <cell r="SG164">
            <v>0</v>
          </cell>
          <cell r="SH164">
            <v>0</v>
          </cell>
          <cell r="SI164">
            <v>0</v>
          </cell>
          <cell r="SJ164">
            <v>0</v>
          </cell>
          <cell r="SK164">
            <v>0</v>
          </cell>
          <cell r="SL164">
            <v>0</v>
          </cell>
          <cell r="SM164">
            <v>0</v>
          </cell>
          <cell r="SN164">
            <v>0</v>
          </cell>
          <cell r="SO164">
            <v>0</v>
          </cell>
          <cell r="SP164">
            <v>0</v>
          </cell>
          <cell r="SQ164">
            <v>0</v>
          </cell>
          <cell r="SR164">
            <v>0</v>
          </cell>
          <cell r="SS164">
            <v>0</v>
          </cell>
          <cell r="ST164">
            <v>0</v>
          </cell>
          <cell r="SU164">
            <v>0</v>
          </cell>
          <cell r="SV164">
            <v>0</v>
          </cell>
          <cell r="SW164">
            <v>0</v>
          </cell>
          <cell r="SX164">
            <v>0</v>
          </cell>
          <cell r="SY164">
            <v>0</v>
          </cell>
          <cell r="SZ164">
            <v>0</v>
          </cell>
          <cell r="TA164">
            <v>0</v>
          </cell>
          <cell r="TB164">
            <v>0</v>
          </cell>
          <cell r="TC164">
            <v>0</v>
          </cell>
          <cell r="TD164">
            <v>0</v>
          </cell>
          <cell r="TE164">
            <v>0</v>
          </cell>
          <cell r="TF164">
            <v>0</v>
          </cell>
          <cell r="TG164">
            <v>0</v>
          </cell>
          <cell r="TH164">
            <v>0</v>
          </cell>
          <cell r="TI164">
            <v>0</v>
          </cell>
          <cell r="TJ164">
            <v>0</v>
          </cell>
          <cell r="TK164">
            <v>0</v>
          </cell>
          <cell r="TL164">
            <v>0</v>
          </cell>
          <cell r="TM164">
            <v>0</v>
          </cell>
          <cell r="TN164">
            <v>0</v>
          </cell>
          <cell r="TO164">
            <v>0</v>
          </cell>
          <cell r="TP164">
            <v>0</v>
          </cell>
          <cell r="TQ164">
            <v>0</v>
          </cell>
          <cell r="TR164">
            <v>0</v>
          </cell>
          <cell r="TS164">
            <v>0</v>
          </cell>
          <cell r="TT164">
            <v>0</v>
          </cell>
          <cell r="TU164">
            <v>0</v>
          </cell>
          <cell r="TV164">
            <v>0</v>
          </cell>
          <cell r="TW164">
            <v>0</v>
          </cell>
          <cell r="TX164">
            <v>0</v>
          </cell>
          <cell r="TY164">
            <v>0</v>
          </cell>
          <cell r="TZ164">
            <v>0</v>
          </cell>
          <cell r="UA164">
            <v>0</v>
          </cell>
          <cell r="UB164">
            <v>0</v>
          </cell>
          <cell r="UC164">
            <v>0</v>
          </cell>
          <cell r="UD164">
            <v>0</v>
          </cell>
          <cell r="UE164">
            <v>0</v>
          </cell>
          <cell r="UF164">
            <v>0</v>
          </cell>
          <cell r="UG164">
            <v>0</v>
          </cell>
          <cell r="UH164">
            <v>0</v>
          </cell>
          <cell r="UI164">
            <v>0</v>
          </cell>
          <cell r="UJ164">
            <v>0</v>
          </cell>
          <cell r="UK164">
            <v>0</v>
          </cell>
          <cell r="UL164">
            <v>0</v>
          </cell>
          <cell r="UM164">
            <v>0</v>
          </cell>
          <cell r="UN164">
            <v>0</v>
          </cell>
          <cell r="UO164">
            <v>0</v>
          </cell>
          <cell r="UP164">
            <v>0</v>
          </cell>
          <cell r="UQ164">
            <v>0</v>
          </cell>
          <cell r="UR164">
            <v>0</v>
          </cell>
          <cell r="US164">
            <v>0</v>
          </cell>
          <cell r="UT164">
            <v>0</v>
          </cell>
          <cell r="UU164">
            <v>0</v>
          </cell>
          <cell r="UV164">
            <v>0</v>
          </cell>
          <cell r="UW164">
            <v>0</v>
          </cell>
          <cell r="UX164">
            <v>0</v>
          </cell>
          <cell r="UY164">
            <v>0</v>
          </cell>
          <cell r="UZ164">
            <v>0</v>
          </cell>
          <cell r="VA164">
            <v>0</v>
          </cell>
          <cell r="VB164">
            <v>0</v>
          </cell>
          <cell r="VC164">
            <v>0</v>
          </cell>
          <cell r="VD164">
            <v>0</v>
          </cell>
          <cell r="VE164">
            <v>0</v>
          </cell>
          <cell r="VF164">
            <v>0</v>
          </cell>
          <cell r="VG164">
            <v>0</v>
          </cell>
          <cell r="VH164">
            <v>0</v>
          </cell>
          <cell r="VI164">
            <v>0</v>
          </cell>
          <cell r="VJ164">
            <v>0</v>
          </cell>
          <cell r="VK164">
            <v>0</v>
          </cell>
          <cell r="VL164">
            <v>0</v>
          </cell>
          <cell r="VM164">
            <v>0</v>
          </cell>
          <cell r="VN164">
            <v>0</v>
          </cell>
          <cell r="VO164">
            <v>0</v>
          </cell>
          <cell r="VP164">
            <v>0</v>
          </cell>
          <cell r="VQ164">
            <v>0</v>
          </cell>
          <cell r="VR164">
            <v>0</v>
          </cell>
          <cell r="VS164">
            <v>0</v>
          </cell>
          <cell r="VT164">
            <v>0</v>
          </cell>
          <cell r="VU164">
            <v>0</v>
          </cell>
          <cell r="VV164">
            <v>0</v>
          </cell>
          <cell r="VW164">
            <v>0</v>
          </cell>
          <cell r="VX164">
            <v>0</v>
          </cell>
          <cell r="VY164">
            <v>0</v>
          </cell>
          <cell r="VZ164">
            <v>0</v>
          </cell>
          <cell r="WA164">
            <v>0</v>
          </cell>
          <cell r="WB164">
            <v>0</v>
          </cell>
          <cell r="WC164">
            <v>0</v>
          </cell>
          <cell r="WD164">
            <v>0</v>
          </cell>
          <cell r="WE164">
            <v>0</v>
          </cell>
          <cell r="WF164">
            <v>0</v>
          </cell>
        </row>
        <row r="165">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v>0</v>
          </cell>
          <cell r="OE165">
            <v>0</v>
          </cell>
          <cell r="OF165">
            <v>0</v>
          </cell>
          <cell r="OG165">
            <v>0</v>
          </cell>
          <cell r="OH165">
            <v>0</v>
          </cell>
          <cell r="OI165">
            <v>0</v>
          </cell>
          <cell r="OJ165">
            <v>0</v>
          </cell>
          <cell r="OK165">
            <v>0</v>
          </cell>
          <cell r="OL165">
            <v>0</v>
          </cell>
          <cell r="OM165">
            <v>0</v>
          </cell>
          <cell r="ON165">
            <v>0</v>
          </cell>
          <cell r="OO165">
            <v>0</v>
          </cell>
          <cell r="OP165">
            <v>0</v>
          </cell>
          <cell r="OQ165">
            <v>0</v>
          </cell>
          <cell r="OR165">
            <v>0</v>
          </cell>
          <cell r="OS165">
            <v>0</v>
          </cell>
          <cell r="OT165">
            <v>0</v>
          </cell>
          <cell r="OU165">
            <v>0</v>
          </cell>
          <cell r="OV165">
            <v>0</v>
          </cell>
          <cell r="OW165">
            <v>0</v>
          </cell>
          <cell r="OX165">
            <v>0</v>
          </cell>
          <cell r="OY165">
            <v>0</v>
          </cell>
          <cell r="OZ165">
            <v>0</v>
          </cell>
          <cell r="PA165">
            <v>0</v>
          </cell>
          <cell r="PB165">
            <v>0</v>
          </cell>
          <cell r="PC165">
            <v>0</v>
          </cell>
          <cell r="PD165">
            <v>0</v>
          </cell>
          <cell r="PE165">
            <v>0</v>
          </cell>
          <cell r="PF165">
            <v>0</v>
          </cell>
          <cell r="PG165">
            <v>0</v>
          </cell>
          <cell r="PH165">
            <v>0</v>
          </cell>
          <cell r="PI165">
            <v>0</v>
          </cell>
          <cell r="PJ165">
            <v>0</v>
          </cell>
          <cell r="PK165">
            <v>0</v>
          </cell>
          <cell r="PL165">
            <v>0</v>
          </cell>
          <cell r="PM165">
            <v>0</v>
          </cell>
          <cell r="PN165">
            <v>0</v>
          </cell>
          <cell r="PO165">
            <v>0</v>
          </cell>
          <cell r="PP165">
            <v>0</v>
          </cell>
          <cell r="PQ165">
            <v>0</v>
          </cell>
          <cell r="PR165">
            <v>0</v>
          </cell>
          <cell r="PS165">
            <v>0</v>
          </cell>
          <cell r="PT165">
            <v>0</v>
          </cell>
          <cell r="PU165">
            <v>0</v>
          </cell>
          <cell r="PV165">
            <v>0</v>
          </cell>
          <cell r="PW165">
            <v>0</v>
          </cell>
          <cell r="PX165">
            <v>0</v>
          </cell>
          <cell r="PY165">
            <v>0</v>
          </cell>
          <cell r="PZ165">
            <v>0</v>
          </cell>
          <cell r="QA165">
            <v>0</v>
          </cell>
          <cell r="QB165">
            <v>0</v>
          </cell>
          <cell r="QC165">
            <v>0</v>
          </cell>
          <cell r="QD165">
            <v>0</v>
          </cell>
          <cell r="QE165">
            <v>0</v>
          </cell>
          <cell r="QF165">
            <v>0</v>
          </cell>
          <cell r="QG165">
            <v>0</v>
          </cell>
          <cell r="QH165">
            <v>0</v>
          </cell>
          <cell r="QI165">
            <v>0</v>
          </cell>
          <cell r="QJ165">
            <v>0</v>
          </cell>
          <cell r="QK165">
            <v>0</v>
          </cell>
          <cell r="QL165">
            <v>0</v>
          </cell>
          <cell r="QM165">
            <v>0</v>
          </cell>
          <cell r="QN165">
            <v>0</v>
          </cell>
          <cell r="QO165">
            <v>0</v>
          </cell>
          <cell r="QP165">
            <v>0</v>
          </cell>
          <cell r="QQ165">
            <v>0</v>
          </cell>
          <cell r="QR165">
            <v>0</v>
          </cell>
          <cell r="QS165">
            <v>0</v>
          </cell>
          <cell r="QT165">
            <v>0</v>
          </cell>
          <cell r="QU165">
            <v>0</v>
          </cell>
          <cell r="QV165">
            <v>0</v>
          </cell>
          <cell r="QW165">
            <v>0</v>
          </cell>
          <cell r="QX165">
            <v>0</v>
          </cell>
          <cell r="QY165">
            <v>0</v>
          </cell>
          <cell r="QZ165">
            <v>0</v>
          </cell>
          <cell r="RA165">
            <v>0</v>
          </cell>
          <cell r="RB165">
            <v>0</v>
          </cell>
          <cell r="RC165">
            <v>0</v>
          </cell>
          <cell r="RD165">
            <v>0</v>
          </cell>
          <cell r="RE165">
            <v>0</v>
          </cell>
          <cell r="RF165">
            <v>0</v>
          </cell>
          <cell r="RG165">
            <v>0</v>
          </cell>
          <cell r="RH165">
            <v>0</v>
          </cell>
          <cell r="RI165">
            <v>0</v>
          </cell>
          <cell r="RJ165">
            <v>0</v>
          </cell>
          <cell r="RK165">
            <v>0</v>
          </cell>
          <cell r="RL165">
            <v>0</v>
          </cell>
          <cell r="RM165">
            <v>0</v>
          </cell>
          <cell r="RN165">
            <v>0</v>
          </cell>
          <cell r="RO165">
            <v>0</v>
          </cell>
          <cell r="RP165">
            <v>0</v>
          </cell>
          <cell r="RQ165">
            <v>0</v>
          </cell>
          <cell r="RR165">
            <v>0</v>
          </cell>
          <cell r="RS165">
            <v>0</v>
          </cell>
          <cell r="RT165">
            <v>0</v>
          </cell>
          <cell r="RU165">
            <v>0</v>
          </cell>
          <cell r="RV165">
            <v>0</v>
          </cell>
          <cell r="RW165">
            <v>0</v>
          </cell>
          <cell r="RX165">
            <v>0</v>
          </cell>
          <cell r="RY165">
            <v>0</v>
          </cell>
          <cell r="RZ165">
            <v>0</v>
          </cell>
          <cell r="SA165">
            <v>0</v>
          </cell>
          <cell r="SB165">
            <v>0</v>
          </cell>
          <cell r="SC165">
            <v>0</v>
          </cell>
          <cell r="SD165">
            <v>0</v>
          </cell>
          <cell r="SE165">
            <v>0</v>
          </cell>
          <cell r="SF165">
            <v>0</v>
          </cell>
          <cell r="SG165">
            <v>0</v>
          </cell>
          <cell r="SH165">
            <v>0</v>
          </cell>
          <cell r="SI165">
            <v>0</v>
          </cell>
          <cell r="SJ165">
            <v>0</v>
          </cell>
          <cell r="SK165">
            <v>0</v>
          </cell>
          <cell r="SL165">
            <v>0</v>
          </cell>
          <cell r="SM165">
            <v>0</v>
          </cell>
          <cell r="SN165">
            <v>0</v>
          </cell>
          <cell r="SO165">
            <v>0</v>
          </cell>
          <cell r="SP165">
            <v>0</v>
          </cell>
          <cell r="SQ165">
            <v>0</v>
          </cell>
          <cell r="SR165">
            <v>0</v>
          </cell>
          <cell r="SS165">
            <v>0</v>
          </cell>
          <cell r="ST165">
            <v>0</v>
          </cell>
          <cell r="SU165">
            <v>0</v>
          </cell>
          <cell r="SV165">
            <v>0</v>
          </cell>
          <cell r="SW165">
            <v>0</v>
          </cell>
          <cell r="SX165">
            <v>0</v>
          </cell>
          <cell r="SY165">
            <v>0</v>
          </cell>
          <cell r="SZ165">
            <v>0</v>
          </cell>
          <cell r="TA165">
            <v>0</v>
          </cell>
          <cell r="TB165">
            <v>0</v>
          </cell>
          <cell r="TC165">
            <v>0</v>
          </cell>
          <cell r="TD165">
            <v>0</v>
          </cell>
          <cell r="TE165">
            <v>0</v>
          </cell>
          <cell r="TF165">
            <v>0</v>
          </cell>
          <cell r="TG165">
            <v>0</v>
          </cell>
          <cell r="TH165">
            <v>0</v>
          </cell>
          <cell r="TI165">
            <v>0</v>
          </cell>
          <cell r="TJ165">
            <v>0</v>
          </cell>
          <cell r="TK165">
            <v>0</v>
          </cell>
          <cell r="TL165">
            <v>0</v>
          </cell>
          <cell r="TM165">
            <v>0</v>
          </cell>
          <cell r="TN165">
            <v>0</v>
          </cell>
          <cell r="TO165">
            <v>0</v>
          </cell>
          <cell r="TP165">
            <v>0</v>
          </cell>
          <cell r="TQ165">
            <v>0</v>
          </cell>
          <cell r="TR165">
            <v>0</v>
          </cell>
          <cell r="TS165">
            <v>0</v>
          </cell>
          <cell r="TT165">
            <v>0</v>
          </cell>
          <cell r="TU165">
            <v>0</v>
          </cell>
          <cell r="TV165">
            <v>0</v>
          </cell>
          <cell r="TW165">
            <v>0</v>
          </cell>
          <cell r="TX165">
            <v>0</v>
          </cell>
          <cell r="TY165">
            <v>0</v>
          </cell>
          <cell r="TZ165">
            <v>0</v>
          </cell>
          <cell r="UA165">
            <v>0</v>
          </cell>
          <cell r="UB165">
            <v>0</v>
          </cell>
          <cell r="UC165">
            <v>0</v>
          </cell>
          <cell r="UD165">
            <v>0</v>
          </cell>
          <cell r="UE165">
            <v>0</v>
          </cell>
          <cell r="UF165">
            <v>0</v>
          </cell>
          <cell r="UG165">
            <v>0</v>
          </cell>
          <cell r="UH165">
            <v>0</v>
          </cell>
          <cell r="UI165">
            <v>0</v>
          </cell>
          <cell r="UJ165">
            <v>0</v>
          </cell>
          <cell r="UK165">
            <v>0</v>
          </cell>
          <cell r="UL165">
            <v>0</v>
          </cell>
          <cell r="UM165">
            <v>0</v>
          </cell>
          <cell r="UN165">
            <v>0</v>
          </cell>
          <cell r="UO165">
            <v>0</v>
          </cell>
          <cell r="UP165">
            <v>0</v>
          </cell>
          <cell r="UQ165">
            <v>0</v>
          </cell>
          <cell r="UR165">
            <v>0</v>
          </cell>
          <cell r="US165">
            <v>0</v>
          </cell>
          <cell r="UT165">
            <v>0</v>
          </cell>
          <cell r="UU165">
            <v>0</v>
          </cell>
          <cell r="UV165">
            <v>0</v>
          </cell>
          <cell r="UW165">
            <v>0</v>
          </cell>
          <cell r="UX165">
            <v>0</v>
          </cell>
          <cell r="UY165">
            <v>0</v>
          </cell>
          <cell r="UZ165">
            <v>0</v>
          </cell>
          <cell r="VA165">
            <v>0</v>
          </cell>
          <cell r="VB165">
            <v>0</v>
          </cell>
          <cell r="VC165">
            <v>0</v>
          </cell>
          <cell r="VD165">
            <v>0</v>
          </cell>
          <cell r="VE165">
            <v>0</v>
          </cell>
          <cell r="VF165">
            <v>0</v>
          </cell>
          <cell r="VG165">
            <v>0</v>
          </cell>
          <cell r="VH165">
            <v>0</v>
          </cell>
          <cell r="VI165">
            <v>0</v>
          </cell>
          <cell r="VJ165">
            <v>0</v>
          </cell>
          <cell r="VK165">
            <v>0</v>
          </cell>
          <cell r="VL165">
            <v>0</v>
          </cell>
          <cell r="VM165">
            <v>0</v>
          </cell>
          <cell r="VN165">
            <v>0</v>
          </cell>
          <cell r="VO165">
            <v>0</v>
          </cell>
          <cell r="VP165">
            <v>0</v>
          </cell>
          <cell r="VQ165">
            <v>0</v>
          </cell>
          <cell r="VR165">
            <v>0</v>
          </cell>
          <cell r="VS165">
            <v>0</v>
          </cell>
          <cell r="VT165">
            <v>0</v>
          </cell>
          <cell r="VU165">
            <v>0</v>
          </cell>
          <cell r="VV165">
            <v>0</v>
          </cell>
          <cell r="VW165">
            <v>0</v>
          </cell>
          <cell r="VX165">
            <v>0</v>
          </cell>
          <cell r="VY165">
            <v>0</v>
          </cell>
          <cell r="VZ165">
            <v>0</v>
          </cell>
          <cell r="WA165">
            <v>0</v>
          </cell>
          <cell r="WB165">
            <v>0</v>
          </cell>
          <cell r="WC165">
            <v>0</v>
          </cell>
          <cell r="WD165">
            <v>0</v>
          </cell>
          <cell r="WE165">
            <v>0</v>
          </cell>
          <cell r="WF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v>0</v>
          </cell>
          <cell r="OE166">
            <v>0</v>
          </cell>
          <cell r="OF166">
            <v>0</v>
          </cell>
          <cell r="OG166">
            <v>0</v>
          </cell>
          <cell r="OH166">
            <v>0</v>
          </cell>
          <cell r="OI166">
            <v>0</v>
          </cell>
          <cell r="OJ166">
            <v>0</v>
          </cell>
          <cell r="OK166">
            <v>0</v>
          </cell>
          <cell r="OL166">
            <v>0</v>
          </cell>
          <cell r="OM166">
            <v>0</v>
          </cell>
          <cell r="ON166">
            <v>0</v>
          </cell>
          <cell r="OO166">
            <v>0</v>
          </cell>
          <cell r="OP166">
            <v>0</v>
          </cell>
          <cell r="OQ166">
            <v>0</v>
          </cell>
          <cell r="OR166">
            <v>0</v>
          </cell>
          <cell r="OS166">
            <v>0</v>
          </cell>
          <cell r="OT166">
            <v>0</v>
          </cell>
          <cell r="OU166">
            <v>0</v>
          </cell>
          <cell r="OV166">
            <v>0</v>
          </cell>
          <cell r="OW166">
            <v>0</v>
          </cell>
          <cell r="OX166">
            <v>0</v>
          </cell>
          <cell r="OY166">
            <v>0</v>
          </cell>
          <cell r="OZ166">
            <v>0</v>
          </cell>
          <cell r="PA166">
            <v>0</v>
          </cell>
          <cell r="PB166">
            <v>0</v>
          </cell>
          <cell r="PC166">
            <v>0</v>
          </cell>
          <cell r="PD166">
            <v>0</v>
          </cell>
          <cell r="PE166">
            <v>0</v>
          </cell>
          <cell r="PF166">
            <v>0</v>
          </cell>
          <cell r="PG166">
            <v>0</v>
          </cell>
          <cell r="PH166">
            <v>0</v>
          </cell>
          <cell r="PI166">
            <v>0</v>
          </cell>
          <cell r="PJ166">
            <v>0</v>
          </cell>
          <cell r="PK166">
            <v>0</v>
          </cell>
          <cell r="PL166">
            <v>0</v>
          </cell>
          <cell r="PM166">
            <v>0</v>
          </cell>
          <cell r="PN166">
            <v>0</v>
          </cell>
          <cell r="PO166">
            <v>0</v>
          </cell>
          <cell r="PP166">
            <v>0</v>
          </cell>
          <cell r="PQ166">
            <v>0</v>
          </cell>
          <cell r="PR166">
            <v>0</v>
          </cell>
          <cell r="PS166">
            <v>0</v>
          </cell>
          <cell r="PT166">
            <v>0</v>
          </cell>
          <cell r="PU166">
            <v>0</v>
          </cell>
          <cell r="PV166">
            <v>0</v>
          </cell>
          <cell r="PW166">
            <v>0</v>
          </cell>
          <cell r="PX166">
            <v>0</v>
          </cell>
          <cell r="PY166">
            <v>0</v>
          </cell>
          <cell r="PZ166">
            <v>0</v>
          </cell>
          <cell r="QA166">
            <v>0</v>
          </cell>
          <cell r="QB166">
            <v>0</v>
          </cell>
          <cell r="QC166">
            <v>0</v>
          </cell>
          <cell r="QD166">
            <v>0</v>
          </cell>
          <cell r="QE166">
            <v>0</v>
          </cell>
          <cell r="QF166">
            <v>0</v>
          </cell>
          <cell r="QG166">
            <v>0</v>
          </cell>
          <cell r="QH166">
            <v>0</v>
          </cell>
          <cell r="QI166">
            <v>0</v>
          </cell>
          <cell r="QJ166">
            <v>0</v>
          </cell>
          <cell r="QK166">
            <v>0</v>
          </cell>
          <cell r="QL166">
            <v>0</v>
          </cell>
          <cell r="QM166">
            <v>0</v>
          </cell>
          <cell r="QN166">
            <v>0</v>
          </cell>
          <cell r="QO166">
            <v>0</v>
          </cell>
          <cell r="QP166">
            <v>0</v>
          </cell>
          <cell r="QQ166">
            <v>0</v>
          </cell>
          <cell r="QR166">
            <v>0</v>
          </cell>
          <cell r="QS166">
            <v>0</v>
          </cell>
          <cell r="QT166">
            <v>0</v>
          </cell>
          <cell r="QU166">
            <v>0</v>
          </cell>
          <cell r="QV166">
            <v>0</v>
          </cell>
          <cell r="QW166">
            <v>0</v>
          </cell>
          <cell r="QX166">
            <v>0</v>
          </cell>
          <cell r="QY166">
            <v>0</v>
          </cell>
          <cell r="QZ166">
            <v>0</v>
          </cell>
          <cell r="RA166">
            <v>0</v>
          </cell>
          <cell r="RB166">
            <v>0</v>
          </cell>
          <cell r="RC166">
            <v>0</v>
          </cell>
          <cell r="RD166">
            <v>0</v>
          </cell>
          <cell r="RE166">
            <v>0</v>
          </cell>
          <cell r="RF166">
            <v>0</v>
          </cell>
          <cell r="RG166">
            <v>0</v>
          </cell>
          <cell r="RH166">
            <v>0</v>
          </cell>
          <cell r="RI166">
            <v>0</v>
          </cell>
          <cell r="RJ166">
            <v>0</v>
          </cell>
          <cell r="RK166">
            <v>0</v>
          </cell>
          <cell r="RL166">
            <v>0</v>
          </cell>
          <cell r="RM166">
            <v>0</v>
          </cell>
          <cell r="RN166">
            <v>0</v>
          </cell>
          <cell r="RO166">
            <v>0</v>
          </cell>
          <cell r="RP166">
            <v>0</v>
          </cell>
          <cell r="RQ166">
            <v>0</v>
          </cell>
          <cell r="RR166">
            <v>0</v>
          </cell>
          <cell r="RS166">
            <v>0</v>
          </cell>
          <cell r="RT166">
            <v>0</v>
          </cell>
          <cell r="RU166">
            <v>0</v>
          </cell>
          <cell r="RV166">
            <v>0</v>
          </cell>
          <cell r="RW166">
            <v>0</v>
          </cell>
          <cell r="RX166">
            <v>0</v>
          </cell>
          <cell r="RY166">
            <v>0</v>
          </cell>
          <cell r="RZ166">
            <v>0</v>
          </cell>
          <cell r="SA166">
            <v>0</v>
          </cell>
          <cell r="SB166">
            <v>0</v>
          </cell>
          <cell r="SC166">
            <v>0</v>
          </cell>
          <cell r="SD166">
            <v>0</v>
          </cell>
          <cell r="SE166">
            <v>0</v>
          </cell>
          <cell r="SF166">
            <v>0</v>
          </cell>
          <cell r="SG166">
            <v>0</v>
          </cell>
          <cell r="SH166">
            <v>0</v>
          </cell>
          <cell r="SI166">
            <v>0</v>
          </cell>
          <cell r="SJ166">
            <v>0</v>
          </cell>
          <cell r="SK166">
            <v>0</v>
          </cell>
          <cell r="SL166">
            <v>0</v>
          </cell>
          <cell r="SM166">
            <v>0</v>
          </cell>
          <cell r="SN166">
            <v>0</v>
          </cell>
          <cell r="SO166">
            <v>0</v>
          </cell>
          <cell r="SP166">
            <v>0</v>
          </cell>
          <cell r="SQ166">
            <v>0</v>
          </cell>
          <cell r="SR166">
            <v>0</v>
          </cell>
          <cell r="SS166">
            <v>0</v>
          </cell>
          <cell r="ST166">
            <v>0</v>
          </cell>
          <cell r="SU166">
            <v>0</v>
          </cell>
          <cell r="SV166">
            <v>0</v>
          </cell>
          <cell r="SW166">
            <v>0</v>
          </cell>
          <cell r="SX166">
            <v>0</v>
          </cell>
          <cell r="SY166">
            <v>0</v>
          </cell>
          <cell r="SZ166">
            <v>0</v>
          </cell>
          <cell r="TA166">
            <v>0</v>
          </cell>
          <cell r="TB166">
            <v>0</v>
          </cell>
          <cell r="TC166">
            <v>0</v>
          </cell>
          <cell r="TD166">
            <v>0</v>
          </cell>
          <cell r="TE166">
            <v>0</v>
          </cell>
          <cell r="TF166">
            <v>0</v>
          </cell>
          <cell r="TG166">
            <v>0</v>
          </cell>
          <cell r="TH166">
            <v>0</v>
          </cell>
          <cell r="TI166">
            <v>0</v>
          </cell>
          <cell r="TJ166">
            <v>0</v>
          </cell>
          <cell r="TK166">
            <v>0</v>
          </cell>
          <cell r="TL166">
            <v>0</v>
          </cell>
          <cell r="TM166">
            <v>0</v>
          </cell>
          <cell r="TN166">
            <v>0</v>
          </cell>
          <cell r="TO166">
            <v>0</v>
          </cell>
          <cell r="TP166">
            <v>0</v>
          </cell>
          <cell r="TQ166">
            <v>0</v>
          </cell>
          <cell r="TR166">
            <v>0</v>
          </cell>
          <cell r="TS166">
            <v>0</v>
          </cell>
          <cell r="TT166">
            <v>0</v>
          </cell>
          <cell r="TU166">
            <v>0</v>
          </cell>
          <cell r="TV166">
            <v>0</v>
          </cell>
          <cell r="TW166">
            <v>0</v>
          </cell>
          <cell r="TX166">
            <v>0</v>
          </cell>
          <cell r="TY166">
            <v>0</v>
          </cell>
          <cell r="TZ166">
            <v>0</v>
          </cell>
          <cell r="UA166">
            <v>0</v>
          </cell>
          <cell r="UB166">
            <v>0</v>
          </cell>
          <cell r="UC166">
            <v>0</v>
          </cell>
          <cell r="UD166">
            <v>0</v>
          </cell>
          <cell r="UE166">
            <v>0</v>
          </cell>
          <cell r="UF166">
            <v>0</v>
          </cell>
          <cell r="UG166">
            <v>0</v>
          </cell>
          <cell r="UH166">
            <v>0</v>
          </cell>
          <cell r="UI166">
            <v>0</v>
          </cell>
          <cell r="UJ166">
            <v>0</v>
          </cell>
          <cell r="UK166">
            <v>0</v>
          </cell>
          <cell r="UL166">
            <v>0</v>
          </cell>
          <cell r="UM166">
            <v>0</v>
          </cell>
          <cell r="UN166">
            <v>0</v>
          </cell>
          <cell r="UO166">
            <v>0</v>
          </cell>
          <cell r="UP166">
            <v>0</v>
          </cell>
          <cell r="UQ166">
            <v>0</v>
          </cell>
          <cell r="UR166">
            <v>0</v>
          </cell>
          <cell r="US166">
            <v>0</v>
          </cell>
          <cell r="UT166">
            <v>0</v>
          </cell>
          <cell r="UU166">
            <v>0</v>
          </cell>
          <cell r="UV166">
            <v>0</v>
          </cell>
          <cell r="UW166">
            <v>0</v>
          </cell>
          <cell r="UX166">
            <v>0</v>
          </cell>
          <cell r="UY166">
            <v>0</v>
          </cell>
          <cell r="UZ166">
            <v>0</v>
          </cell>
          <cell r="VA166">
            <v>0</v>
          </cell>
          <cell r="VB166">
            <v>0</v>
          </cell>
          <cell r="VC166">
            <v>0</v>
          </cell>
          <cell r="VD166">
            <v>0</v>
          </cell>
          <cell r="VE166">
            <v>0</v>
          </cell>
          <cell r="VF166">
            <v>0</v>
          </cell>
          <cell r="VG166">
            <v>0</v>
          </cell>
          <cell r="VH166">
            <v>0</v>
          </cell>
          <cell r="VI166">
            <v>0</v>
          </cell>
          <cell r="VJ166">
            <v>0</v>
          </cell>
          <cell r="VK166">
            <v>0</v>
          </cell>
          <cell r="VL166">
            <v>0</v>
          </cell>
          <cell r="VM166">
            <v>0</v>
          </cell>
          <cell r="VN166">
            <v>0</v>
          </cell>
          <cell r="VO166">
            <v>0</v>
          </cell>
          <cell r="VP166">
            <v>0</v>
          </cell>
          <cell r="VQ166">
            <v>0</v>
          </cell>
          <cell r="VR166">
            <v>0</v>
          </cell>
          <cell r="VS166">
            <v>0</v>
          </cell>
          <cell r="VT166">
            <v>0</v>
          </cell>
          <cell r="VU166">
            <v>0</v>
          </cell>
          <cell r="VV166">
            <v>0</v>
          </cell>
          <cell r="VW166">
            <v>0</v>
          </cell>
          <cell r="VX166">
            <v>0</v>
          </cell>
          <cell r="VY166">
            <v>0</v>
          </cell>
          <cell r="VZ166">
            <v>0</v>
          </cell>
          <cell r="WA166">
            <v>0</v>
          </cell>
          <cell r="WB166">
            <v>0</v>
          </cell>
          <cell r="WC166">
            <v>0</v>
          </cell>
          <cell r="WD166">
            <v>0</v>
          </cell>
          <cell r="WE166">
            <v>0</v>
          </cell>
          <cell r="WF166">
            <v>0</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cell r="LJ167">
            <v>0</v>
          </cell>
          <cell r="LK167">
            <v>0</v>
          </cell>
          <cell r="LL167">
            <v>0</v>
          </cell>
          <cell r="LM167">
            <v>0</v>
          </cell>
          <cell r="LN167">
            <v>0</v>
          </cell>
          <cell r="LO167">
            <v>0</v>
          </cell>
          <cell r="LP167">
            <v>0</v>
          </cell>
          <cell r="LQ167">
            <v>0</v>
          </cell>
          <cell r="LR167">
            <v>0</v>
          </cell>
          <cell r="LS167">
            <v>0</v>
          </cell>
          <cell r="LT167">
            <v>0</v>
          </cell>
          <cell r="LU167">
            <v>0</v>
          </cell>
          <cell r="LV167">
            <v>0</v>
          </cell>
          <cell r="LW167">
            <v>0</v>
          </cell>
          <cell r="LX167">
            <v>0</v>
          </cell>
          <cell r="LY167">
            <v>0</v>
          </cell>
          <cell r="LZ167">
            <v>0</v>
          </cell>
          <cell r="MA167">
            <v>0</v>
          </cell>
          <cell r="MB167">
            <v>0</v>
          </cell>
          <cell r="MC167">
            <v>0</v>
          </cell>
          <cell r="MD167">
            <v>0</v>
          </cell>
          <cell r="ME167">
            <v>0</v>
          </cell>
          <cell r="MF167">
            <v>0</v>
          </cell>
          <cell r="MG167">
            <v>0</v>
          </cell>
          <cell r="MH167">
            <v>0</v>
          </cell>
          <cell r="MI167">
            <v>0</v>
          </cell>
          <cell r="MJ167">
            <v>0</v>
          </cell>
          <cell r="MK167">
            <v>0</v>
          </cell>
          <cell r="ML167">
            <v>0</v>
          </cell>
          <cell r="MM167">
            <v>0</v>
          </cell>
          <cell r="MN167">
            <v>0</v>
          </cell>
          <cell r="MO167">
            <v>0</v>
          </cell>
          <cell r="MP167">
            <v>0</v>
          </cell>
          <cell r="MQ167">
            <v>0</v>
          </cell>
          <cell r="MR167">
            <v>0</v>
          </cell>
          <cell r="MS167">
            <v>0</v>
          </cell>
          <cell r="MT167">
            <v>0</v>
          </cell>
          <cell r="MU167">
            <v>0</v>
          </cell>
          <cell r="MV167">
            <v>0</v>
          </cell>
          <cell r="MW167">
            <v>0</v>
          </cell>
          <cell r="MX167">
            <v>0</v>
          </cell>
          <cell r="MY167">
            <v>0</v>
          </cell>
          <cell r="MZ167">
            <v>0</v>
          </cell>
          <cell r="NA167">
            <v>0</v>
          </cell>
          <cell r="NB167">
            <v>0</v>
          </cell>
          <cell r="NC167">
            <v>0</v>
          </cell>
          <cell r="ND167">
            <v>0</v>
          </cell>
          <cell r="NE167">
            <v>0</v>
          </cell>
          <cell r="NF167">
            <v>0</v>
          </cell>
          <cell r="NG167">
            <v>0</v>
          </cell>
          <cell r="NH167">
            <v>0</v>
          </cell>
          <cell r="NI167">
            <v>0</v>
          </cell>
          <cell r="NJ167">
            <v>0</v>
          </cell>
          <cell r="NK167">
            <v>0</v>
          </cell>
          <cell r="NL167">
            <v>0</v>
          </cell>
          <cell r="NM167">
            <v>0</v>
          </cell>
          <cell r="NN167">
            <v>0</v>
          </cell>
          <cell r="NO167">
            <v>0</v>
          </cell>
          <cell r="NP167">
            <v>0</v>
          </cell>
          <cell r="NQ167">
            <v>0</v>
          </cell>
          <cell r="NR167">
            <v>0</v>
          </cell>
          <cell r="NS167">
            <v>0</v>
          </cell>
          <cell r="NT167">
            <v>0</v>
          </cell>
          <cell r="NU167">
            <v>0</v>
          </cell>
          <cell r="NV167">
            <v>0</v>
          </cell>
          <cell r="NW167">
            <v>0</v>
          </cell>
          <cell r="NX167">
            <v>0</v>
          </cell>
          <cell r="NY167">
            <v>0</v>
          </cell>
          <cell r="NZ167">
            <v>0</v>
          </cell>
          <cell r="OA167">
            <v>0</v>
          </cell>
          <cell r="OB167">
            <v>0</v>
          </cell>
          <cell r="OC167">
            <v>0</v>
          </cell>
          <cell r="OD167">
            <v>0</v>
          </cell>
          <cell r="OE167">
            <v>0</v>
          </cell>
          <cell r="OF167">
            <v>0</v>
          </cell>
          <cell r="OG167">
            <v>0</v>
          </cell>
          <cell r="OH167">
            <v>0</v>
          </cell>
          <cell r="OI167">
            <v>0</v>
          </cell>
          <cell r="OJ167">
            <v>0</v>
          </cell>
          <cell r="OK167">
            <v>0</v>
          </cell>
          <cell r="OL167">
            <v>0</v>
          </cell>
          <cell r="OM167">
            <v>0</v>
          </cell>
          <cell r="ON167">
            <v>0</v>
          </cell>
          <cell r="OO167">
            <v>0</v>
          </cell>
          <cell r="OP167">
            <v>0</v>
          </cell>
          <cell r="OQ167">
            <v>0</v>
          </cell>
          <cell r="OR167">
            <v>0</v>
          </cell>
          <cell r="OS167">
            <v>0</v>
          </cell>
          <cell r="OT167">
            <v>0</v>
          </cell>
          <cell r="OU167">
            <v>0</v>
          </cell>
          <cell r="OV167">
            <v>0</v>
          </cell>
          <cell r="OW167">
            <v>0</v>
          </cell>
          <cell r="OX167">
            <v>0</v>
          </cell>
          <cell r="OY167">
            <v>0</v>
          </cell>
          <cell r="OZ167">
            <v>0</v>
          </cell>
          <cell r="PA167">
            <v>0</v>
          </cell>
          <cell r="PB167">
            <v>0</v>
          </cell>
          <cell r="PC167">
            <v>0</v>
          </cell>
          <cell r="PD167">
            <v>0</v>
          </cell>
          <cell r="PE167">
            <v>0</v>
          </cell>
          <cell r="PF167">
            <v>0</v>
          </cell>
          <cell r="PG167">
            <v>0</v>
          </cell>
          <cell r="PH167">
            <v>0</v>
          </cell>
          <cell r="PI167">
            <v>0</v>
          </cell>
          <cell r="PJ167">
            <v>0</v>
          </cell>
          <cell r="PK167">
            <v>0</v>
          </cell>
          <cell r="PL167">
            <v>0</v>
          </cell>
          <cell r="PM167">
            <v>0</v>
          </cell>
          <cell r="PN167">
            <v>0</v>
          </cell>
          <cell r="PO167">
            <v>0</v>
          </cell>
          <cell r="PP167">
            <v>0</v>
          </cell>
          <cell r="PQ167">
            <v>0</v>
          </cell>
          <cell r="PR167">
            <v>0</v>
          </cell>
          <cell r="PS167">
            <v>0</v>
          </cell>
          <cell r="PT167">
            <v>0</v>
          </cell>
          <cell r="PU167">
            <v>0</v>
          </cell>
          <cell r="PV167">
            <v>0</v>
          </cell>
          <cell r="PW167">
            <v>0</v>
          </cell>
          <cell r="PX167">
            <v>0</v>
          </cell>
          <cell r="PY167">
            <v>0</v>
          </cell>
          <cell r="PZ167">
            <v>0</v>
          </cell>
          <cell r="QA167">
            <v>0</v>
          </cell>
          <cell r="QB167">
            <v>0</v>
          </cell>
          <cell r="QC167">
            <v>0</v>
          </cell>
          <cell r="QD167">
            <v>0</v>
          </cell>
          <cell r="QE167">
            <v>0</v>
          </cell>
          <cell r="QF167">
            <v>0</v>
          </cell>
          <cell r="QG167">
            <v>0</v>
          </cell>
          <cell r="QH167">
            <v>0</v>
          </cell>
          <cell r="QI167">
            <v>0</v>
          </cell>
          <cell r="QJ167">
            <v>0</v>
          </cell>
          <cell r="QK167">
            <v>0</v>
          </cell>
          <cell r="QL167">
            <v>0</v>
          </cell>
          <cell r="QM167">
            <v>0</v>
          </cell>
          <cell r="QN167">
            <v>0</v>
          </cell>
          <cell r="QO167">
            <v>0</v>
          </cell>
          <cell r="QP167">
            <v>0</v>
          </cell>
          <cell r="QQ167">
            <v>0</v>
          </cell>
          <cell r="QR167">
            <v>0</v>
          </cell>
          <cell r="QS167">
            <v>0</v>
          </cell>
          <cell r="QT167">
            <v>0</v>
          </cell>
          <cell r="QU167">
            <v>0</v>
          </cell>
          <cell r="QV167">
            <v>0</v>
          </cell>
          <cell r="QW167">
            <v>0</v>
          </cell>
          <cell r="QX167">
            <v>0</v>
          </cell>
          <cell r="QY167">
            <v>0</v>
          </cell>
          <cell r="QZ167">
            <v>0</v>
          </cell>
          <cell r="RA167">
            <v>0</v>
          </cell>
          <cell r="RB167">
            <v>0</v>
          </cell>
          <cell r="RC167">
            <v>0</v>
          </cell>
          <cell r="RD167">
            <v>0</v>
          </cell>
          <cell r="RE167">
            <v>0</v>
          </cell>
          <cell r="RF167">
            <v>0</v>
          </cell>
          <cell r="RG167">
            <v>0</v>
          </cell>
          <cell r="RH167">
            <v>0</v>
          </cell>
          <cell r="RI167">
            <v>0</v>
          </cell>
          <cell r="RJ167">
            <v>0</v>
          </cell>
          <cell r="RK167">
            <v>0</v>
          </cell>
          <cell r="RL167">
            <v>0</v>
          </cell>
          <cell r="RM167">
            <v>0</v>
          </cell>
          <cell r="RN167">
            <v>0</v>
          </cell>
          <cell r="RO167">
            <v>0</v>
          </cell>
          <cell r="RP167">
            <v>0</v>
          </cell>
          <cell r="RQ167">
            <v>0</v>
          </cell>
          <cell r="RR167">
            <v>0</v>
          </cell>
          <cell r="RS167">
            <v>0</v>
          </cell>
          <cell r="RT167">
            <v>0</v>
          </cell>
          <cell r="RU167">
            <v>0</v>
          </cell>
          <cell r="RV167">
            <v>0</v>
          </cell>
          <cell r="RW167">
            <v>0</v>
          </cell>
          <cell r="RX167">
            <v>0</v>
          </cell>
          <cell r="RY167">
            <v>0</v>
          </cell>
          <cell r="RZ167">
            <v>0</v>
          </cell>
          <cell r="SA167">
            <v>0</v>
          </cell>
          <cell r="SB167">
            <v>0</v>
          </cell>
          <cell r="SC167">
            <v>0</v>
          </cell>
          <cell r="SD167">
            <v>0</v>
          </cell>
          <cell r="SE167">
            <v>0</v>
          </cell>
          <cell r="SF167">
            <v>0</v>
          </cell>
          <cell r="SG167">
            <v>0</v>
          </cell>
          <cell r="SH167">
            <v>0</v>
          </cell>
          <cell r="SI167">
            <v>0</v>
          </cell>
          <cell r="SJ167">
            <v>0</v>
          </cell>
          <cell r="SK167">
            <v>0</v>
          </cell>
          <cell r="SL167">
            <v>0</v>
          </cell>
          <cell r="SM167">
            <v>0</v>
          </cell>
          <cell r="SN167">
            <v>0</v>
          </cell>
          <cell r="SO167">
            <v>0</v>
          </cell>
          <cell r="SP167">
            <v>0</v>
          </cell>
          <cell r="SQ167">
            <v>0</v>
          </cell>
          <cell r="SR167">
            <v>0</v>
          </cell>
          <cell r="SS167">
            <v>0</v>
          </cell>
          <cell r="ST167">
            <v>0</v>
          </cell>
          <cell r="SU167">
            <v>0</v>
          </cell>
          <cell r="SV167">
            <v>0</v>
          </cell>
          <cell r="SW167">
            <v>0</v>
          </cell>
          <cell r="SX167">
            <v>0</v>
          </cell>
          <cell r="SY167">
            <v>0</v>
          </cell>
          <cell r="SZ167">
            <v>0</v>
          </cell>
          <cell r="TA167">
            <v>0</v>
          </cell>
          <cell r="TB167">
            <v>0</v>
          </cell>
          <cell r="TC167">
            <v>0</v>
          </cell>
          <cell r="TD167">
            <v>0</v>
          </cell>
          <cell r="TE167">
            <v>0</v>
          </cell>
          <cell r="TF167">
            <v>0</v>
          </cell>
          <cell r="TG167">
            <v>0</v>
          </cell>
          <cell r="TH167">
            <v>0</v>
          </cell>
          <cell r="TI167">
            <v>0</v>
          </cell>
          <cell r="TJ167">
            <v>0</v>
          </cell>
          <cell r="TK167">
            <v>0</v>
          </cell>
          <cell r="TL167">
            <v>0</v>
          </cell>
          <cell r="TM167">
            <v>0</v>
          </cell>
          <cell r="TN167">
            <v>0</v>
          </cell>
          <cell r="TO167">
            <v>0</v>
          </cell>
          <cell r="TP167">
            <v>0</v>
          </cell>
          <cell r="TQ167">
            <v>0</v>
          </cell>
          <cell r="TR167">
            <v>0</v>
          </cell>
          <cell r="TS167">
            <v>0</v>
          </cell>
          <cell r="TT167">
            <v>0</v>
          </cell>
          <cell r="TU167">
            <v>0</v>
          </cell>
          <cell r="TV167">
            <v>0</v>
          </cell>
          <cell r="TW167">
            <v>0</v>
          </cell>
          <cell r="TX167">
            <v>0</v>
          </cell>
          <cell r="TY167">
            <v>0</v>
          </cell>
          <cell r="TZ167">
            <v>0</v>
          </cell>
          <cell r="UA167">
            <v>0</v>
          </cell>
          <cell r="UB167">
            <v>0</v>
          </cell>
          <cell r="UC167">
            <v>0</v>
          </cell>
          <cell r="UD167">
            <v>0</v>
          </cell>
          <cell r="UE167">
            <v>0</v>
          </cell>
          <cell r="UF167">
            <v>0</v>
          </cell>
          <cell r="UG167">
            <v>0</v>
          </cell>
          <cell r="UH167">
            <v>0</v>
          </cell>
          <cell r="UI167">
            <v>0</v>
          </cell>
          <cell r="UJ167">
            <v>0</v>
          </cell>
          <cell r="UK167">
            <v>0</v>
          </cell>
          <cell r="UL167">
            <v>0</v>
          </cell>
          <cell r="UM167">
            <v>0</v>
          </cell>
          <cell r="UN167">
            <v>0</v>
          </cell>
          <cell r="UO167">
            <v>0</v>
          </cell>
          <cell r="UP167">
            <v>0</v>
          </cell>
          <cell r="UQ167">
            <v>0</v>
          </cell>
          <cell r="UR167">
            <v>0</v>
          </cell>
          <cell r="US167">
            <v>0</v>
          </cell>
          <cell r="UT167">
            <v>0</v>
          </cell>
          <cell r="UU167">
            <v>0</v>
          </cell>
          <cell r="UV167">
            <v>0</v>
          </cell>
          <cell r="UW167">
            <v>0</v>
          </cell>
          <cell r="UX167">
            <v>0</v>
          </cell>
          <cell r="UY167">
            <v>0</v>
          </cell>
          <cell r="UZ167">
            <v>0</v>
          </cell>
          <cell r="VA167">
            <v>0</v>
          </cell>
          <cell r="VB167">
            <v>0</v>
          </cell>
          <cell r="VC167">
            <v>0</v>
          </cell>
          <cell r="VD167">
            <v>0</v>
          </cell>
          <cell r="VE167">
            <v>0</v>
          </cell>
          <cell r="VF167">
            <v>0</v>
          </cell>
          <cell r="VG167">
            <v>0</v>
          </cell>
          <cell r="VH167">
            <v>0</v>
          </cell>
          <cell r="VI167">
            <v>0</v>
          </cell>
          <cell r="VJ167">
            <v>0</v>
          </cell>
          <cell r="VK167">
            <v>0</v>
          </cell>
          <cell r="VL167">
            <v>0</v>
          </cell>
          <cell r="VM167">
            <v>0</v>
          </cell>
          <cell r="VN167">
            <v>0</v>
          </cell>
          <cell r="VO167">
            <v>0</v>
          </cell>
          <cell r="VP167">
            <v>0</v>
          </cell>
          <cell r="VQ167">
            <v>0</v>
          </cell>
          <cell r="VR167">
            <v>0</v>
          </cell>
          <cell r="VS167">
            <v>0</v>
          </cell>
          <cell r="VT167">
            <v>0</v>
          </cell>
          <cell r="VU167">
            <v>0</v>
          </cell>
          <cell r="VV167">
            <v>0</v>
          </cell>
          <cell r="VW167">
            <v>0</v>
          </cell>
          <cell r="VX167">
            <v>0</v>
          </cell>
          <cell r="VY167">
            <v>0</v>
          </cell>
          <cell r="VZ167">
            <v>0</v>
          </cell>
          <cell r="WA167">
            <v>0</v>
          </cell>
          <cell r="WB167">
            <v>0</v>
          </cell>
          <cell r="WC167">
            <v>0</v>
          </cell>
          <cell r="WD167">
            <v>0</v>
          </cell>
          <cell r="WE167">
            <v>0</v>
          </cell>
          <cell r="WF167">
            <v>0</v>
          </cell>
        </row>
        <row r="168">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0</v>
          </cell>
          <cell r="DA168">
            <v>0</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0</v>
          </cell>
          <cell r="DQ168">
            <v>0</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cell r="LJ168">
            <v>0</v>
          </cell>
          <cell r="LK168">
            <v>0</v>
          </cell>
          <cell r="LL168">
            <v>0</v>
          </cell>
          <cell r="LM168">
            <v>0</v>
          </cell>
          <cell r="LN168">
            <v>0</v>
          </cell>
          <cell r="LO168">
            <v>0</v>
          </cell>
          <cell r="LP168">
            <v>0</v>
          </cell>
          <cell r="LQ168">
            <v>0</v>
          </cell>
          <cell r="LR168">
            <v>0</v>
          </cell>
          <cell r="LS168">
            <v>0</v>
          </cell>
          <cell r="LT168">
            <v>0</v>
          </cell>
          <cell r="LU168">
            <v>0</v>
          </cell>
          <cell r="LV168">
            <v>0</v>
          </cell>
          <cell r="LW168">
            <v>0</v>
          </cell>
          <cell r="LX168">
            <v>0</v>
          </cell>
          <cell r="LY168">
            <v>0</v>
          </cell>
          <cell r="LZ168">
            <v>0</v>
          </cell>
          <cell r="MA168">
            <v>0</v>
          </cell>
          <cell r="MB168">
            <v>0</v>
          </cell>
          <cell r="MC168">
            <v>0</v>
          </cell>
          <cell r="MD168">
            <v>0</v>
          </cell>
          <cell r="ME168">
            <v>0</v>
          </cell>
          <cell r="MF168">
            <v>0</v>
          </cell>
          <cell r="MG168">
            <v>0</v>
          </cell>
          <cell r="MH168">
            <v>0</v>
          </cell>
          <cell r="MI168">
            <v>0</v>
          </cell>
          <cell r="MJ168">
            <v>0</v>
          </cell>
          <cell r="MK168">
            <v>0</v>
          </cell>
          <cell r="ML168">
            <v>0</v>
          </cell>
          <cell r="MM168">
            <v>0</v>
          </cell>
          <cell r="MN168">
            <v>0</v>
          </cell>
          <cell r="MO168">
            <v>0</v>
          </cell>
          <cell r="MP168">
            <v>0</v>
          </cell>
          <cell r="MQ168">
            <v>0</v>
          </cell>
          <cell r="MR168">
            <v>0</v>
          </cell>
          <cell r="MS168">
            <v>0</v>
          </cell>
          <cell r="MT168">
            <v>0</v>
          </cell>
          <cell r="MU168">
            <v>0</v>
          </cell>
          <cell r="MV168">
            <v>0</v>
          </cell>
          <cell r="MW168">
            <v>0</v>
          </cell>
          <cell r="MX168">
            <v>0</v>
          </cell>
          <cell r="MY168">
            <v>0</v>
          </cell>
          <cell r="MZ168">
            <v>0</v>
          </cell>
          <cell r="NA168">
            <v>0</v>
          </cell>
          <cell r="NB168">
            <v>0</v>
          </cell>
          <cell r="NC168">
            <v>0</v>
          </cell>
          <cell r="ND168">
            <v>0</v>
          </cell>
          <cell r="NE168">
            <v>0</v>
          </cell>
          <cell r="NF168">
            <v>0</v>
          </cell>
          <cell r="NG168">
            <v>0</v>
          </cell>
          <cell r="NH168">
            <v>0</v>
          </cell>
          <cell r="NI168">
            <v>0</v>
          </cell>
          <cell r="NJ168">
            <v>0</v>
          </cell>
          <cell r="NK168">
            <v>0</v>
          </cell>
          <cell r="NL168">
            <v>0</v>
          </cell>
          <cell r="NM168">
            <v>0</v>
          </cell>
          <cell r="NN168">
            <v>0</v>
          </cell>
          <cell r="NO168">
            <v>0</v>
          </cell>
          <cell r="NP168">
            <v>0</v>
          </cell>
          <cell r="NQ168">
            <v>0</v>
          </cell>
          <cell r="NR168">
            <v>0</v>
          </cell>
          <cell r="NS168">
            <v>0</v>
          </cell>
          <cell r="NT168">
            <v>0</v>
          </cell>
          <cell r="NU168">
            <v>0</v>
          </cell>
          <cell r="NV168">
            <v>0</v>
          </cell>
          <cell r="NW168">
            <v>0</v>
          </cell>
          <cell r="NX168">
            <v>0</v>
          </cell>
          <cell r="NY168">
            <v>0</v>
          </cell>
          <cell r="NZ168">
            <v>0</v>
          </cell>
          <cell r="OA168">
            <v>0</v>
          </cell>
          <cell r="OB168">
            <v>0</v>
          </cell>
          <cell r="OC168">
            <v>0</v>
          </cell>
          <cell r="OD168">
            <v>0</v>
          </cell>
          <cell r="OE168">
            <v>0</v>
          </cell>
          <cell r="OF168">
            <v>0</v>
          </cell>
          <cell r="OG168">
            <v>0</v>
          </cell>
          <cell r="OH168">
            <v>0</v>
          </cell>
          <cell r="OI168">
            <v>0</v>
          </cell>
          <cell r="OJ168">
            <v>0</v>
          </cell>
          <cell r="OK168">
            <v>0</v>
          </cell>
          <cell r="OL168">
            <v>0</v>
          </cell>
          <cell r="OM168">
            <v>0</v>
          </cell>
          <cell r="ON168">
            <v>0</v>
          </cell>
          <cell r="OO168">
            <v>0</v>
          </cell>
          <cell r="OP168">
            <v>0</v>
          </cell>
          <cell r="OQ168">
            <v>0</v>
          </cell>
          <cell r="OR168">
            <v>0</v>
          </cell>
          <cell r="OS168">
            <v>0</v>
          </cell>
          <cell r="OT168">
            <v>0</v>
          </cell>
          <cell r="OU168">
            <v>0</v>
          </cell>
          <cell r="OV168">
            <v>0</v>
          </cell>
          <cell r="OW168">
            <v>0</v>
          </cell>
          <cell r="OX168">
            <v>0</v>
          </cell>
          <cell r="OY168">
            <v>0</v>
          </cell>
          <cell r="OZ168">
            <v>0</v>
          </cell>
          <cell r="PA168">
            <v>0</v>
          </cell>
          <cell r="PB168">
            <v>0</v>
          </cell>
          <cell r="PC168">
            <v>0</v>
          </cell>
          <cell r="PD168">
            <v>0</v>
          </cell>
          <cell r="PE168">
            <v>0</v>
          </cell>
          <cell r="PF168">
            <v>0</v>
          </cell>
          <cell r="PG168">
            <v>0</v>
          </cell>
          <cell r="PH168">
            <v>0</v>
          </cell>
          <cell r="PI168">
            <v>0</v>
          </cell>
          <cell r="PJ168">
            <v>0</v>
          </cell>
          <cell r="PK168">
            <v>0</v>
          </cell>
          <cell r="PL168">
            <v>0</v>
          </cell>
          <cell r="PM168">
            <v>0</v>
          </cell>
          <cell r="PN168">
            <v>0</v>
          </cell>
          <cell r="PO168">
            <v>0</v>
          </cell>
          <cell r="PP168">
            <v>0</v>
          </cell>
          <cell r="PQ168">
            <v>0</v>
          </cell>
          <cell r="PR168">
            <v>0</v>
          </cell>
          <cell r="PS168">
            <v>0</v>
          </cell>
          <cell r="PT168">
            <v>0</v>
          </cell>
          <cell r="PU168">
            <v>0</v>
          </cell>
          <cell r="PV168">
            <v>0</v>
          </cell>
          <cell r="PW168">
            <v>0</v>
          </cell>
          <cell r="PX168">
            <v>0</v>
          </cell>
          <cell r="PY168">
            <v>0</v>
          </cell>
          <cell r="PZ168">
            <v>0</v>
          </cell>
          <cell r="QA168">
            <v>0</v>
          </cell>
          <cell r="QB168">
            <v>0</v>
          </cell>
          <cell r="QC168">
            <v>0</v>
          </cell>
          <cell r="QD168">
            <v>0</v>
          </cell>
          <cell r="QE168">
            <v>0</v>
          </cell>
          <cell r="QF168">
            <v>0</v>
          </cell>
          <cell r="QG168">
            <v>0</v>
          </cell>
          <cell r="QH168">
            <v>0</v>
          </cell>
          <cell r="QI168">
            <v>0</v>
          </cell>
          <cell r="QJ168">
            <v>0</v>
          </cell>
          <cell r="QK168">
            <v>0</v>
          </cell>
          <cell r="QL168">
            <v>0</v>
          </cell>
          <cell r="QM168">
            <v>0</v>
          </cell>
          <cell r="QN168">
            <v>0</v>
          </cell>
          <cell r="QO168">
            <v>0</v>
          </cell>
          <cell r="QP168">
            <v>0</v>
          </cell>
          <cell r="QQ168">
            <v>0</v>
          </cell>
          <cell r="QR168">
            <v>0</v>
          </cell>
          <cell r="QS168">
            <v>0</v>
          </cell>
          <cell r="QT168">
            <v>0</v>
          </cell>
          <cell r="QU168">
            <v>0</v>
          </cell>
          <cell r="QV168">
            <v>0</v>
          </cell>
          <cell r="QW168">
            <v>0</v>
          </cell>
          <cell r="QX168">
            <v>0</v>
          </cell>
          <cell r="QY168">
            <v>0</v>
          </cell>
          <cell r="QZ168">
            <v>0</v>
          </cell>
          <cell r="RA168">
            <v>0</v>
          </cell>
          <cell r="RB168">
            <v>0</v>
          </cell>
          <cell r="RC168">
            <v>0</v>
          </cell>
          <cell r="RD168">
            <v>0</v>
          </cell>
          <cell r="RE168">
            <v>0</v>
          </cell>
          <cell r="RF168">
            <v>0</v>
          </cell>
          <cell r="RG168">
            <v>0</v>
          </cell>
          <cell r="RH168">
            <v>0</v>
          </cell>
          <cell r="RI168">
            <v>0</v>
          </cell>
          <cell r="RJ168">
            <v>0</v>
          </cell>
          <cell r="RK168">
            <v>0</v>
          </cell>
          <cell r="RL168">
            <v>0</v>
          </cell>
          <cell r="RM168">
            <v>0</v>
          </cell>
          <cell r="RN168">
            <v>0</v>
          </cell>
          <cell r="RO168">
            <v>0</v>
          </cell>
          <cell r="RP168">
            <v>0</v>
          </cell>
          <cell r="RQ168">
            <v>0</v>
          </cell>
          <cell r="RR168">
            <v>0</v>
          </cell>
          <cell r="RS168">
            <v>0</v>
          </cell>
          <cell r="RT168">
            <v>0</v>
          </cell>
          <cell r="RU168">
            <v>0</v>
          </cell>
          <cell r="RV168">
            <v>0</v>
          </cell>
          <cell r="RW168">
            <v>0</v>
          </cell>
          <cell r="RX168">
            <v>0</v>
          </cell>
          <cell r="RY168">
            <v>0</v>
          </cell>
          <cell r="RZ168">
            <v>0</v>
          </cell>
          <cell r="SA168">
            <v>0</v>
          </cell>
          <cell r="SB168">
            <v>0</v>
          </cell>
          <cell r="SC168">
            <v>0</v>
          </cell>
          <cell r="SD168">
            <v>0</v>
          </cell>
          <cell r="SE168">
            <v>0</v>
          </cell>
          <cell r="SF168">
            <v>0</v>
          </cell>
          <cell r="SG168">
            <v>0</v>
          </cell>
          <cell r="SH168">
            <v>0</v>
          </cell>
          <cell r="SI168">
            <v>0</v>
          </cell>
          <cell r="SJ168">
            <v>0</v>
          </cell>
          <cell r="SK168">
            <v>0</v>
          </cell>
          <cell r="SL168">
            <v>0</v>
          </cell>
          <cell r="SM168">
            <v>0</v>
          </cell>
          <cell r="SN168">
            <v>0</v>
          </cell>
          <cell r="SO168">
            <v>0</v>
          </cell>
          <cell r="SP168">
            <v>0</v>
          </cell>
          <cell r="SQ168">
            <v>0</v>
          </cell>
          <cell r="SR168">
            <v>0</v>
          </cell>
          <cell r="SS168">
            <v>0</v>
          </cell>
          <cell r="ST168">
            <v>0</v>
          </cell>
          <cell r="SU168">
            <v>0</v>
          </cell>
          <cell r="SV168">
            <v>0</v>
          </cell>
          <cell r="SW168">
            <v>0</v>
          </cell>
          <cell r="SX168">
            <v>0</v>
          </cell>
          <cell r="SY168">
            <v>0</v>
          </cell>
          <cell r="SZ168">
            <v>0</v>
          </cell>
          <cell r="TA168">
            <v>0</v>
          </cell>
          <cell r="TB168">
            <v>0</v>
          </cell>
          <cell r="TC168">
            <v>0</v>
          </cell>
          <cell r="TD168">
            <v>0</v>
          </cell>
          <cell r="TE168">
            <v>0</v>
          </cell>
          <cell r="TF168">
            <v>0</v>
          </cell>
          <cell r="TG168">
            <v>0</v>
          </cell>
          <cell r="TH168">
            <v>0</v>
          </cell>
          <cell r="TI168">
            <v>0</v>
          </cell>
          <cell r="TJ168">
            <v>0</v>
          </cell>
          <cell r="TK168">
            <v>0</v>
          </cell>
          <cell r="TL168">
            <v>0</v>
          </cell>
          <cell r="TM168">
            <v>0</v>
          </cell>
          <cell r="TN168">
            <v>0</v>
          </cell>
          <cell r="TO168">
            <v>0</v>
          </cell>
          <cell r="TP168">
            <v>0</v>
          </cell>
          <cell r="TQ168">
            <v>0</v>
          </cell>
          <cell r="TR168">
            <v>0</v>
          </cell>
          <cell r="TS168">
            <v>0</v>
          </cell>
          <cell r="TT168">
            <v>0</v>
          </cell>
          <cell r="TU168">
            <v>0</v>
          </cell>
          <cell r="TV168">
            <v>0</v>
          </cell>
          <cell r="TW168">
            <v>0</v>
          </cell>
          <cell r="TX168">
            <v>0</v>
          </cell>
          <cell r="TY168">
            <v>0</v>
          </cell>
          <cell r="TZ168">
            <v>0</v>
          </cell>
          <cell r="UA168">
            <v>0</v>
          </cell>
          <cell r="UB168">
            <v>0</v>
          </cell>
          <cell r="UC168">
            <v>0</v>
          </cell>
          <cell r="UD168">
            <v>0</v>
          </cell>
          <cell r="UE168">
            <v>0</v>
          </cell>
          <cell r="UF168">
            <v>0</v>
          </cell>
          <cell r="UG168">
            <v>0</v>
          </cell>
          <cell r="UH168">
            <v>0</v>
          </cell>
          <cell r="UI168">
            <v>0</v>
          </cell>
          <cell r="UJ168">
            <v>0</v>
          </cell>
          <cell r="UK168">
            <v>0</v>
          </cell>
          <cell r="UL168">
            <v>0</v>
          </cell>
          <cell r="UM168">
            <v>0</v>
          </cell>
          <cell r="UN168">
            <v>0</v>
          </cell>
          <cell r="UO168">
            <v>0</v>
          </cell>
          <cell r="UP168">
            <v>0</v>
          </cell>
          <cell r="UQ168">
            <v>0</v>
          </cell>
          <cell r="UR168">
            <v>0</v>
          </cell>
          <cell r="US168">
            <v>0</v>
          </cell>
          <cell r="UT168">
            <v>0</v>
          </cell>
          <cell r="UU168">
            <v>0</v>
          </cell>
          <cell r="UV168">
            <v>0</v>
          </cell>
          <cell r="UW168">
            <v>0</v>
          </cell>
          <cell r="UX168">
            <v>0</v>
          </cell>
          <cell r="UY168">
            <v>0</v>
          </cell>
          <cell r="UZ168">
            <v>0</v>
          </cell>
          <cell r="VA168">
            <v>0</v>
          </cell>
          <cell r="VB168">
            <v>0</v>
          </cell>
          <cell r="VC168">
            <v>0</v>
          </cell>
          <cell r="VD168">
            <v>0</v>
          </cell>
          <cell r="VE168">
            <v>0</v>
          </cell>
          <cell r="VF168">
            <v>0</v>
          </cell>
          <cell r="VG168">
            <v>0</v>
          </cell>
          <cell r="VH168">
            <v>0</v>
          </cell>
          <cell r="VI168">
            <v>0</v>
          </cell>
          <cell r="VJ168">
            <v>0</v>
          </cell>
          <cell r="VK168">
            <v>0</v>
          </cell>
          <cell r="VL168">
            <v>0</v>
          </cell>
          <cell r="VM168">
            <v>0</v>
          </cell>
          <cell r="VN168">
            <v>0</v>
          </cell>
          <cell r="VO168">
            <v>0</v>
          </cell>
          <cell r="VP168">
            <v>0</v>
          </cell>
          <cell r="VQ168">
            <v>0</v>
          </cell>
          <cell r="VR168">
            <v>0</v>
          </cell>
          <cell r="VS168">
            <v>0</v>
          </cell>
          <cell r="VT168">
            <v>0</v>
          </cell>
          <cell r="VU168">
            <v>0</v>
          </cell>
          <cell r="VV168">
            <v>0</v>
          </cell>
          <cell r="VW168">
            <v>0</v>
          </cell>
          <cell r="VX168">
            <v>0</v>
          </cell>
          <cell r="VY168">
            <v>0</v>
          </cell>
          <cell r="VZ168">
            <v>0</v>
          </cell>
          <cell r="WA168">
            <v>0</v>
          </cell>
          <cell r="WB168">
            <v>0</v>
          </cell>
          <cell r="WC168">
            <v>0</v>
          </cell>
          <cell r="WD168">
            <v>0</v>
          </cell>
          <cell r="WE168">
            <v>0</v>
          </cell>
          <cell r="WF168">
            <v>0</v>
          </cell>
        </row>
        <row r="169">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cell r="LJ169">
            <v>0</v>
          </cell>
          <cell r="LK169">
            <v>0</v>
          </cell>
          <cell r="LL169">
            <v>0</v>
          </cell>
          <cell r="LM169">
            <v>0</v>
          </cell>
          <cell r="LN169">
            <v>0</v>
          </cell>
          <cell r="LO169">
            <v>0</v>
          </cell>
          <cell r="LP169">
            <v>0</v>
          </cell>
          <cell r="LQ169">
            <v>0</v>
          </cell>
          <cell r="LR169">
            <v>0</v>
          </cell>
          <cell r="LS169">
            <v>0</v>
          </cell>
          <cell r="LT169">
            <v>0</v>
          </cell>
          <cell r="LU169">
            <v>0</v>
          </cell>
          <cell r="LV169">
            <v>0</v>
          </cell>
          <cell r="LW169">
            <v>0</v>
          </cell>
          <cell r="LX169">
            <v>0</v>
          </cell>
          <cell r="LY169">
            <v>0</v>
          </cell>
          <cell r="LZ169">
            <v>0</v>
          </cell>
          <cell r="MA169">
            <v>0</v>
          </cell>
          <cell r="MB169">
            <v>0</v>
          </cell>
          <cell r="MC169">
            <v>0</v>
          </cell>
          <cell r="MD169">
            <v>0</v>
          </cell>
          <cell r="ME169">
            <v>0</v>
          </cell>
          <cell r="MF169">
            <v>0</v>
          </cell>
          <cell r="MG169">
            <v>0</v>
          </cell>
          <cell r="MH169">
            <v>0</v>
          </cell>
          <cell r="MI169">
            <v>0</v>
          </cell>
          <cell r="MJ169">
            <v>0</v>
          </cell>
          <cell r="MK169">
            <v>0</v>
          </cell>
          <cell r="ML169">
            <v>0</v>
          </cell>
          <cell r="MM169">
            <v>0</v>
          </cell>
          <cell r="MN169">
            <v>0</v>
          </cell>
          <cell r="MO169">
            <v>0</v>
          </cell>
          <cell r="MP169">
            <v>0</v>
          </cell>
          <cell r="MQ169">
            <v>0</v>
          </cell>
          <cell r="MR169">
            <v>0</v>
          </cell>
          <cell r="MS169">
            <v>0</v>
          </cell>
          <cell r="MT169">
            <v>0</v>
          </cell>
          <cell r="MU169">
            <v>0</v>
          </cell>
          <cell r="MV169">
            <v>0</v>
          </cell>
          <cell r="MW169">
            <v>0</v>
          </cell>
          <cell r="MX169">
            <v>0</v>
          </cell>
          <cell r="MY169">
            <v>0</v>
          </cell>
          <cell r="MZ169">
            <v>0</v>
          </cell>
          <cell r="NA169">
            <v>0</v>
          </cell>
          <cell r="NB169">
            <v>0</v>
          </cell>
          <cell r="NC169">
            <v>0</v>
          </cell>
          <cell r="ND169">
            <v>0</v>
          </cell>
          <cell r="NE169">
            <v>0</v>
          </cell>
          <cell r="NF169">
            <v>0</v>
          </cell>
          <cell r="NG169">
            <v>0</v>
          </cell>
          <cell r="NH169">
            <v>0</v>
          </cell>
          <cell r="NI169">
            <v>0</v>
          </cell>
          <cell r="NJ169">
            <v>0</v>
          </cell>
          <cell r="NK169">
            <v>0</v>
          </cell>
          <cell r="NL169">
            <v>0</v>
          </cell>
          <cell r="NM169">
            <v>0</v>
          </cell>
          <cell r="NN169">
            <v>0</v>
          </cell>
          <cell r="NO169">
            <v>0</v>
          </cell>
          <cell r="NP169">
            <v>0</v>
          </cell>
          <cell r="NQ169">
            <v>0</v>
          </cell>
          <cell r="NR169">
            <v>0</v>
          </cell>
          <cell r="NS169">
            <v>0</v>
          </cell>
          <cell r="NT169">
            <v>0</v>
          </cell>
          <cell r="NU169">
            <v>0</v>
          </cell>
          <cell r="NV169">
            <v>0</v>
          </cell>
          <cell r="NW169">
            <v>0</v>
          </cell>
          <cell r="NX169">
            <v>0</v>
          </cell>
          <cell r="NY169">
            <v>0</v>
          </cell>
          <cell r="NZ169">
            <v>0</v>
          </cell>
          <cell r="OA169">
            <v>0</v>
          </cell>
          <cell r="OB169">
            <v>0</v>
          </cell>
          <cell r="OC169">
            <v>0</v>
          </cell>
          <cell r="OD169">
            <v>0</v>
          </cell>
          <cell r="OE169">
            <v>0</v>
          </cell>
          <cell r="OF169">
            <v>0</v>
          </cell>
          <cell r="OG169">
            <v>0</v>
          </cell>
          <cell r="OH169">
            <v>0</v>
          </cell>
          <cell r="OI169">
            <v>0</v>
          </cell>
          <cell r="OJ169">
            <v>0</v>
          </cell>
          <cell r="OK169">
            <v>0</v>
          </cell>
          <cell r="OL169">
            <v>0</v>
          </cell>
          <cell r="OM169">
            <v>0</v>
          </cell>
          <cell r="ON169">
            <v>0</v>
          </cell>
          <cell r="OO169">
            <v>0</v>
          </cell>
          <cell r="OP169">
            <v>0</v>
          </cell>
          <cell r="OQ169">
            <v>0</v>
          </cell>
          <cell r="OR169">
            <v>0</v>
          </cell>
          <cell r="OS169">
            <v>0</v>
          </cell>
          <cell r="OT169">
            <v>0</v>
          </cell>
          <cell r="OU169">
            <v>0</v>
          </cell>
          <cell r="OV169">
            <v>0</v>
          </cell>
          <cell r="OW169">
            <v>0</v>
          </cell>
          <cell r="OX169">
            <v>0</v>
          </cell>
          <cell r="OY169">
            <v>0</v>
          </cell>
          <cell r="OZ169">
            <v>0</v>
          </cell>
          <cell r="PA169">
            <v>0</v>
          </cell>
          <cell r="PB169">
            <v>0</v>
          </cell>
          <cell r="PC169">
            <v>0</v>
          </cell>
          <cell r="PD169">
            <v>0</v>
          </cell>
          <cell r="PE169">
            <v>0</v>
          </cell>
          <cell r="PF169">
            <v>0</v>
          </cell>
          <cell r="PG169">
            <v>0</v>
          </cell>
          <cell r="PH169">
            <v>0</v>
          </cell>
          <cell r="PI169">
            <v>0</v>
          </cell>
          <cell r="PJ169">
            <v>0</v>
          </cell>
          <cell r="PK169">
            <v>0</v>
          </cell>
          <cell r="PL169">
            <v>0</v>
          </cell>
          <cell r="PM169">
            <v>0</v>
          </cell>
          <cell r="PN169">
            <v>0</v>
          </cell>
          <cell r="PO169">
            <v>0</v>
          </cell>
          <cell r="PP169">
            <v>0</v>
          </cell>
          <cell r="PQ169">
            <v>0</v>
          </cell>
          <cell r="PR169">
            <v>0</v>
          </cell>
          <cell r="PS169">
            <v>0</v>
          </cell>
          <cell r="PT169">
            <v>0</v>
          </cell>
          <cell r="PU169">
            <v>0</v>
          </cell>
          <cell r="PV169">
            <v>0</v>
          </cell>
          <cell r="PW169">
            <v>0</v>
          </cell>
          <cell r="PX169">
            <v>0</v>
          </cell>
          <cell r="PY169">
            <v>0</v>
          </cell>
          <cell r="PZ169">
            <v>0</v>
          </cell>
          <cell r="QA169">
            <v>0</v>
          </cell>
          <cell r="QB169">
            <v>0</v>
          </cell>
          <cell r="QC169">
            <v>0</v>
          </cell>
          <cell r="QD169">
            <v>0</v>
          </cell>
          <cell r="QE169">
            <v>0</v>
          </cell>
          <cell r="QF169">
            <v>0</v>
          </cell>
          <cell r="QG169">
            <v>0</v>
          </cell>
          <cell r="QH169">
            <v>0</v>
          </cell>
          <cell r="QI169">
            <v>0</v>
          </cell>
          <cell r="QJ169">
            <v>0</v>
          </cell>
          <cell r="QK169">
            <v>0</v>
          </cell>
          <cell r="QL169">
            <v>0</v>
          </cell>
          <cell r="QM169">
            <v>0</v>
          </cell>
          <cell r="QN169">
            <v>0</v>
          </cell>
          <cell r="QO169">
            <v>0</v>
          </cell>
          <cell r="QP169">
            <v>0</v>
          </cell>
          <cell r="QQ169">
            <v>0</v>
          </cell>
          <cell r="QR169">
            <v>0</v>
          </cell>
          <cell r="QS169">
            <v>0</v>
          </cell>
          <cell r="QT169">
            <v>0</v>
          </cell>
          <cell r="QU169">
            <v>0</v>
          </cell>
          <cell r="QV169">
            <v>0</v>
          </cell>
          <cell r="QW169">
            <v>0</v>
          </cell>
          <cell r="QX169">
            <v>0</v>
          </cell>
          <cell r="QY169">
            <v>0</v>
          </cell>
          <cell r="QZ169">
            <v>0</v>
          </cell>
          <cell r="RA169">
            <v>0</v>
          </cell>
          <cell r="RB169">
            <v>0</v>
          </cell>
          <cell r="RC169">
            <v>0</v>
          </cell>
          <cell r="RD169">
            <v>0</v>
          </cell>
          <cell r="RE169">
            <v>0</v>
          </cell>
          <cell r="RF169">
            <v>0</v>
          </cell>
          <cell r="RG169">
            <v>0</v>
          </cell>
          <cell r="RH169">
            <v>0</v>
          </cell>
          <cell r="RI169">
            <v>0</v>
          </cell>
          <cell r="RJ169">
            <v>0</v>
          </cell>
          <cell r="RK169">
            <v>0</v>
          </cell>
          <cell r="RL169">
            <v>0</v>
          </cell>
          <cell r="RM169">
            <v>0</v>
          </cell>
          <cell r="RN169">
            <v>0</v>
          </cell>
          <cell r="RO169">
            <v>0</v>
          </cell>
          <cell r="RP169">
            <v>0</v>
          </cell>
          <cell r="RQ169">
            <v>0</v>
          </cell>
          <cell r="RR169">
            <v>0</v>
          </cell>
          <cell r="RS169">
            <v>0</v>
          </cell>
          <cell r="RT169">
            <v>0</v>
          </cell>
          <cell r="RU169">
            <v>0</v>
          </cell>
          <cell r="RV169">
            <v>0</v>
          </cell>
          <cell r="RW169">
            <v>0</v>
          </cell>
          <cell r="RX169">
            <v>0</v>
          </cell>
          <cell r="RY169">
            <v>0</v>
          </cell>
          <cell r="RZ169">
            <v>0</v>
          </cell>
          <cell r="SA169">
            <v>0</v>
          </cell>
          <cell r="SB169">
            <v>0</v>
          </cell>
          <cell r="SC169">
            <v>0</v>
          </cell>
          <cell r="SD169">
            <v>0</v>
          </cell>
          <cell r="SE169">
            <v>0</v>
          </cell>
          <cell r="SF169">
            <v>0</v>
          </cell>
          <cell r="SG169">
            <v>0</v>
          </cell>
          <cell r="SH169">
            <v>0</v>
          </cell>
          <cell r="SI169">
            <v>0</v>
          </cell>
          <cell r="SJ169">
            <v>0</v>
          </cell>
          <cell r="SK169">
            <v>0</v>
          </cell>
          <cell r="SL169">
            <v>0</v>
          </cell>
          <cell r="SM169">
            <v>0</v>
          </cell>
          <cell r="SN169">
            <v>0</v>
          </cell>
          <cell r="SO169">
            <v>0</v>
          </cell>
          <cell r="SP169">
            <v>0</v>
          </cell>
          <cell r="SQ169">
            <v>0</v>
          </cell>
          <cell r="SR169">
            <v>0</v>
          </cell>
          <cell r="SS169">
            <v>0</v>
          </cell>
          <cell r="ST169">
            <v>0</v>
          </cell>
          <cell r="SU169">
            <v>0</v>
          </cell>
          <cell r="SV169">
            <v>0</v>
          </cell>
          <cell r="SW169">
            <v>0</v>
          </cell>
          <cell r="SX169">
            <v>0</v>
          </cell>
          <cell r="SY169">
            <v>0</v>
          </cell>
          <cell r="SZ169">
            <v>0</v>
          </cell>
          <cell r="TA169">
            <v>0</v>
          </cell>
          <cell r="TB169">
            <v>0</v>
          </cell>
          <cell r="TC169">
            <v>0</v>
          </cell>
          <cell r="TD169">
            <v>0</v>
          </cell>
          <cell r="TE169">
            <v>0</v>
          </cell>
          <cell r="TF169">
            <v>0</v>
          </cell>
          <cell r="TG169">
            <v>0</v>
          </cell>
          <cell r="TH169">
            <v>0</v>
          </cell>
          <cell r="TI169">
            <v>0</v>
          </cell>
          <cell r="TJ169">
            <v>0</v>
          </cell>
          <cell r="TK169">
            <v>0</v>
          </cell>
          <cell r="TL169">
            <v>0</v>
          </cell>
          <cell r="TM169">
            <v>0</v>
          </cell>
          <cell r="TN169">
            <v>0</v>
          </cell>
          <cell r="TO169">
            <v>0</v>
          </cell>
          <cell r="TP169">
            <v>0</v>
          </cell>
          <cell r="TQ169">
            <v>0</v>
          </cell>
          <cell r="TR169">
            <v>0</v>
          </cell>
          <cell r="TS169">
            <v>0</v>
          </cell>
          <cell r="TT169">
            <v>0</v>
          </cell>
          <cell r="TU169">
            <v>0</v>
          </cell>
          <cell r="TV169">
            <v>0</v>
          </cell>
          <cell r="TW169">
            <v>0</v>
          </cell>
          <cell r="TX169">
            <v>0</v>
          </cell>
          <cell r="TY169">
            <v>0</v>
          </cell>
          <cell r="TZ169">
            <v>0</v>
          </cell>
          <cell r="UA169">
            <v>0</v>
          </cell>
          <cell r="UB169">
            <v>0</v>
          </cell>
          <cell r="UC169">
            <v>0</v>
          </cell>
          <cell r="UD169">
            <v>0</v>
          </cell>
          <cell r="UE169">
            <v>0</v>
          </cell>
          <cell r="UF169">
            <v>0</v>
          </cell>
          <cell r="UG169">
            <v>0</v>
          </cell>
          <cell r="UH169">
            <v>0</v>
          </cell>
          <cell r="UI169">
            <v>0</v>
          </cell>
          <cell r="UJ169">
            <v>0</v>
          </cell>
          <cell r="UK169">
            <v>0</v>
          </cell>
          <cell r="UL169">
            <v>0</v>
          </cell>
          <cell r="UM169">
            <v>0</v>
          </cell>
          <cell r="UN169">
            <v>0</v>
          </cell>
          <cell r="UO169">
            <v>0</v>
          </cell>
          <cell r="UP169">
            <v>0</v>
          </cell>
          <cell r="UQ169">
            <v>0</v>
          </cell>
          <cell r="UR169">
            <v>0</v>
          </cell>
          <cell r="US169">
            <v>0</v>
          </cell>
          <cell r="UT169">
            <v>0</v>
          </cell>
          <cell r="UU169">
            <v>0</v>
          </cell>
          <cell r="UV169">
            <v>0</v>
          </cell>
          <cell r="UW169">
            <v>0</v>
          </cell>
          <cell r="UX169">
            <v>0</v>
          </cell>
          <cell r="UY169">
            <v>0</v>
          </cell>
          <cell r="UZ169">
            <v>0</v>
          </cell>
          <cell r="VA169">
            <v>0</v>
          </cell>
          <cell r="VB169">
            <v>0</v>
          </cell>
          <cell r="VC169">
            <v>0</v>
          </cell>
          <cell r="VD169">
            <v>0</v>
          </cell>
          <cell r="VE169">
            <v>0</v>
          </cell>
          <cell r="VF169">
            <v>0</v>
          </cell>
          <cell r="VG169">
            <v>0</v>
          </cell>
          <cell r="VH169">
            <v>0</v>
          </cell>
          <cell r="VI169">
            <v>0</v>
          </cell>
          <cell r="VJ169">
            <v>0</v>
          </cell>
          <cell r="VK169">
            <v>0</v>
          </cell>
          <cell r="VL169">
            <v>0</v>
          </cell>
          <cell r="VM169">
            <v>0</v>
          </cell>
          <cell r="VN169">
            <v>0</v>
          </cell>
          <cell r="VO169">
            <v>0</v>
          </cell>
          <cell r="VP169">
            <v>0</v>
          </cell>
          <cell r="VQ169">
            <v>0</v>
          </cell>
          <cell r="VR169">
            <v>0</v>
          </cell>
          <cell r="VS169">
            <v>0</v>
          </cell>
          <cell r="VT169">
            <v>0</v>
          </cell>
          <cell r="VU169">
            <v>0</v>
          </cell>
          <cell r="VV169">
            <v>0</v>
          </cell>
          <cell r="VW169">
            <v>0</v>
          </cell>
          <cell r="VX169">
            <v>0</v>
          </cell>
          <cell r="VY169">
            <v>0</v>
          </cell>
          <cell r="VZ169">
            <v>0</v>
          </cell>
          <cell r="WA169">
            <v>0</v>
          </cell>
          <cell r="WB169">
            <v>0</v>
          </cell>
          <cell r="WC169">
            <v>0</v>
          </cell>
          <cell r="WD169">
            <v>0</v>
          </cell>
          <cell r="WE169">
            <v>0</v>
          </cell>
          <cell r="WF169">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0</v>
          </cell>
          <cell r="DA170">
            <v>0</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0</v>
          </cell>
          <cell r="DQ170">
            <v>0</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0</v>
          </cell>
          <cell r="EG170">
            <v>0</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cell r="LJ170">
            <v>0</v>
          </cell>
          <cell r="LK170">
            <v>0</v>
          </cell>
          <cell r="LL170">
            <v>0</v>
          </cell>
          <cell r="LM170">
            <v>0</v>
          </cell>
          <cell r="LN170">
            <v>0</v>
          </cell>
          <cell r="LO170">
            <v>0</v>
          </cell>
          <cell r="LP170">
            <v>0</v>
          </cell>
          <cell r="LQ170">
            <v>0</v>
          </cell>
          <cell r="LR170">
            <v>0</v>
          </cell>
          <cell r="LS170">
            <v>0</v>
          </cell>
          <cell r="LT170">
            <v>0</v>
          </cell>
          <cell r="LU170">
            <v>0</v>
          </cell>
          <cell r="LV170">
            <v>0</v>
          </cell>
          <cell r="LW170">
            <v>0</v>
          </cell>
          <cell r="LX170">
            <v>0</v>
          </cell>
          <cell r="LY170">
            <v>0</v>
          </cell>
          <cell r="LZ170">
            <v>0</v>
          </cell>
          <cell r="MA170">
            <v>0</v>
          </cell>
          <cell r="MB170">
            <v>0</v>
          </cell>
          <cell r="MC170">
            <v>0</v>
          </cell>
          <cell r="MD170">
            <v>0</v>
          </cell>
          <cell r="ME170">
            <v>0</v>
          </cell>
          <cell r="MF170">
            <v>0</v>
          </cell>
          <cell r="MG170">
            <v>0</v>
          </cell>
          <cell r="MH170">
            <v>0</v>
          </cell>
          <cell r="MI170">
            <v>0</v>
          </cell>
          <cell r="MJ170">
            <v>0</v>
          </cell>
          <cell r="MK170">
            <v>0</v>
          </cell>
          <cell r="ML170">
            <v>0</v>
          </cell>
          <cell r="MM170">
            <v>0</v>
          </cell>
          <cell r="MN170">
            <v>0</v>
          </cell>
          <cell r="MO170">
            <v>0</v>
          </cell>
          <cell r="MP170">
            <v>0</v>
          </cell>
          <cell r="MQ170">
            <v>0</v>
          </cell>
          <cell r="MR170">
            <v>0</v>
          </cell>
          <cell r="MS170">
            <v>0</v>
          </cell>
          <cell r="MT170">
            <v>0</v>
          </cell>
          <cell r="MU170">
            <v>0</v>
          </cell>
          <cell r="MV170">
            <v>0</v>
          </cell>
          <cell r="MW170">
            <v>0</v>
          </cell>
          <cell r="MX170">
            <v>0</v>
          </cell>
          <cell r="MY170">
            <v>0</v>
          </cell>
          <cell r="MZ170">
            <v>0</v>
          </cell>
          <cell r="NA170">
            <v>0</v>
          </cell>
          <cell r="NB170">
            <v>0</v>
          </cell>
          <cell r="NC170">
            <v>0</v>
          </cell>
          <cell r="ND170">
            <v>0</v>
          </cell>
          <cell r="NE170">
            <v>0</v>
          </cell>
          <cell r="NF170">
            <v>0</v>
          </cell>
          <cell r="NG170">
            <v>0</v>
          </cell>
          <cell r="NH170">
            <v>0</v>
          </cell>
          <cell r="NI170">
            <v>0</v>
          </cell>
          <cell r="NJ170">
            <v>0</v>
          </cell>
          <cell r="NK170">
            <v>0</v>
          </cell>
          <cell r="NL170">
            <v>0</v>
          </cell>
          <cell r="NM170">
            <v>0</v>
          </cell>
          <cell r="NN170">
            <v>0</v>
          </cell>
          <cell r="NO170">
            <v>0</v>
          </cell>
          <cell r="NP170">
            <v>0</v>
          </cell>
          <cell r="NQ170">
            <v>0</v>
          </cell>
          <cell r="NR170">
            <v>0</v>
          </cell>
          <cell r="NS170">
            <v>0</v>
          </cell>
          <cell r="NT170">
            <v>0</v>
          </cell>
          <cell r="NU170">
            <v>0</v>
          </cell>
          <cell r="NV170">
            <v>0</v>
          </cell>
          <cell r="NW170">
            <v>0</v>
          </cell>
          <cell r="NX170">
            <v>0</v>
          </cell>
          <cell r="NY170">
            <v>0</v>
          </cell>
          <cell r="NZ170">
            <v>0</v>
          </cell>
          <cell r="OA170">
            <v>0</v>
          </cell>
          <cell r="OB170">
            <v>0</v>
          </cell>
          <cell r="OC170">
            <v>0</v>
          </cell>
          <cell r="OD170">
            <v>0</v>
          </cell>
          <cell r="OE170">
            <v>0</v>
          </cell>
          <cell r="OF170">
            <v>0</v>
          </cell>
          <cell r="OG170">
            <v>0</v>
          </cell>
          <cell r="OH170">
            <v>0</v>
          </cell>
          <cell r="OI170">
            <v>0</v>
          </cell>
          <cell r="OJ170">
            <v>0</v>
          </cell>
          <cell r="OK170">
            <v>0</v>
          </cell>
          <cell r="OL170">
            <v>0</v>
          </cell>
          <cell r="OM170">
            <v>0</v>
          </cell>
          <cell r="ON170">
            <v>0</v>
          </cell>
          <cell r="OO170">
            <v>0</v>
          </cell>
          <cell r="OP170">
            <v>0</v>
          </cell>
          <cell r="OQ170">
            <v>0</v>
          </cell>
          <cell r="OR170">
            <v>0</v>
          </cell>
          <cell r="OS170">
            <v>0</v>
          </cell>
          <cell r="OT170">
            <v>0</v>
          </cell>
          <cell r="OU170">
            <v>0</v>
          </cell>
          <cell r="OV170">
            <v>0</v>
          </cell>
          <cell r="OW170">
            <v>0</v>
          </cell>
          <cell r="OX170">
            <v>0</v>
          </cell>
          <cell r="OY170">
            <v>0</v>
          </cell>
          <cell r="OZ170">
            <v>0</v>
          </cell>
          <cell r="PA170">
            <v>0</v>
          </cell>
          <cell r="PB170">
            <v>0</v>
          </cell>
          <cell r="PC170">
            <v>0</v>
          </cell>
          <cell r="PD170">
            <v>0</v>
          </cell>
          <cell r="PE170">
            <v>0</v>
          </cell>
          <cell r="PF170">
            <v>0</v>
          </cell>
          <cell r="PG170">
            <v>0</v>
          </cell>
          <cell r="PH170">
            <v>0</v>
          </cell>
          <cell r="PI170">
            <v>0</v>
          </cell>
          <cell r="PJ170">
            <v>0</v>
          </cell>
          <cell r="PK170">
            <v>0</v>
          </cell>
          <cell r="PL170">
            <v>0</v>
          </cell>
          <cell r="PM170">
            <v>0</v>
          </cell>
          <cell r="PN170">
            <v>0</v>
          </cell>
          <cell r="PO170">
            <v>0</v>
          </cell>
          <cell r="PP170">
            <v>0</v>
          </cell>
          <cell r="PQ170">
            <v>0</v>
          </cell>
          <cell r="PR170">
            <v>0</v>
          </cell>
          <cell r="PS170">
            <v>0</v>
          </cell>
          <cell r="PT170">
            <v>0</v>
          </cell>
          <cell r="PU170">
            <v>0</v>
          </cell>
          <cell r="PV170">
            <v>0</v>
          </cell>
          <cell r="PW170">
            <v>0</v>
          </cell>
          <cell r="PX170">
            <v>0</v>
          </cell>
          <cell r="PY170">
            <v>0</v>
          </cell>
          <cell r="PZ170">
            <v>0</v>
          </cell>
          <cell r="QA170">
            <v>0</v>
          </cell>
          <cell r="QB170">
            <v>0</v>
          </cell>
          <cell r="QC170">
            <v>0</v>
          </cell>
          <cell r="QD170">
            <v>0</v>
          </cell>
          <cell r="QE170">
            <v>0</v>
          </cell>
          <cell r="QF170">
            <v>0</v>
          </cell>
          <cell r="QG170">
            <v>0</v>
          </cell>
          <cell r="QH170">
            <v>0</v>
          </cell>
          <cell r="QI170">
            <v>0</v>
          </cell>
          <cell r="QJ170">
            <v>0</v>
          </cell>
          <cell r="QK170">
            <v>0</v>
          </cell>
          <cell r="QL170">
            <v>0</v>
          </cell>
          <cell r="QM170">
            <v>0</v>
          </cell>
          <cell r="QN170">
            <v>0</v>
          </cell>
          <cell r="QO170">
            <v>0</v>
          </cell>
          <cell r="QP170">
            <v>0</v>
          </cell>
          <cell r="QQ170">
            <v>0</v>
          </cell>
          <cell r="QR170">
            <v>0</v>
          </cell>
          <cell r="QS170">
            <v>0</v>
          </cell>
          <cell r="QT170">
            <v>0</v>
          </cell>
          <cell r="QU170">
            <v>0</v>
          </cell>
          <cell r="QV170">
            <v>0</v>
          </cell>
          <cell r="QW170">
            <v>0</v>
          </cell>
          <cell r="QX170">
            <v>0</v>
          </cell>
          <cell r="QY170">
            <v>0</v>
          </cell>
          <cell r="QZ170">
            <v>0</v>
          </cell>
          <cell r="RA170">
            <v>0</v>
          </cell>
          <cell r="RB170">
            <v>0</v>
          </cell>
          <cell r="RC170">
            <v>0</v>
          </cell>
          <cell r="RD170">
            <v>0</v>
          </cell>
          <cell r="RE170">
            <v>0</v>
          </cell>
          <cell r="RF170">
            <v>0</v>
          </cell>
          <cell r="RG170">
            <v>0</v>
          </cell>
          <cell r="RH170">
            <v>0</v>
          </cell>
          <cell r="RI170">
            <v>0</v>
          </cell>
          <cell r="RJ170">
            <v>0</v>
          </cell>
          <cell r="RK170">
            <v>0</v>
          </cell>
          <cell r="RL170">
            <v>0</v>
          </cell>
          <cell r="RM170">
            <v>0</v>
          </cell>
          <cell r="RN170">
            <v>0</v>
          </cell>
          <cell r="RO170">
            <v>0</v>
          </cell>
          <cell r="RP170">
            <v>0</v>
          </cell>
          <cell r="RQ170">
            <v>0</v>
          </cell>
          <cell r="RR170">
            <v>0</v>
          </cell>
          <cell r="RS170">
            <v>0</v>
          </cell>
          <cell r="RT170">
            <v>0</v>
          </cell>
          <cell r="RU170">
            <v>0</v>
          </cell>
          <cell r="RV170">
            <v>0</v>
          </cell>
          <cell r="RW170">
            <v>0</v>
          </cell>
          <cell r="RX170">
            <v>0</v>
          </cell>
          <cell r="RY170">
            <v>0</v>
          </cell>
          <cell r="RZ170">
            <v>0</v>
          </cell>
          <cell r="SA170">
            <v>0</v>
          </cell>
          <cell r="SB170">
            <v>0</v>
          </cell>
          <cell r="SC170">
            <v>0</v>
          </cell>
          <cell r="SD170">
            <v>0</v>
          </cell>
          <cell r="SE170">
            <v>0</v>
          </cell>
          <cell r="SF170">
            <v>0</v>
          </cell>
          <cell r="SG170">
            <v>0</v>
          </cell>
          <cell r="SH170">
            <v>0</v>
          </cell>
          <cell r="SI170">
            <v>0</v>
          </cell>
          <cell r="SJ170">
            <v>0</v>
          </cell>
          <cell r="SK170">
            <v>0</v>
          </cell>
          <cell r="SL170">
            <v>0</v>
          </cell>
          <cell r="SM170">
            <v>0</v>
          </cell>
          <cell r="SN170">
            <v>0</v>
          </cell>
          <cell r="SO170">
            <v>0</v>
          </cell>
          <cell r="SP170">
            <v>0</v>
          </cell>
          <cell r="SQ170">
            <v>0</v>
          </cell>
          <cell r="SR170">
            <v>0</v>
          </cell>
          <cell r="SS170">
            <v>0</v>
          </cell>
          <cell r="ST170">
            <v>0</v>
          </cell>
          <cell r="SU170">
            <v>0</v>
          </cell>
          <cell r="SV170">
            <v>0</v>
          </cell>
          <cell r="SW170">
            <v>0</v>
          </cell>
          <cell r="SX170">
            <v>0</v>
          </cell>
          <cell r="SY170">
            <v>0</v>
          </cell>
          <cell r="SZ170">
            <v>0</v>
          </cell>
          <cell r="TA170">
            <v>0</v>
          </cell>
          <cell r="TB170">
            <v>0</v>
          </cell>
          <cell r="TC170">
            <v>0</v>
          </cell>
          <cell r="TD170">
            <v>0</v>
          </cell>
          <cell r="TE170">
            <v>0</v>
          </cell>
          <cell r="TF170">
            <v>0</v>
          </cell>
          <cell r="TG170">
            <v>0</v>
          </cell>
          <cell r="TH170">
            <v>0</v>
          </cell>
          <cell r="TI170">
            <v>0</v>
          </cell>
          <cell r="TJ170">
            <v>0</v>
          </cell>
          <cell r="TK170">
            <v>0</v>
          </cell>
          <cell r="TL170">
            <v>0</v>
          </cell>
          <cell r="TM170">
            <v>0</v>
          </cell>
          <cell r="TN170">
            <v>0</v>
          </cell>
          <cell r="TO170">
            <v>0</v>
          </cell>
          <cell r="TP170">
            <v>0</v>
          </cell>
          <cell r="TQ170">
            <v>0</v>
          </cell>
          <cell r="TR170">
            <v>0</v>
          </cell>
          <cell r="TS170">
            <v>0</v>
          </cell>
          <cell r="TT170">
            <v>0</v>
          </cell>
          <cell r="TU170">
            <v>0</v>
          </cell>
          <cell r="TV170">
            <v>0</v>
          </cell>
          <cell r="TW170">
            <v>0</v>
          </cell>
          <cell r="TX170">
            <v>0</v>
          </cell>
          <cell r="TY170">
            <v>0</v>
          </cell>
          <cell r="TZ170">
            <v>0</v>
          </cell>
          <cell r="UA170">
            <v>0</v>
          </cell>
          <cell r="UB170">
            <v>0</v>
          </cell>
          <cell r="UC170">
            <v>0</v>
          </cell>
          <cell r="UD170">
            <v>0</v>
          </cell>
          <cell r="UE170">
            <v>0</v>
          </cell>
          <cell r="UF170">
            <v>0</v>
          </cell>
          <cell r="UG170">
            <v>0</v>
          </cell>
          <cell r="UH170">
            <v>0</v>
          </cell>
          <cell r="UI170">
            <v>0</v>
          </cell>
          <cell r="UJ170">
            <v>0</v>
          </cell>
          <cell r="UK170">
            <v>0</v>
          </cell>
          <cell r="UL170">
            <v>0</v>
          </cell>
          <cell r="UM170">
            <v>0</v>
          </cell>
          <cell r="UN170">
            <v>0</v>
          </cell>
          <cell r="UO170">
            <v>0</v>
          </cell>
          <cell r="UP170">
            <v>0</v>
          </cell>
          <cell r="UQ170">
            <v>0</v>
          </cell>
          <cell r="UR170">
            <v>0</v>
          </cell>
          <cell r="US170">
            <v>0</v>
          </cell>
          <cell r="UT170">
            <v>0</v>
          </cell>
          <cell r="UU170">
            <v>0</v>
          </cell>
          <cell r="UV170">
            <v>0</v>
          </cell>
          <cell r="UW170">
            <v>0</v>
          </cell>
          <cell r="UX170">
            <v>0</v>
          </cell>
          <cell r="UY170">
            <v>0</v>
          </cell>
          <cell r="UZ170">
            <v>0</v>
          </cell>
          <cell r="VA170">
            <v>0</v>
          </cell>
          <cell r="VB170">
            <v>0</v>
          </cell>
          <cell r="VC170">
            <v>0</v>
          </cell>
          <cell r="VD170">
            <v>0</v>
          </cell>
          <cell r="VE170">
            <v>0</v>
          </cell>
          <cell r="VF170">
            <v>0</v>
          </cell>
          <cell r="VG170">
            <v>0</v>
          </cell>
          <cell r="VH170">
            <v>0</v>
          </cell>
          <cell r="VI170">
            <v>0</v>
          </cell>
          <cell r="VJ170">
            <v>0</v>
          </cell>
          <cell r="VK170">
            <v>0</v>
          </cell>
          <cell r="VL170">
            <v>0</v>
          </cell>
          <cell r="VM170">
            <v>0</v>
          </cell>
          <cell r="VN170">
            <v>0</v>
          </cell>
          <cell r="VO170">
            <v>0</v>
          </cell>
          <cell r="VP170">
            <v>0</v>
          </cell>
          <cell r="VQ170">
            <v>0</v>
          </cell>
          <cell r="VR170">
            <v>0</v>
          </cell>
          <cell r="VS170">
            <v>0</v>
          </cell>
          <cell r="VT170">
            <v>0</v>
          </cell>
          <cell r="VU170">
            <v>0</v>
          </cell>
          <cell r="VV170">
            <v>0</v>
          </cell>
          <cell r="VW170">
            <v>0</v>
          </cell>
          <cell r="VX170">
            <v>0</v>
          </cell>
          <cell r="VY170">
            <v>0</v>
          </cell>
          <cell r="VZ170">
            <v>0</v>
          </cell>
          <cell r="WA170">
            <v>0</v>
          </cell>
          <cell r="WB170">
            <v>0</v>
          </cell>
          <cell r="WC170">
            <v>0</v>
          </cell>
          <cell r="WD170">
            <v>0</v>
          </cell>
          <cell r="WE170">
            <v>0</v>
          </cell>
          <cell r="WF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0</v>
          </cell>
          <cell r="DA171">
            <v>0</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cell r="LJ171">
            <v>0</v>
          </cell>
          <cell r="LK171">
            <v>0</v>
          </cell>
          <cell r="LL171">
            <v>0</v>
          </cell>
          <cell r="LM171">
            <v>0</v>
          </cell>
          <cell r="LN171">
            <v>0</v>
          </cell>
          <cell r="LO171">
            <v>0</v>
          </cell>
          <cell r="LP171">
            <v>0</v>
          </cell>
          <cell r="LQ171">
            <v>0</v>
          </cell>
          <cell r="LR171">
            <v>0</v>
          </cell>
          <cell r="LS171">
            <v>0</v>
          </cell>
          <cell r="LT171">
            <v>0</v>
          </cell>
          <cell r="LU171">
            <v>0</v>
          </cell>
          <cell r="LV171">
            <v>0</v>
          </cell>
          <cell r="LW171">
            <v>0</v>
          </cell>
          <cell r="LX171">
            <v>0</v>
          </cell>
          <cell r="LY171">
            <v>0</v>
          </cell>
          <cell r="LZ171">
            <v>0</v>
          </cell>
          <cell r="MA171">
            <v>0</v>
          </cell>
          <cell r="MB171">
            <v>0</v>
          </cell>
          <cell r="MC171">
            <v>0</v>
          </cell>
          <cell r="MD171">
            <v>0</v>
          </cell>
          <cell r="ME171">
            <v>0</v>
          </cell>
          <cell r="MF171">
            <v>0</v>
          </cell>
          <cell r="MG171">
            <v>0</v>
          </cell>
          <cell r="MH171">
            <v>0</v>
          </cell>
          <cell r="MI171">
            <v>0</v>
          </cell>
          <cell r="MJ171">
            <v>0</v>
          </cell>
          <cell r="MK171">
            <v>0</v>
          </cell>
          <cell r="ML171">
            <v>0</v>
          </cell>
          <cell r="MM171">
            <v>0</v>
          </cell>
          <cell r="MN171">
            <v>0</v>
          </cell>
          <cell r="MO171">
            <v>0</v>
          </cell>
          <cell r="MP171">
            <v>0</v>
          </cell>
          <cell r="MQ171">
            <v>0</v>
          </cell>
          <cell r="MR171">
            <v>0</v>
          </cell>
          <cell r="MS171">
            <v>0</v>
          </cell>
          <cell r="MT171">
            <v>0</v>
          </cell>
          <cell r="MU171">
            <v>0</v>
          </cell>
          <cell r="MV171">
            <v>0</v>
          </cell>
          <cell r="MW171">
            <v>0</v>
          </cell>
          <cell r="MX171">
            <v>0</v>
          </cell>
          <cell r="MY171">
            <v>0</v>
          </cell>
          <cell r="MZ171">
            <v>0</v>
          </cell>
          <cell r="NA171">
            <v>0</v>
          </cell>
          <cell r="NB171">
            <v>0</v>
          </cell>
          <cell r="NC171">
            <v>0</v>
          </cell>
          <cell r="ND171">
            <v>0</v>
          </cell>
          <cell r="NE171">
            <v>0</v>
          </cell>
          <cell r="NF171">
            <v>0</v>
          </cell>
          <cell r="NG171">
            <v>0</v>
          </cell>
          <cell r="NH171">
            <v>0</v>
          </cell>
          <cell r="NI171">
            <v>0</v>
          </cell>
          <cell r="NJ171">
            <v>0</v>
          </cell>
          <cell r="NK171">
            <v>0</v>
          </cell>
          <cell r="NL171">
            <v>0</v>
          </cell>
          <cell r="NM171">
            <v>0</v>
          </cell>
          <cell r="NN171">
            <v>0</v>
          </cell>
          <cell r="NO171">
            <v>0</v>
          </cell>
          <cell r="NP171">
            <v>0</v>
          </cell>
          <cell r="NQ171">
            <v>0</v>
          </cell>
          <cell r="NR171">
            <v>0</v>
          </cell>
          <cell r="NS171">
            <v>0</v>
          </cell>
          <cell r="NT171">
            <v>0</v>
          </cell>
          <cell r="NU171">
            <v>0</v>
          </cell>
          <cell r="NV171">
            <v>0</v>
          </cell>
          <cell r="NW171">
            <v>0</v>
          </cell>
          <cell r="NX171">
            <v>0</v>
          </cell>
          <cell r="NY171">
            <v>0</v>
          </cell>
          <cell r="NZ171">
            <v>0</v>
          </cell>
          <cell r="OA171">
            <v>0</v>
          </cell>
          <cell r="OB171">
            <v>0</v>
          </cell>
          <cell r="OC171">
            <v>0</v>
          </cell>
          <cell r="OD171">
            <v>0</v>
          </cell>
          <cell r="OE171">
            <v>0</v>
          </cell>
          <cell r="OF171">
            <v>0</v>
          </cell>
          <cell r="OG171">
            <v>0</v>
          </cell>
          <cell r="OH171">
            <v>0</v>
          </cell>
          <cell r="OI171">
            <v>0</v>
          </cell>
          <cell r="OJ171">
            <v>0</v>
          </cell>
          <cell r="OK171">
            <v>0</v>
          </cell>
          <cell r="OL171">
            <v>0</v>
          </cell>
          <cell r="OM171">
            <v>0</v>
          </cell>
          <cell r="ON171">
            <v>0</v>
          </cell>
          <cell r="OO171">
            <v>0</v>
          </cell>
          <cell r="OP171">
            <v>0</v>
          </cell>
          <cell r="OQ171">
            <v>0</v>
          </cell>
          <cell r="OR171">
            <v>0</v>
          </cell>
          <cell r="OS171">
            <v>0</v>
          </cell>
          <cell r="OT171">
            <v>0</v>
          </cell>
          <cell r="OU171">
            <v>0</v>
          </cell>
          <cell r="OV171">
            <v>0</v>
          </cell>
          <cell r="OW171">
            <v>0</v>
          </cell>
          <cell r="OX171">
            <v>0</v>
          </cell>
          <cell r="OY171">
            <v>0</v>
          </cell>
          <cell r="OZ171">
            <v>0</v>
          </cell>
          <cell r="PA171">
            <v>0</v>
          </cell>
          <cell r="PB171">
            <v>0</v>
          </cell>
          <cell r="PC171">
            <v>0</v>
          </cell>
          <cell r="PD171">
            <v>0</v>
          </cell>
          <cell r="PE171">
            <v>0</v>
          </cell>
          <cell r="PF171">
            <v>0</v>
          </cell>
          <cell r="PG171">
            <v>0</v>
          </cell>
          <cell r="PH171">
            <v>0</v>
          </cell>
          <cell r="PI171">
            <v>0</v>
          </cell>
          <cell r="PJ171">
            <v>0</v>
          </cell>
          <cell r="PK171">
            <v>0</v>
          </cell>
          <cell r="PL171">
            <v>0</v>
          </cell>
          <cell r="PM171">
            <v>0</v>
          </cell>
          <cell r="PN171">
            <v>0</v>
          </cell>
          <cell r="PO171">
            <v>0</v>
          </cell>
          <cell r="PP171">
            <v>0</v>
          </cell>
          <cell r="PQ171">
            <v>0</v>
          </cell>
          <cell r="PR171">
            <v>0</v>
          </cell>
          <cell r="PS171">
            <v>0</v>
          </cell>
          <cell r="PT171">
            <v>0</v>
          </cell>
          <cell r="PU171">
            <v>0</v>
          </cell>
          <cell r="PV171">
            <v>0</v>
          </cell>
          <cell r="PW171">
            <v>0</v>
          </cell>
          <cell r="PX171">
            <v>0</v>
          </cell>
          <cell r="PY171">
            <v>0</v>
          </cell>
          <cell r="PZ171">
            <v>0</v>
          </cell>
          <cell r="QA171">
            <v>0</v>
          </cell>
          <cell r="QB171">
            <v>0</v>
          </cell>
          <cell r="QC171">
            <v>0</v>
          </cell>
          <cell r="QD171">
            <v>0</v>
          </cell>
          <cell r="QE171">
            <v>0</v>
          </cell>
          <cell r="QF171">
            <v>0</v>
          </cell>
          <cell r="QG171">
            <v>0</v>
          </cell>
          <cell r="QH171">
            <v>0</v>
          </cell>
          <cell r="QI171">
            <v>0</v>
          </cell>
          <cell r="QJ171">
            <v>0</v>
          </cell>
          <cell r="QK171">
            <v>0</v>
          </cell>
          <cell r="QL171">
            <v>0</v>
          </cell>
          <cell r="QM171">
            <v>0</v>
          </cell>
          <cell r="QN171">
            <v>0</v>
          </cell>
          <cell r="QO171">
            <v>0</v>
          </cell>
          <cell r="QP171">
            <v>0</v>
          </cell>
          <cell r="QQ171">
            <v>0</v>
          </cell>
          <cell r="QR171">
            <v>0</v>
          </cell>
          <cell r="QS171">
            <v>0</v>
          </cell>
          <cell r="QT171">
            <v>0</v>
          </cell>
          <cell r="QU171">
            <v>0</v>
          </cell>
          <cell r="QV171">
            <v>0</v>
          </cell>
          <cell r="QW171">
            <v>0</v>
          </cell>
          <cell r="QX171">
            <v>0</v>
          </cell>
          <cell r="QY171">
            <v>0</v>
          </cell>
          <cell r="QZ171">
            <v>0</v>
          </cell>
          <cell r="RA171">
            <v>0</v>
          </cell>
          <cell r="RB171">
            <v>0</v>
          </cell>
          <cell r="RC171">
            <v>0</v>
          </cell>
          <cell r="RD171">
            <v>0</v>
          </cell>
          <cell r="RE171">
            <v>0</v>
          </cell>
          <cell r="RF171">
            <v>0</v>
          </cell>
          <cell r="RG171">
            <v>0</v>
          </cell>
          <cell r="RH171">
            <v>0</v>
          </cell>
          <cell r="RI171">
            <v>0</v>
          </cell>
          <cell r="RJ171">
            <v>0</v>
          </cell>
          <cell r="RK171">
            <v>0</v>
          </cell>
          <cell r="RL171">
            <v>0</v>
          </cell>
          <cell r="RM171">
            <v>0</v>
          </cell>
          <cell r="RN171">
            <v>0</v>
          </cell>
          <cell r="RO171">
            <v>0</v>
          </cell>
          <cell r="RP171">
            <v>0</v>
          </cell>
          <cell r="RQ171">
            <v>0</v>
          </cell>
          <cell r="RR171">
            <v>0</v>
          </cell>
          <cell r="RS171">
            <v>0</v>
          </cell>
          <cell r="RT171">
            <v>0</v>
          </cell>
          <cell r="RU171">
            <v>0</v>
          </cell>
          <cell r="RV171">
            <v>0</v>
          </cell>
          <cell r="RW171">
            <v>0</v>
          </cell>
          <cell r="RX171">
            <v>0</v>
          </cell>
          <cell r="RY171">
            <v>0</v>
          </cell>
          <cell r="RZ171">
            <v>0</v>
          </cell>
          <cell r="SA171">
            <v>0</v>
          </cell>
          <cell r="SB171">
            <v>0</v>
          </cell>
          <cell r="SC171">
            <v>0</v>
          </cell>
          <cell r="SD171">
            <v>0</v>
          </cell>
          <cell r="SE171">
            <v>0</v>
          </cell>
          <cell r="SF171">
            <v>0</v>
          </cell>
          <cell r="SG171">
            <v>0</v>
          </cell>
          <cell r="SH171">
            <v>0</v>
          </cell>
          <cell r="SI171">
            <v>0</v>
          </cell>
          <cell r="SJ171">
            <v>0</v>
          </cell>
          <cell r="SK171">
            <v>0</v>
          </cell>
          <cell r="SL171">
            <v>0</v>
          </cell>
          <cell r="SM171">
            <v>0</v>
          </cell>
          <cell r="SN171">
            <v>0</v>
          </cell>
          <cell r="SO171">
            <v>0</v>
          </cell>
          <cell r="SP171">
            <v>0</v>
          </cell>
          <cell r="SQ171">
            <v>0</v>
          </cell>
          <cell r="SR171">
            <v>0</v>
          </cell>
          <cell r="SS171">
            <v>0</v>
          </cell>
          <cell r="ST171">
            <v>0</v>
          </cell>
          <cell r="SU171">
            <v>0</v>
          </cell>
          <cell r="SV171">
            <v>0</v>
          </cell>
          <cell r="SW171">
            <v>0</v>
          </cell>
          <cell r="SX171">
            <v>0</v>
          </cell>
          <cell r="SY171">
            <v>0</v>
          </cell>
          <cell r="SZ171">
            <v>0</v>
          </cell>
          <cell r="TA171">
            <v>0</v>
          </cell>
          <cell r="TB171">
            <v>0</v>
          </cell>
          <cell r="TC171">
            <v>0</v>
          </cell>
          <cell r="TD171">
            <v>0</v>
          </cell>
          <cell r="TE171">
            <v>0</v>
          </cell>
          <cell r="TF171">
            <v>0</v>
          </cell>
          <cell r="TG171">
            <v>0</v>
          </cell>
          <cell r="TH171">
            <v>0</v>
          </cell>
          <cell r="TI171">
            <v>0</v>
          </cell>
          <cell r="TJ171">
            <v>0</v>
          </cell>
          <cell r="TK171">
            <v>0</v>
          </cell>
          <cell r="TL171">
            <v>0</v>
          </cell>
          <cell r="TM171">
            <v>0</v>
          </cell>
          <cell r="TN171">
            <v>0</v>
          </cell>
          <cell r="TO171">
            <v>0</v>
          </cell>
          <cell r="TP171">
            <v>0</v>
          </cell>
          <cell r="TQ171">
            <v>0</v>
          </cell>
          <cell r="TR171">
            <v>0</v>
          </cell>
          <cell r="TS171">
            <v>0</v>
          </cell>
          <cell r="TT171">
            <v>0</v>
          </cell>
          <cell r="TU171">
            <v>0</v>
          </cell>
          <cell r="TV171">
            <v>0</v>
          </cell>
          <cell r="TW171">
            <v>0</v>
          </cell>
          <cell r="TX171">
            <v>0</v>
          </cell>
          <cell r="TY171">
            <v>0</v>
          </cell>
          <cell r="TZ171">
            <v>0</v>
          </cell>
          <cell r="UA171">
            <v>0</v>
          </cell>
          <cell r="UB171">
            <v>0</v>
          </cell>
          <cell r="UC171">
            <v>0</v>
          </cell>
          <cell r="UD171">
            <v>0</v>
          </cell>
          <cell r="UE171">
            <v>0</v>
          </cell>
          <cell r="UF171">
            <v>0</v>
          </cell>
          <cell r="UG171">
            <v>0</v>
          </cell>
          <cell r="UH171">
            <v>0</v>
          </cell>
          <cell r="UI171">
            <v>0</v>
          </cell>
          <cell r="UJ171">
            <v>0</v>
          </cell>
          <cell r="UK171">
            <v>0</v>
          </cell>
          <cell r="UL171">
            <v>0</v>
          </cell>
          <cell r="UM171">
            <v>0</v>
          </cell>
          <cell r="UN171">
            <v>0</v>
          </cell>
          <cell r="UO171">
            <v>0</v>
          </cell>
          <cell r="UP171">
            <v>0</v>
          </cell>
          <cell r="UQ171">
            <v>0</v>
          </cell>
          <cell r="UR171">
            <v>0</v>
          </cell>
          <cell r="US171">
            <v>0</v>
          </cell>
          <cell r="UT171">
            <v>0</v>
          </cell>
          <cell r="UU171">
            <v>0</v>
          </cell>
          <cell r="UV171">
            <v>0</v>
          </cell>
          <cell r="UW171">
            <v>0</v>
          </cell>
          <cell r="UX171">
            <v>0</v>
          </cell>
          <cell r="UY171">
            <v>0</v>
          </cell>
          <cell r="UZ171">
            <v>0</v>
          </cell>
          <cell r="VA171">
            <v>0</v>
          </cell>
          <cell r="VB171">
            <v>0</v>
          </cell>
          <cell r="VC171">
            <v>0</v>
          </cell>
          <cell r="VD171">
            <v>0</v>
          </cell>
          <cell r="VE171">
            <v>0</v>
          </cell>
          <cell r="VF171">
            <v>0</v>
          </cell>
          <cell r="VG171">
            <v>0</v>
          </cell>
          <cell r="VH171">
            <v>0</v>
          </cell>
          <cell r="VI171">
            <v>0</v>
          </cell>
          <cell r="VJ171">
            <v>0</v>
          </cell>
          <cell r="VK171">
            <v>0</v>
          </cell>
          <cell r="VL171">
            <v>0</v>
          </cell>
          <cell r="VM171">
            <v>0</v>
          </cell>
          <cell r="VN171">
            <v>0</v>
          </cell>
          <cell r="VO171">
            <v>0</v>
          </cell>
          <cell r="VP171">
            <v>0</v>
          </cell>
          <cell r="VQ171">
            <v>0</v>
          </cell>
          <cell r="VR171">
            <v>0</v>
          </cell>
          <cell r="VS171">
            <v>0</v>
          </cell>
          <cell r="VT171">
            <v>0</v>
          </cell>
          <cell r="VU171">
            <v>0</v>
          </cell>
          <cell r="VV171">
            <v>0</v>
          </cell>
          <cell r="VW171">
            <v>0</v>
          </cell>
          <cell r="VX171">
            <v>0</v>
          </cell>
          <cell r="VY171">
            <v>0</v>
          </cell>
          <cell r="VZ171">
            <v>0</v>
          </cell>
          <cell r="WA171">
            <v>0</v>
          </cell>
          <cell r="WB171">
            <v>0</v>
          </cell>
          <cell r="WC171">
            <v>0</v>
          </cell>
          <cell r="WD171">
            <v>0</v>
          </cell>
          <cell r="WE171">
            <v>0</v>
          </cell>
          <cell r="WF171">
            <v>0</v>
          </cell>
        </row>
        <row r="172">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cell r="LJ172">
            <v>0</v>
          </cell>
          <cell r="LK172">
            <v>0</v>
          </cell>
          <cell r="LL172">
            <v>0</v>
          </cell>
          <cell r="LM172">
            <v>0</v>
          </cell>
          <cell r="LN172">
            <v>0</v>
          </cell>
          <cell r="LO172">
            <v>0</v>
          </cell>
          <cell r="LP172">
            <v>0</v>
          </cell>
          <cell r="LQ172">
            <v>0</v>
          </cell>
          <cell r="LR172">
            <v>0</v>
          </cell>
          <cell r="LS172">
            <v>0</v>
          </cell>
          <cell r="LT172">
            <v>0</v>
          </cell>
          <cell r="LU172">
            <v>0</v>
          </cell>
          <cell r="LV172">
            <v>0</v>
          </cell>
          <cell r="LW172">
            <v>0</v>
          </cell>
          <cell r="LX172">
            <v>0</v>
          </cell>
          <cell r="LY172">
            <v>0</v>
          </cell>
          <cell r="LZ172">
            <v>0</v>
          </cell>
          <cell r="MA172">
            <v>0</v>
          </cell>
          <cell r="MB172">
            <v>0</v>
          </cell>
          <cell r="MC172">
            <v>0</v>
          </cell>
          <cell r="MD172">
            <v>0</v>
          </cell>
          <cell r="ME172">
            <v>0</v>
          </cell>
          <cell r="MF172">
            <v>0</v>
          </cell>
          <cell r="MG172">
            <v>0</v>
          </cell>
          <cell r="MH172">
            <v>0</v>
          </cell>
          <cell r="MI172">
            <v>0</v>
          </cell>
          <cell r="MJ172">
            <v>0</v>
          </cell>
          <cell r="MK172">
            <v>0</v>
          </cell>
          <cell r="ML172">
            <v>0</v>
          </cell>
          <cell r="MM172">
            <v>0</v>
          </cell>
          <cell r="MN172">
            <v>0</v>
          </cell>
          <cell r="MO172">
            <v>0</v>
          </cell>
          <cell r="MP172">
            <v>0</v>
          </cell>
          <cell r="MQ172">
            <v>0</v>
          </cell>
          <cell r="MR172">
            <v>0</v>
          </cell>
          <cell r="MS172">
            <v>0</v>
          </cell>
          <cell r="MT172">
            <v>0</v>
          </cell>
          <cell r="MU172">
            <v>0</v>
          </cell>
          <cell r="MV172">
            <v>0</v>
          </cell>
          <cell r="MW172">
            <v>0</v>
          </cell>
          <cell r="MX172">
            <v>0</v>
          </cell>
          <cell r="MY172">
            <v>0</v>
          </cell>
          <cell r="MZ172">
            <v>0</v>
          </cell>
          <cell r="NA172">
            <v>0</v>
          </cell>
          <cell r="NB172">
            <v>0</v>
          </cell>
          <cell r="NC172">
            <v>0</v>
          </cell>
          <cell r="ND172">
            <v>0</v>
          </cell>
          <cell r="NE172">
            <v>0</v>
          </cell>
          <cell r="NF172">
            <v>0</v>
          </cell>
          <cell r="NG172">
            <v>0</v>
          </cell>
          <cell r="NH172">
            <v>0</v>
          </cell>
          <cell r="NI172">
            <v>0</v>
          </cell>
          <cell r="NJ172">
            <v>0</v>
          </cell>
          <cell r="NK172">
            <v>0</v>
          </cell>
          <cell r="NL172">
            <v>0</v>
          </cell>
          <cell r="NM172">
            <v>0</v>
          </cell>
          <cell r="NN172">
            <v>0</v>
          </cell>
          <cell r="NO172">
            <v>0</v>
          </cell>
          <cell r="NP172">
            <v>0</v>
          </cell>
          <cell r="NQ172">
            <v>0</v>
          </cell>
          <cell r="NR172">
            <v>0</v>
          </cell>
          <cell r="NS172">
            <v>0</v>
          </cell>
          <cell r="NT172">
            <v>0</v>
          </cell>
          <cell r="NU172">
            <v>0</v>
          </cell>
          <cell r="NV172">
            <v>0</v>
          </cell>
          <cell r="NW172">
            <v>0</v>
          </cell>
          <cell r="NX172">
            <v>0</v>
          </cell>
          <cell r="NY172">
            <v>0</v>
          </cell>
          <cell r="NZ172">
            <v>0</v>
          </cell>
          <cell r="OA172">
            <v>0</v>
          </cell>
          <cell r="OB172">
            <v>0</v>
          </cell>
          <cell r="OC172">
            <v>0</v>
          </cell>
          <cell r="OD172">
            <v>0</v>
          </cell>
          <cell r="OE172">
            <v>0</v>
          </cell>
          <cell r="OF172">
            <v>0</v>
          </cell>
          <cell r="OG172">
            <v>0</v>
          </cell>
          <cell r="OH172">
            <v>0</v>
          </cell>
          <cell r="OI172">
            <v>0</v>
          </cell>
          <cell r="OJ172">
            <v>0</v>
          </cell>
          <cell r="OK172">
            <v>0</v>
          </cell>
          <cell r="OL172">
            <v>0</v>
          </cell>
          <cell r="OM172">
            <v>0</v>
          </cell>
          <cell r="ON172">
            <v>0</v>
          </cell>
          <cell r="OO172">
            <v>0</v>
          </cell>
          <cell r="OP172">
            <v>0</v>
          </cell>
          <cell r="OQ172">
            <v>0</v>
          </cell>
          <cell r="OR172">
            <v>0</v>
          </cell>
          <cell r="OS172">
            <v>0</v>
          </cell>
          <cell r="OT172">
            <v>0</v>
          </cell>
          <cell r="OU172">
            <v>0</v>
          </cell>
          <cell r="OV172">
            <v>0</v>
          </cell>
          <cell r="OW172">
            <v>0</v>
          </cell>
          <cell r="OX172">
            <v>0</v>
          </cell>
          <cell r="OY172">
            <v>0</v>
          </cell>
          <cell r="OZ172">
            <v>0</v>
          </cell>
          <cell r="PA172">
            <v>0</v>
          </cell>
          <cell r="PB172">
            <v>0</v>
          </cell>
          <cell r="PC172">
            <v>0</v>
          </cell>
          <cell r="PD172">
            <v>0</v>
          </cell>
          <cell r="PE172">
            <v>0</v>
          </cell>
          <cell r="PF172">
            <v>0</v>
          </cell>
          <cell r="PG172">
            <v>0</v>
          </cell>
          <cell r="PH172">
            <v>0</v>
          </cell>
          <cell r="PI172">
            <v>0</v>
          </cell>
          <cell r="PJ172">
            <v>0</v>
          </cell>
          <cell r="PK172">
            <v>0</v>
          </cell>
          <cell r="PL172">
            <v>0</v>
          </cell>
          <cell r="PM172">
            <v>0</v>
          </cell>
          <cell r="PN172">
            <v>0</v>
          </cell>
          <cell r="PO172">
            <v>0</v>
          </cell>
          <cell r="PP172">
            <v>0</v>
          </cell>
          <cell r="PQ172">
            <v>0</v>
          </cell>
          <cell r="PR172">
            <v>0</v>
          </cell>
          <cell r="PS172">
            <v>0</v>
          </cell>
          <cell r="PT172">
            <v>0</v>
          </cell>
          <cell r="PU172">
            <v>0</v>
          </cell>
          <cell r="PV172">
            <v>0</v>
          </cell>
          <cell r="PW172">
            <v>0</v>
          </cell>
          <cell r="PX172">
            <v>0</v>
          </cell>
          <cell r="PY172">
            <v>0</v>
          </cell>
          <cell r="PZ172">
            <v>0</v>
          </cell>
          <cell r="QA172">
            <v>0</v>
          </cell>
          <cell r="QB172">
            <v>0</v>
          </cell>
          <cell r="QC172">
            <v>0</v>
          </cell>
          <cell r="QD172">
            <v>0</v>
          </cell>
          <cell r="QE172">
            <v>0</v>
          </cell>
          <cell r="QF172">
            <v>0</v>
          </cell>
          <cell r="QG172">
            <v>0</v>
          </cell>
          <cell r="QH172">
            <v>0</v>
          </cell>
          <cell r="QI172">
            <v>0</v>
          </cell>
          <cell r="QJ172">
            <v>0</v>
          </cell>
          <cell r="QK172">
            <v>0</v>
          </cell>
          <cell r="QL172">
            <v>0</v>
          </cell>
          <cell r="QM172">
            <v>0</v>
          </cell>
          <cell r="QN172">
            <v>0</v>
          </cell>
          <cell r="QO172">
            <v>0</v>
          </cell>
          <cell r="QP172">
            <v>0</v>
          </cell>
          <cell r="QQ172">
            <v>0</v>
          </cell>
          <cell r="QR172">
            <v>0</v>
          </cell>
          <cell r="QS172">
            <v>0</v>
          </cell>
          <cell r="QT172">
            <v>0</v>
          </cell>
          <cell r="QU172">
            <v>0</v>
          </cell>
          <cell r="QV172">
            <v>0</v>
          </cell>
          <cell r="QW172">
            <v>0</v>
          </cell>
          <cell r="QX172">
            <v>0</v>
          </cell>
          <cell r="QY172">
            <v>0</v>
          </cell>
          <cell r="QZ172">
            <v>0</v>
          </cell>
          <cell r="RA172">
            <v>0</v>
          </cell>
          <cell r="RB172">
            <v>0</v>
          </cell>
          <cell r="RC172">
            <v>0</v>
          </cell>
          <cell r="RD172">
            <v>0</v>
          </cell>
          <cell r="RE172">
            <v>0</v>
          </cell>
          <cell r="RF172">
            <v>0</v>
          </cell>
          <cell r="RG172">
            <v>0</v>
          </cell>
          <cell r="RH172">
            <v>0</v>
          </cell>
          <cell r="RI172">
            <v>0</v>
          </cell>
          <cell r="RJ172">
            <v>0</v>
          </cell>
          <cell r="RK172">
            <v>0</v>
          </cell>
          <cell r="RL172">
            <v>0</v>
          </cell>
          <cell r="RM172">
            <v>0</v>
          </cell>
          <cell r="RN172">
            <v>0</v>
          </cell>
          <cell r="RO172">
            <v>0</v>
          </cell>
          <cell r="RP172">
            <v>0</v>
          </cell>
          <cell r="RQ172">
            <v>0</v>
          </cell>
          <cell r="RR172">
            <v>0</v>
          </cell>
          <cell r="RS172">
            <v>0</v>
          </cell>
          <cell r="RT172">
            <v>0</v>
          </cell>
          <cell r="RU172">
            <v>0</v>
          </cell>
          <cell r="RV172">
            <v>0</v>
          </cell>
          <cell r="RW172">
            <v>0</v>
          </cell>
          <cell r="RX172">
            <v>0</v>
          </cell>
          <cell r="RY172">
            <v>0</v>
          </cell>
          <cell r="RZ172">
            <v>0</v>
          </cell>
          <cell r="SA172">
            <v>0</v>
          </cell>
          <cell r="SB172">
            <v>0</v>
          </cell>
          <cell r="SC172">
            <v>0</v>
          </cell>
          <cell r="SD172">
            <v>0</v>
          </cell>
          <cell r="SE172">
            <v>0</v>
          </cell>
          <cell r="SF172">
            <v>0</v>
          </cell>
          <cell r="SG172">
            <v>0</v>
          </cell>
          <cell r="SH172">
            <v>0</v>
          </cell>
          <cell r="SI172">
            <v>0</v>
          </cell>
          <cell r="SJ172">
            <v>0</v>
          </cell>
          <cell r="SK172">
            <v>0</v>
          </cell>
          <cell r="SL172">
            <v>0</v>
          </cell>
          <cell r="SM172">
            <v>0</v>
          </cell>
          <cell r="SN172">
            <v>0</v>
          </cell>
          <cell r="SO172">
            <v>0</v>
          </cell>
          <cell r="SP172">
            <v>0</v>
          </cell>
          <cell r="SQ172">
            <v>0</v>
          </cell>
          <cell r="SR172">
            <v>0</v>
          </cell>
          <cell r="SS172">
            <v>0</v>
          </cell>
          <cell r="ST172">
            <v>0</v>
          </cell>
          <cell r="SU172">
            <v>0</v>
          </cell>
          <cell r="SV172">
            <v>0</v>
          </cell>
          <cell r="SW172">
            <v>0</v>
          </cell>
          <cell r="SX172">
            <v>0</v>
          </cell>
          <cell r="SY172">
            <v>0</v>
          </cell>
          <cell r="SZ172">
            <v>0</v>
          </cell>
          <cell r="TA172">
            <v>0</v>
          </cell>
          <cell r="TB172">
            <v>0</v>
          </cell>
          <cell r="TC172">
            <v>0</v>
          </cell>
          <cell r="TD172">
            <v>0</v>
          </cell>
          <cell r="TE172">
            <v>0</v>
          </cell>
          <cell r="TF172">
            <v>0</v>
          </cell>
          <cell r="TG172">
            <v>0</v>
          </cell>
          <cell r="TH172">
            <v>0</v>
          </cell>
          <cell r="TI172">
            <v>0</v>
          </cell>
          <cell r="TJ172">
            <v>0</v>
          </cell>
          <cell r="TK172">
            <v>0</v>
          </cell>
          <cell r="TL172">
            <v>0</v>
          </cell>
          <cell r="TM172">
            <v>0</v>
          </cell>
          <cell r="TN172">
            <v>0</v>
          </cell>
          <cell r="TO172">
            <v>0</v>
          </cell>
          <cell r="TP172">
            <v>0</v>
          </cell>
          <cell r="TQ172">
            <v>0</v>
          </cell>
          <cell r="TR172">
            <v>0</v>
          </cell>
          <cell r="TS172">
            <v>0</v>
          </cell>
          <cell r="TT172">
            <v>0</v>
          </cell>
          <cell r="TU172">
            <v>0</v>
          </cell>
          <cell r="TV172">
            <v>0</v>
          </cell>
          <cell r="TW172">
            <v>0</v>
          </cell>
          <cell r="TX172">
            <v>0</v>
          </cell>
          <cell r="TY172">
            <v>0</v>
          </cell>
          <cell r="TZ172">
            <v>0</v>
          </cell>
          <cell r="UA172">
            <v>0</v>
          </cell>
          <cell r="UB172">
            <v>0</v>
          </cell>
          <cell r="UC172">
            <v>0</v>
          </cell>
          <cell r="UD172">
            <v>0</v>
          </cell>
          <cell r="UE172">
            <v>0</v>
          </cell>
          <cell r="UF172">
            <v>0</v>
          </cell>
          <cell r="UG172">
            <v>0</v>
          </cell>
          <cell r="UH172">
            <v>0</v>
          </cell>
          <cell r="UI172">
            <v>0</v>
          </cell>
          <cell r="UJ172">
            <v>0</v>
          </cell>
          <cell r="UK172">
            <v>0</v>
          </cell>
          <cell r="UL172">
            <v>0</v>
          </cell>
          <cell r="UM172">
            <v>0</v>
          </cell>
          <cell r="UN172">
            <v>0</v>
          </cell>
          <cell r="UO172">
            <v>0</v>
          </cell>
          <cell r="UP172">
            <v>0</v>
          </cell>
          <cell r="UQ172">
            <v>0</v>
          </cell>
          <cell r="UR172">
            <v>0</v>
          </cell>
          <cell r="US172">
            <v>0</v>
          </cell>
          <cell r="UT172">
            <v>0</v>
          </cell>
          <cell r="UU172">
            <v>0</v>
          </cell>
          <cell r="UV172">
            <v>0</v>
          </cell>
          <cell r="UW172">
            <v>0</v>
          </cell>
          <cell r="UX172">
            <v>0</v>
          </cell>
          <cell r="UY172">
            <v>0</v>
          </cell>
          <cell r="UZ172">
            <v>0</v>
          </cell>
          <cell r="VA172">
            <v>0</v>
          </cell>
          <cell r="VB172">
            <v>0</v>
          </cell>
          <cell r="VC172">
            <v>0</v>
          </cell>
          <cell r="VD172">
            <v>0</v>
          </cell>
          <cell r="VE172">
            <v>0</v>
          </cell>
          <cell r="VF172">
            <v>0</v>
          </cell>
          <cell r="VG172">
            <v>0</v>
          </cell>
          <cell r="VH172">
            <v>0</v>
          </cell>
          <cell r="VI172">
            <v>0</v>
          </cell>
          <cell r="VJ172">
            <v>0</v>
          </cell>
          <cell r="VK172">
            <v>0</v>
          </cell>
          <cell r="VL172">
            <v>0</v>
          </cell>
          <cell r="VM172">
            <v>0</v>
          </cell>
          <cell r="VN172">
            <v>0</v>
          </cell>
          <cell r="VO172">
            <v>0</v>
          </cell>
          <cell r="VP172">
            <v>0</v>
          </cell>
          <cell r="VQ172">
            <v>0</v>
          </cell>
          <cell r="VR172">
            <v>0</v>
          </cell>
          <cell r="VS172">
            <v>0</v>
          </cell>
          <cell r="VT172">
            <v>0</v>
          </cell>
          <cell r="VU172">
            <v>0</v>
          </cell>
          <cell r="VV172">
            <v>0</v>
          </cell>
          <cell r="VW172">
            <v>0</v>
          </cell>
          <cell r="VX172">
            <v>0</v>
          </cell>
          <cell r="VY172">
            <v>0</v>
          </cell>
          <cell r="VZ172">
            <v>0</v>
          </cell>
          <cell r="WA172">
            <v>0</v>
          </cell>
          <cell r="WB172">
            <v>0</v>
          </cell>
          <cell r="WC172">
            <v>0</v>
          </cell>
          <cell r="WD172">
            <v>0</v>
          </cell>
          <cell r="WE172">
            <v>0</v>
          </cell>
          <cell r="WF172">
            <v>0</v>
          </cell>
        </row>
        <row r="173">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cell r="LJ173">
            <v>0</v>
          </cell>
          <cell r="LK173">
            <v>0</v>
          </cell>
          <cell r="LL173">
            <v>0</v>
          </cell>
          <cell r="LM173">
            <v>0</v>
          </cell>
          <cell r="LN173">
            <v>0</v>
          </cell>
          <cell r="LO173">
            <v>0</v>
          </cell>
          <cell r="LP173">
            <v>0</v>
          </cell>
          <cell r="LQ173">
            <v>0</v>
          </cell>
          <cell r="LR173">
            <v>0</v>
          </cell>
          <cell r="LS173">
            <v>0</v>
          </cell>
          <cell r="LT173">
            <v>0</v>
          </cell>
          <cell r="LU173">
            <v>0</v>
          </cell>
          <cell r="LV173">
            <v>0</v>
          </cell>
          <cell r="LW173">
            <v>0</v>
          </cell>
          <cell r="LX173">
            <v>0</v>
          </cell>
          <cell r="LY173">
            <v>0</v>
          </cell>
          <cell r="LZ173">
            <v>0</v>
          </cell>
          <cell r="MA173">
            <v>0</v>
          </cell>
          <cell r="MB173">
            <v>0</v>
          </cell>
          <cell r="MC173">
            <v>0</v>
          </cell>
          <cell r="MD173">
            <v>0</v>
          </cell>
          <cell r="ME173">
            <v>0</v>
          </cell>
          <cell r="MF173">
            <v>0</v>
          </cell>
          <cell r="MG173">
            <v>0</v>
          </cell>
          <cell r="MH173">
            <v>0</v>
          </cell>
          <cell r="MI173">
            <v>0</v>
          </cell>
          <cell r="MJ173">
            <v>0</v>
          </cell>
          <cell r="MK173">
            <v>0</v>
          </cell>
          <cell r="ML173">
            <v>0</v>
          </cell>
          <cell r="MM173">
            <v>0</v>
          </cell>
          <cell r="MN173">
            <v>0</v>
          </cell>
          <cell r="MO173">
            <v>0</v>
          </cell>
          <cell r="MP173">
            <v>0</v>
          </cell>
          <cell r="MQ173">
            <v>0</v>
          </cell>
          <cell r="MR173">
            <v>0</v>
          </cell>
          <cell r="MS173">
            <v>0</v>
          </cell>
          <cell r="MT173">
            <v>0</v>
          </cell>
          <cell r="MU173">
            <v>0</v>
          </cell>
          <cell r="MV173">
            <v>0</v>
          </cell>
          <cell r="MW173">
            <v>0</v>
          </cell>
          <cell r="MX173">
            <v>0</v>
          </cell>
          <cell r="MY173">
            <v>0</v>
          </cell>
          <cell r="MZ173">
            <v>0</v>
          </cell>
          <cell r="NA173">
            <v>0</v>
          </cell>
          <cell r="NB173">
            <v>0</v>
          </cell>
          <cell r="NC173">
            <v>0</v>
          </cell>
          <cell r="ND173">
            <v>0</v>
          </cell>
          <cell r="NE173">
            <v>0</v>
          </cell>
          <cell r="NF173">
            <v>0</v>
          </cell>
          <cell r="NG173">
            <v>0</v>
          </cell>
          <cell r="NH173">
            <v>0</v>
          </cell>
          <cell r="NI173">
            <v>0</v>
          </cell>
          <cell r="NJ173">
            <v>0</v>
          </cell>
          <cell r="NK173">
            <v>0</v>
          </cell>
          <cell r="NL173">
            <v>0</v>
          </cell>
          <cell r="NM173">
            <v>0</v>
          </cell>
          <cell r="NN173">
            <v>0</v>
          </cell>
          <cell r="NO173">
            <v>0</v>
          </cell>
          <cell r="NP173">
            <v>0</v>
          </cell>
          <cell r="NQ173">
            <v>0</v>
          </cell>
          <cell r="NR173">
            <v>0</v>
          </cell>
          <cell r="NS173">
            <v>0</v>
          </cell>
          <cell r="NT173">
            <v>0</v>
          </cell>
          <cell r="NU173">
            <v>0</v>
          </cell>
          <cell r="NV173">
            <v>0</v>
          </cell>
          <cell r="NW173">
            <v>0</v>
          </cell>
          <cell r="NX173">
            <v>0</v>
          </cell>
          <cell r="NY173">
            <v>0</v>
          </cell>
          <cell r="NZ173">
            <v>0</v>
          </cell>
          <cell r="OA173">
            <v>0</v>
          </cell>
          <cell r="OB173">
            <v>0</v>
          </cell>
          <cell r="OC173">
            <v>0</v>
          </cell>
          <cell r="OD173">
            <v>0</v>
          </cell>
          <cell r="OE173">
            <v>0</v>
          </cell>
          <cell r="OF173">
            <v>0</v>
          </cell>
          <cell r="OG173">
            <v>0</v>
          </cell>
          <cell r="OH173">
            <v>0</v>
          </cell>
          <cell r="OI173">
            <v>0</v>
          </cell>
          <cell r="OJ173">
            <v>0</v>
          </cell>
          <cell r="OK173">
            <v>0</v>
          </cell>
          <cell r="OL173">
            <v>0</v>
          </cell>
          <cell r="OM173">
            <v>0</v>
          </cell>
          <cell r="ON173">
            <v>0</v>
          </cell>
          <cell r="OO173">
            <v>0</v>
          </cell>
          <cell r="OP173">
            <v>0</v>
          </cell>
          <cell r="OQ173">
            <v>0</v>
          </cell>
          <cell r="OR173">
            <v>0</v>
          </cell>
          <cell r="OS173">
            <v>0</v>
          </cell>
          <cell r="OT173">
            <v>0</v>
          </cell>
          <cell r="OU173">
            <v>0</v>
          </cell>
          <cell r="OV173">
            <v>0</v>
          </cell>
          <cell r="OW173">
            <v>0</v>
          </cell>
          <cell r="OX173">
            <v>0</v>
          </cell>
          <cell r="OY173">
            <v>0</v>
          </cell>
          <cell r="OZ173">
            <v>0</v>
          </cell>
          <cell r="PA173">
            <v>0</v>
          </cell>
          <cell r="PB173">
            <v>0</v>
          </cell>
          <cell r="PC173">
            <v>0</v>
          </cell>
          <cell r="PD173">
            <v>0</v>
          </cell>
          <cell r="PE173">
            <v>0</v>
          </cell>
          <cell r="PF173">
            <v>0</v>
          </cell>
          <cell r="PG173">
            <v>0</v>
          </cell>
          <cell r="PH173">
            <v>0</v>
          </cell>
          <cell r="PI173">
            <v>0</v>
          </cell>
          <cell r="PJ173">
            <v>0</v>
          </cell>
          <cell r="PK173">
            <v>0</v>
          </cell>
          <cell r="PL173">
            <v>0</v>
          </cell>
          <cell r="PM173">
            <v>0</v>
          </cell>
          <cell r="PN173">
            <v>0</v>
          </cell>
          <cell r="PO173">
            <v>0</v>
          </cell>
          <cell r="PP173">
            <v>0</v>
          </cell>
          <cell r="PQ173">
            <v>0</v>
          </cell>
          <cell r="PR173">
            <v>0</v>
          </cell>
          <cell r="PS173">
            <v>0</v>
          </cell>
          <cell r="PT173">
            <v>0</v>
          </cell>
          <cell r="PU173">
            <v>0</v>
          </cell>
          <cell r="PV173">
            <v>0</v>
          </cell>
          <cell r="PW173">
            <v>0</v>
          </cell>
          <cell r="PX173">
            <v>0</v>
          </cell>
          <cell r="PY173">
            <v>0</v>
          </cell>
          <cell r="PZ173">
            <v>0</v>
          </cell>
          <cell r="QA173">
            <v>0</v>
          </cell>
          <cell r="QB173">
            <v>0</v>
          </cell>
          <cell r="QC173">
            <v>0</v>
          </cell>
          <cell r="QD173">
            <v>0</v>
          </cell>
          <cell r="QE173">
            <v>0</v>
          </cell>
          <cell r="QF173">
            <v>0</v>
          </cell>
          <cell r="QG173">
            <v>0</v>
          </cell>
          <cell r="QH173">
            <v>0</v>
          </cell>
          <cell r="QI173">
            <v>0</v>
          </cell>
          <cell r="QJ173">
            <v>0</v>
          </cell>
          <cell r="QK173">
            <v>0</v>
          </cell>
          <cell r="QL173">
            <v>0</v>
          </cell>
          <cell r="QM173">
            <v>0</v>
          </cell>
          <cell r="QN173">
            <v>0</v>
          </cell>
          <cell r="QO173">
            <v>0</v>
          </cell>
          <cell r="QP173">
            <v>0</v>
          </cell>
          <cell r="QQ173">
            <v>0</v>
          </cell>
          <cell r="QR173">
            <v>0</v>
          </cell>
          <cell r="QS173">
            <v>0</v>
          </cell>
          <cell r="QT173">
            <v>0</v>
          </cell>
          <cell r="QU173">
            <v>0</v>
          </cell>
          <cell r="QV173">
            <v>0</v>
          </cell>
          <cell r="QW173">
            <v>0</v>
          </cell>
          <cell r="QX173">
            <v>0</v>
          </cell>
          <cell r="QY173">
            <v>0</v>
          </cell>
          <cell r="QZ173">
            <v>0</v>
          </cell>
          <cell r="RA173">
            <v>0</v>
          </cell>
          <cell r="RB173">
            <v>0</v>
          </cell>
          <cell r="RC173">
            <v>0</v>
          </cell>
          <cell r="RD173">
            <v>0</v>
          </cell>
          <cell r="RE173">
            <v>0</v>
          </cell>
          <cell r="RF173">
            <v>0</v>
          </cell>
          <cell r="RG173">
            <v>0</v>
          </cell>
          <cell r="RH173">
            <v>0</v>
          </cell>
          <cell r="RI173">
            <v>0</v>
          </cell>
          <cell r="RJ173">
            <v>0</v>
          </cell>
          <cell r="RK173">
            <v>0</v>
          </cell>
          <cell r="RL173">
            <v>0</v>
          </cell>
          <cell r="RM173">
            <v>0</v>
          </cell>
          <cell r="RN173">
            <v>0</v>
          </cell>
          <cell r="RO173">
            <v>0</v>
          </cell>
          <cell r="RP173">
            <v>0</v>
          </cell>
          <cell r="RQ173">
            <v>0</v>
          </cell>
          <cell r="RR173">
            <v>0</v>
          </cell>
          <cell r="RS173">
            <v>0</v>
          </cell>
          <cell r="RT173">
            <v>0</v>
          </cell>
          <cell r="RU173">
            <v>0</v>
          </cell>
          <cell r="RV173">
            <v>0</v>
          </cell>
          <cell r="RW173">
            <v>0</v>
          </cell>
          <cell r="RX173">
            <v>0</v>
          </cell>
          <cell r="RY173">
            <v>0</v>
          </cell>
          <cell r="RZ173">
            <v>0</v>
          </cell>
          <cell r="SA173">
            <v>0</v>
          </cell>
          <cell r="SB173">
            <v>0</v>
          </cell>
          <cell r="SC173">
            <v>0</v>
          </cell>
          <cell r="SD173">
            <v>0</v>
          </cell>
          <cell r="SE173">
            <v>0</v>
          </cell>
          <cell r="SF173">
            <v>0</v>
          </cell>
          <cell r="SG173">
            <v>0</v>
          </cell>
          <cell r="SH173">
            <v>0</v>
          </cell>
          <cell r="SI173">
            <v>0</v>
          </cell>
          <cell r="SJ173">
            <v>0</v>
          </cell>
          <cell r="SK173">
            <v>0</v>
          </cell>
          <cell r="SL173">
            <v>0</v>
          </cell>
          <cell r="SM173">
            <v>0</v>
          </cell>
          <cell r="SN173">
            <v>0</v>
          </cell>
          <cell r="SO173">
            <v>0</v>
          </cell>
          <cell r="SP173">
            <v>0</v>
          </cell>
          <cell r="SQ173">
            <v>0</v>
          </cell>
          <cell r="SR173">
            <v>0</v>
          </cell>
          <cell r="SS173">
            <v>0</v>
          </cell>
          <cell r="ST173">
            <v>0</v>
          </cell>
          <cell r="SU173">
            <v>0</v>
          </cell>
          <cell r="SV173">
            <v>0</v>
          </cell>
          <cell r="SW173">
            <v>0</v>
          </cell>
          <cell r="SX173">
            <v>0</v>
          </cell>
          <cell r="SY173">
            <v>0</v>
          </cell>
          <cell r="SZ173">
            <v>0</v>
          </cell>
          <cell r="TA173">
            <v>0</v>
          </cell>
          <cell r="TB173">
            <v>0</v>
          </cell>
          <cell r="TC173">
            <v>0</v>
          </cell>
          <cell r="TD173">
            <v>0</v>
          </cell>
          <cell r="TE173">
            <v>0</v>
          </cell>
          <cell r="TF173">
            <v>0</v>
          </cell>
          <cell r="TG173">
            <v>0</v>
          </cell>
          <cell r="TH173">
            <v>0</v>
          </cell>
          <cell r="TI173">
            <v>0</v>
          </cell>
          <cell r="TJ173">
            <v>0</v>
          </cell>
          <cell r="TK173">
            <v>0</v>
          </cell>
          <cell r="TL173">
            <v>0</v>
          </cell>
          <cell r="TM173">
            <v>0</v>
          </cell>
          <cell r="TN173">
            <v>0</v>
          </cell>
          <cell r="TO173">
            <v>0</v>
          </cell>
          <cell r="TP173">
            <v>0</v>
          </cell>
          <cell r="TQ173">
            <v>0</v>
          </cell>
          <cell r="TR173">
            <v>0</v>
          </cell>
          <cell r="TS173">
            <v>0</v>
          </cell>
          <cell r="TT173">
            <v>0</v>
          </cell>
          <cell r="TU173">
            <v>0</v>
          </cell>
          <cell r="TV173">
            <v>0</v>
          </cell>
          <cell r="TW173">
            <v>0</v>
          </cell>
          <cell r="TX173">
            <v>0</v>
          </cell>
          <cell r="TY173">
            <v>0</v>
          </cell>
          <cell r="TZ173">
            <v>0</v>
          </cell>
          <cell r="UA173">
            <v>0</v>
          </cell>
          <cell r="UB173">
            <v>0</v>
          </cell>
          <cell r="UC173">
            <v>0</v>
          </cell>
          <cell r="UD173">
            <v>0</v>
          </cell>
          <cell r="UE173">
            <v>0</v>
          </cell>
          <cell r="UF173">
            <v>0</v>
          </cell>
          <cell r="UG173">
            <v>0</v>
          </cell>
          <cell r="UH173">
            <v>0</v>
          </cell>
          <cell r="UI173">
            <v>0</v>
          </cell>
          <cell r="UJ173">
            <v>0</v>
          </cell>
          <cell r="UK173">
            <v>0</v>
          </cell>
          <cell r="UL173">
            <v>0</v>
          </cell>
          <cell r="UM173">
            <v>0</v>
          </cell>
          <cell r="UN173">
            <v>0</v>
          </cell>
          <cell r="UO173">
            <v>0</v>
          </cell>
          <cell r="UP173">
            <v>0</v>
          </cell>
          <cell r="UQ173">
            <v>0</v>
          </cell>
          <cell r="UR173">
            <v>0</v>
          </cell>
          <cell r="US173">
            <v>0</v>
          </cell>
          <cell r="UT173">
            <v>0</v>
          </cell>
          <cell r="UU173">
            <v>0</v>
          </cell>
          <cell r="UV173">
            <v>0</v>
          </cell>
          <cell r="UW173">
            <v>0</v>
          </cell>
          <cell r="UX173">
            <v>0</v>
          </cell>
          <cell r="UY173">
            <v>0</v>
          </cell>
          <cell r="UZ173">
            <v>0</v>
          </cell>
          <cell r="VA173">
            <v>0</v>
          </cell>
          <cell r="VB173">
            <v>0</v>
          </cell>
          <cell r="VC173">
            <v>0</v>
          </cell>
          <cell r="VD173">
            <v>0</v>
          </cell>
          <cell r="VE173">
            <v>0</v>
          </cell>
          <cell r="VF173">
            <v>0</v>
          </cell>
          <cell r="VG173">
            <v>0</v>
          </cell>
          <cell r="VH173">
            <v>0</v>
          </cell>
          <cell r="VI173">
            <v>0</v>
          </cell>
          <cell r="VJ173">
            <v>0</v>
          </cell>
          <cell r="VK173">
            <v>0</v>
          </cell>
          <cell r="VL173">
            <v>0</v>
          </cell>
          <cell r="VM173">
            <v>0</v>
          </cell>
          <cell r="VN173">
            <v>0</v>
          </cell>
          <cell r="VO173">
            <v>0</v>
          </cell>
          <cell r="VP173">
            <v>0</v>
          </cell>
          <cell r="VQ173">
            <v>0</v>
          </cell>
          <cell r="VR173">
            <v>0</v>
          </cell>
          <cell r="VS173">
            <v>0</v>
          </cell>
          <cell r="VT173">
            <v>0</v>
          </cell>
          <cell r="VU173">
            <v>0</v>
          </cell>
          <cell r="VV173">
            <v>0</v>
          </cell>
          <cell r="VW173">
            <v>0</v>
          </cell>
          <cell r="VX173">
            <v>0</v>
          </cell>
          <cell r="VY173">
            <v>0</v>
          </cell>
          <cell r="VZ173">
            <v>0</v>
          </cell>
          <cell r="WA173">
            <v>0</v>
          </cell>
          <cell r="WB173">
            <v>0</v>
          </cell>
          <cell r="WC173">
            <v>0</v>
          </cell>
          <cell r="WD173">
            <v>0</v>
          </cell>
          <cell r="WE173">
            <v>0</v>
          </cell>
          <cell r="WF173">
            <v>0</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v>
          </cell>
          <cell r="LU174">
            <v>0</v>
          </cell>
          <cell r="LV174">
            <v>0</v>
          </cell>
          <cell r="LW174">
            <v>0</v>
          </cell>
          <cell r="LX174">
            <v>0</v>
          </cell>
          <cell r="LY174">
            <v>0</v>
          </cell>
          <cell r="LZ174">
            <v>0</v>
          </cell>
          <cell r="MA174">
            <v>0</v>
          </cell>
          <cell r="MB174">
            <v>0</v>
          </cell>
          <cell r="MC174">
            <v>0</v>
          </cell>
          <cell r="MD174">
            <v>0</v>
          </cell>
          <cell r="ME174">
            <v>0</v>
          </cell>
          <cell r="MF174">
            <v>0</v>
          </cell>
          <cell r="MG174">
            <v>0</v>
          </cell>
          <cell r="MH174">
            <v>0</v>
          </cell>
          <cell r="MI174">
            <v>0</v>
          </cell>
          <cell r="MJ174">
            <v>0</v>
          </cell>
          <cell r="MK174">
            <v>0</v>
          </cell>
          <cell r="ML174">
            <v>0</v>
          </cell>
          <cell r="MM174">
            <v>0</v>
          </cell>
          <cell r="MN174">
            <v>0</v>
          </cell>
          <cell r="MO174">
            <v>0</v>
          </cell>
          <cell r="MP174">
            <v>0</v>
          </cell>
          <cell r="MQ174">
            <v>0</v>
          </cell>
          <cell r="MR174">
            <v>0</v>
          </cell>
          <cell r="MS174">
            <v>0</v>
          </cell>
          <cell r="MT174">
            <v>0</v>
          </cell>
          <cell r="MU174">
            <v>0</v>
          </cell>
          <cell r="MV174">
            <v>0</v>
          </cell>
          <cell r="MW174">
            <v>0</v>
          </cell>
          <cell r="MX174">
            <v>0</v>
          </cell>
          <cell r="MY174">
            <v>0</v>
          </cell>
          <cell r="MZ174">
            <v>0</v>
          </cell>
          <cell r="NA174">
            <v>0</v>
          </cell>
          <cell r="NB174">
            <v>0</v>
          </cell>
          <cell r="NC174">
            <v>0</v>
          </cell>
          <cell r="ND174">
            <v>0</v>
          </cell>
          <cell r="NE174">
            <v>0</v>
          </cell>
          <cell r="NF174">
            <v>0</v>
          </cell>
          <cell r="NG174">
            <v>0</v>
          </cell>
          <cell r="NH174">
            <v>0</v>
          </cell>
          <cell r="NI174">
            <v>0</v>
          </cell>
          <cell r="NJ174">
            <v>0</v>
          </cell>
          <cell r="NK174">
            <v>0</v>
          </cell>
          <cell r="NL174">
            <v>0</v>
          </cell>
          <cell r="NM174">
            <v>0</v>
          </cell>
          <cell r="NN174">
            <v>0</v>
          </cell>
          <cell r="NO174">
            <v>0</v>
          </cell>
          <cell r="NP174">
            <v>0</v>
          </cell>
          <cell r="NQ174">
            <v>0</v>
          </cell>
          <cell r="NR174">
            <v>0</v>
          </cell>
          <cell r="NS174">
            <v>0</v>
          </cell>
          <cell r="NT174">
            <v>0</v>
          </cell>
          <cell r="NU174">
            <v>0</v>
          </cell>
          <cell r="NV174">
            <v>0</v>
          </cell>
          <cell r="NW174">
            <v>0</v>
          </cell>
          <cell r="NX174">
            <v>0</v>
          </cell>
          <cell r="NY174">
            <v>0</v>
          </cell>
          <cell r="NZ174">
            <v>0</v>
          </cell>
          <cell r="OA174">
            <v>0</v>
          </cell>
          <cell r="OB174">
            <v>0</v>
          </cell>
          <cell r="OC174">
            <v>0</v>
          </cell>
          <cell r="OD174">
            <v>0</v>
          </cell>
          <cell r="OE174">
            <v>0</v>
          </cell>
          <cell r="OF174">
            <v>0</v>
          </cell>
          <cell r="OG174">
            <v>0</v>
          </cell>
          <cell r="OH174">
            <v>0</v>
          </cell>
          <cell r="OI174">
            <v>0</v>
          </cell>
          <cell r="OJ174">
            <v>0</v>
          </cell>
          <cell r="OK174">
            <v>0</v>
          </cell>
          <cell r="OL174">
            <v>0</v>
          </cell>
          <cell r="OM174">
            <v>0</v>
          </cell>
          <cell r="ON174">
            <v>0</v>
          </cell>
          <cell r="OO174">
            <v>0</v>
          </cell>
          <cell r="OP174">
            <v>0</v>
          </cell>
          <cell r="OQ174">
            <v>0</v>
          </cell>
          <cell r="OR174">
            <v>0</v>
          </cell>
          <cell r="OS174">
            <v>0</v>
          </cell>
          <cell r="OT174">
            <v>0</v>
          </cell>
          <cell r="OU174">
            <v>0</v>
          </cell>
          <cell r="OV174">
            <v>0</v>
          </cell>
          <cell r="OW174">
            <v>0</v>
          </cell>
          <cell r="OX174">
            <v>0</v>
          </cell>
          <cell r="OY174">
            <v>0</v>
          </cell>
          <cell r="OZ174">
            <v>0</v>
          </cell>
          <cell r="PA174">
            <v>0</v>
          </cell>
          <cell r="PB174">
            <v>0</v>
          </cell>
          <cell r="PC174">
            <v>0</v>
          </cell>
          <cell r="PD174">
            <v>0</v>
          </cell>
          <cell r="PE174">
            <v>0</v>
          </cell>
          <cell r="PF174">
            <v>0</v>
          </cell>
          <cell r="PG174">
            <v>0</v>
          </cell>
          <cell r="PH174">
            <v>0</v>
          </cell>
          <cell r="PI174">
            <v>0</v>
          </cell>
          <cell r="PJ174">
            <v>0</v>
          </cell>
          <cell r="PK174">
            <v>0</v>
          </cell>
          <cell r="PL174">
            <v>0</v>
          </cell>
          <cell r="PM174">
            <v>0</v>
          </cell>
          <cell r="PN174">
            <v>0</v>
          </cell>
          <cell r="PO174">
            <v>0</v>
          </cell>
          <cell r="PP174">
            <v>0</v>
          </cell>
          <cell r="PQ174">
            <v>0</v>
          </cell>
          <cell r="PR174">
            <v>0</v>
          </cell>
          <cell r="PS174">
            <v>0</v>
          </cell>
          <cell r="PT174">
            <v>0</v>
          </cell>
          <cell r="PU174">
            <v>0</v>
          </cell>
          <cell r="PV174">
            <v>0</v>
          </cell>
          <cell r="PW174">
            <v>0</v>
          </cell>
          <cell r="PX174">
            <v>0</v>
          </cell>
          <cell r="PY174">
            <v>0</v>
          </cell>
          <cell r="PZ174">
            <v>0</v>
          </cell>
          <cell r="QA174">
            <v>0</v>
          </cell>
          <cell r="QB174">
            <v>0</v>
          </cell>
          <cell r="QC174">
            <v>0</v>
          </cell>
          <cell r="QD174">
            <v>0</v>
          </cell>
          <cell r="QE174">
            <v>0</v>
          </cell>
          <cell r="QF174">
            <v>0</v>
          </cell>
          <cell r="QG174">
            <v>0</v>
          </cell>
          <cell r="QH174">
            <v>0</v>
          </cell>
          <cell r="QI174">
            <v>0</v>
          </cell>
          <cell r="QJ174">
            <v>0</v>
          </cell>
          <cell r="QK174">
            <v>0</v>
          </cell>
          <cell r="QL174">
            <v>0</v>
          </cell>
          <cell r="QM174">
            <v>0</v>
          </cell>
          <cell r="QN174">
            <v>0</v>
          </cell>
          <cell r="QO174">
            <v>0</v>
          </cell>
          <cell r="QP174">
            <v>0</v>
          </cell>
          <cell r="QQ174">
            <v>0</v>
          </cell>
          <cell r="QR174">
            <v>0</v>
          </cell>
          <cell r="QS174">
            <v>0</v>
          </cell>
          <cell r="QT174">
            <v>0</v>
          </cell>
          <cell r="QU174">
            <v>0</v>
          </cell>
          <cell r="QV174">
            <v>0</v>
          </cell>
          <cell r="QW174">
            <v>0</v>
          </cell>
          <cell r="QX174">
            <v>0</v>
          </cell>
          <cell r="QY174">
            <v>0</v>
          </cell>
          <cell r="QZ174">
            <v>0</v>
          </cell>
          <cell r="RA174">
            <v>0</v>
          </cell>
          <cell r="RB174">
            <v>0</v>
          </cell>
          <cell r="RC174">
            <v>0</v>
          </cell>
          <cell r="RD174">
            <v>0</v>
          </cell>
          <cell r="RE174">
            <v>0</v>
          </cell>
          <cell r="RF174">
            <v>0</v>
          </cell>
          <cell r="RG174">
            <v>0</v>
          </cell>
          <cell r="RH174">
            <v>0</v>
          </cell>
          <cell r="RI174">
            <v>0</v>
          </cell>
          <cell r="RJ174">
            <v>0</v>
          </cell>
          <cell r="RK174">
            <v>0</v>
          </cell>
          <cell r="RL174">
            <v>0</v>
          </cell>
          <cell r="RM174">
            <v>0</v>
          </cell>
          <cell r="RN174">
            <v>0</v>
          </cell>
          <cell r="RO174">
            <v>0</v>
          </cell>
          <cell r="RP174">
            <v>0</v>
          </cell>
          <cell r="RQ174">
            <v>0</v>
          </cell>
          <cell r="RR174">
            <v>0</v>
          </cell>
          <cell r="RS174">
            <v>0</v>
          </cell>
          <cell r="RT174">
            <v>0</v>
          </cell>
          <cell r="RU174">
            <v>0</v>
          </cell>
          <cell r="RV174">
            <v>0</v>
          </cell>
          <cell r="RW174">
            <v>0</v>
          </cell>
          <cell r="RX174">
            <v>0</v>
          </cell>
          <cell r="RY174">
            <v>0</v>
          </cell>
          <cell r="RZ174">
            <v>0</v>
          </cell>
          <cell r="SA174">
            <v>0</v>
          </cell>
          <cell r="SB174">
            <v>0</v>
          </cell>
          <cell r="SC174">
            <v>0</v>
          </cell>
          <cell r="SD174">
            <v>0</v>
          </cell>
          <cell r="SE174">
            <v>0</v>
          </cell>
          <cell r="SF174">
            <v>0</v>
          </cell>
          <cell r="SG174">
            <v>0</v>
          </cell>
          <cell r="SH174">
            <v>0</v>
          </cell>
          <cell r="SI174">
            <v>0</v>
          </cell>
          <cell r="SJ174">
            <v>0</v>
          </cell>
          <cell r="SK174">
            <v>0</v>
          </cell>
          <cell r="SL174">
            <v>0</v>
          </cell>
          <cell r="SM174">
            <v>0</v>
          </cell>
          <cell r="SN174">
            <v>0</v>
          </cell>
          <cell r="SO174">
            <v>0</v>
          </cell>
          <cell r="SP174">
            <v>0</v>
          </cell>
          <cell r="SQ174">
            <v>0</v>
          </cell>
          <cell r="SR174">
            <v>0</v>
          </cell>
          <cell r="SS174">
            <v>0</v>
          </cell>
          <cell r="ST174">
            <v>0</v>
          </cell>
          <cell r="SU174">
            <v>0</v>
          </cell>
          <cell r="SV174">
            <v>0</v>
          </cell>
          <cell r="SW174">
            <v>0</v>
          </cell>
          <cell r="SX174">
            <v>0</v>
          </cell>
          <cell r="SY174">
            <v>0</v>
          </cell>
          <cell r="SZ174">
            <v>0</v>
          </cell>
          <cell r="TA174">
            <v>0</v>
          </cell>
          <cell r="TB174">
            <v>0</v>
          </cell>
          <cell r="TC174">
            <v>0</v>
          </cell>
          <cell r="TD174">
            <v>0</v>
          </cell>
          <cell r="TE174">
            <v>0</v>
          </cell>
          <cell r="TF174">
            <v>0</v>
          </cell>
          <cell r="TG174">
            <v>0</v>
          </cell>
          <cell r="TH174">
            <v>0</v>
          </cell>
          <cell r="TI174">
            <v>0</v>
          </cell>
          <cell r="TJ174">
            <v>0</v>
          </cell>
          <cell r="TK174">
            <v>0</v>
          </cell>
          <cell r="TL174">
            <v>0</v>
          </cell>
          <cell r="TM174">
            <v>0</v>
          </cell>
          <cell r="TN174">
            <v>0</v>
          </cell>
          <cell r="TO174">
            <v>0</v>
          </cell>
          <cell r="TP174">
            <v>0</v>
          </cell>
          <cell r="TQ174">
            <v>0</v>
          </cell>
          <cell r="TR174">
            <v>0</v>
          </cell>
          <cell r="TS174">
            <v>0</v>
          </cell>
          <cell r="TT174">
            <v>0</v>
          </cell>
          <cell r="TU174">
            <v>0</v>
          </cell>
          <cell r="TV174">
            <v>0</v>
          </cell>
          <cell r="TW174">
            <v>0</v>
          </cell>
          <cell r="TX174">
            <v>0</v>
          </cell>
          <cell r="TY174">
            <v>0</v>
          </cell>
          <cell r="TZ174">
            <v>0</v>
          </cell>
          <cell r="UA174">
            <v>0</v>
          </cell>
          <cell r="UB174">
            <v>0</v>
          </cell>
          <cell r="UC174">
            <v>0</v>
          </cell>
          <cell r="UD174">
            <v>0</v>
          </cell>
          <cell r="UE174">
            <v>0</v>
          </cell>
          <cell r="UF174">
            <v>0</v>
          </cell>
          <cell r="UG174">
            <v>0</v>
          </cell>
          <cell r="UH174">
            <v>0</v>
          </cell>
          <cell r="UI174">
            <v>0</v>
          </cell>
          <cell r="UJ174">
            <v>0</v>
          </cell>
          <cell r="UK174">
            <v>0</v>
          </cell>
          <cell r="UL174">
            <v>0</v>
          </cell>
          <cell r="UM174">
            <v>0</v>
          </cell>
          <cell r="UN174">
            <v>0</v>
          </cell>
          <cell r="UO174">
            <v>0</v>
          </cell>
          <cell r="UP174">
            <v>0</v>
          </cell>
          <cell r="UQ174">
            <v>0</v>
          </cell>
          <cell r="UR174">
            <v>0</v>
          </cell>
          <cell r="US174">
            <v>0</v>
          </cell>
          <cell r="UT174">
            <v>0</v>
          </cell>
          <cell r="UU174">
            <v>0</v>
          </cell>
          <cell r="UV174">
            <v>0</v>
          </cell>
          <cell r="UW174">
            <v>0</v>
          </cell>
          <cell r="UX174">
            <v>0</v>
          </cell>
          <cell r="UY174">
            <v>0</v>
          </cell>
          <cell r="UZ174">
            <v>0</v>
          </cell>
          <cell r="VA174">
            <v>0</v>
          </cell>
          <cell r="VB174">
            <v>0</v>
          </cell>
          <cell r="VC174">
            <v>0</v>
          </cell>
          <cell r="VD174">
            <v>0</v>
          </cell>
          <cell r="VE174">
            <v>0</v>
          </cell>
          <cell r="VF174">
            <v>0</v>
          </cell>
          <cell r="VG174">
            <v>0</v>
          </cell>
          <cell r="VH174">
            <v>0</v>
          </cell>
          <cell r="VI174">
            <v>0</v>
          </cell>
          <cell r="VJ174">
            <v>0</v>
          </cell>
          <cell r="VK174">
            <v>0</v>
          </cell>
          <cell r="VL174">
            <v>0</v>
          </cell>
          <cell r="VM174">
            <v>0</v>
          </cell>
          <cell r="VN174">
            <v>0</v>
          </cell>
          <cell r="VO174">
            <v>0</v>
          </cell>
          <cell r="VP174">
            <v>0</v>
          </cell>
          <cell r="VQ174">
            <v>0</v>
          </cell>
          <cell r="VR174">
            <v>0</v>
          </cell>
          <cell r="VS174">
            <v>0</v>
          </cell>
          <cell r="VT174">
            <v>0</v>
          </cell>
          <cell r="VU174">
            <v>0</v>
          </cell>
          <cell r="VV174">
            <v>0</v>
          </cell>
          <cell r="VW174">
            <v>0</v>
          </cell>
          <cell r="VX174">
            <v>0</v>
          </cell>
          <cell r="VY174">
            <v>0</v>
          </cell>
          <cell r="VZ174">
            <v>0</v>
          </cell>
          <cell r="WA174">
            <v>0</v>
          </cell>
          <cell r="WB174">
            <v>0</v>
          </cell>
          <cell r="WC174">
            <v>0</v>
          </cell>
          <cell r="WD174">
            <v>0</v>
          </cell>
          <cell r="WE174">
            <v>0</v>
          </cell>
          <cell r="WF174">
            <v>0</v>
          </cell>
        </row>
        <row r="175">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v>
          </cell>
          <cell r="LU175">
            <v>0</v>
          </cell>
          <cell r="LV175">
            <v>0</v>
          </cell>
          <cell r="LW175">
            <v>0</v>
          </cell>
          <cell r="LX175">
            <v>0</v>
          </cell>
          <cell r="LY175">
            <v>0</v>
          </cell>
          <cell r="LZ175">
            <v>0</v>
          </cell>
          <cell r="MA175">
            <v>0</v>
          </cell>
          <cell r="MB175">
            <v>0</v>
          </cell>
          <cell r="MC175">
            <v>0</v>
          </cell>
          <cell r="MD175">
            <v>0</v>
          </cell>
          <cell r="ME175">
            <v>0</v>
          </cell>
          <cell r="MF175">
            <v>0</v>
          </cell>
          <cell r="MG175">
            <v>0</v>
          </cell>
          <cell r="MH175">
            <v>0</v>
          </cell>
          <cell r="MI175">
            <v>0</v>
          </cell>
          <cell r="MJ175">
            <v>0</v>
          </cell>
          <cell r="MK175">
            <v>0</v>
          </cell>
          <cell r="ML175">
            <v>0</v>
          </cell>
          <cell r="MM175">
            <v>0</v>
          </cell>
          <cell r="MN175">
            <v>0</v>
          </cell>
          <cell r="MO175">
            <v>0</v>
          </cell>
          <cell r="MP175">
            <v>0</v>
          </cell>
          <cell r="MQ175">
            <v>0</v>
          </cell>
          <cell r="MR175">
            <v>0</v>
          </cell>
          <cell r="MS175">
            <v>0</v>
          </cell>
          <cell r="MT175">
            <v>0</v>
          </cell>
          <cell r="MU175">
            <v>0</v>
          </cell>
          <cell r="MV175">
            <v>0</v>
          </cell>
          <cell r="MW175">
            <v>0</v>
          </cell>
          <cell r="MX175">
            <v>0</v>
          </cell>
          <cell r="MY175">
            <v>0</v>
          </cell>
          <cell r="MZ175">
            <v>0</v>
          </cell>
          <cell r="NA175">
            <v>0</v>
          </cell>
          <cell r="NB175">
            <v>0</v>
          </cell>
          <cell r="NC175">
            <v>0</v>
          </cell>
          <cell r="ND175">
            <v>0</v>
          </cell>
          <cell r="NE175">
            <v>0</v>
          </cell>
          <cell r="NF175">
            <v>0</v>
          </cell>
          <cell r="NG175">
            <v>0</v>
          </cell>
          <cell r="NH175">
            <v>0</v>
          </cell>
          <cell r="NI175">
            <v>0</v>
          </cell>
          <cell r="NJ175">
            <v>0</v>
          </cell>
          <cell r="NK175">
            <v>0</v>
          </cell>
          <cell r="NL175">
            <v>0</v>
          </cell>
          <cell r="NM175">
            <v>0</v>
          </cell>
          <cell r="NN175">
            <v>0</v>
          </cell>
          <cell r="NO175">
            <v>0</v>
          </cell>
          <cell r="NP175">
            <v>0</v>
          </cell>
          <cell r="NQ175">
            <v>0</v>
          </cell>
          <cell r="NR175">
            <v>0</v>
          </cell>
          <cell r="NS175">
            <v>0</v>
          </cell>
          <cell r="NT175">
            <v>0</v>
          </cell>
          <cell r="NU175">
            <v>0</v>
          </cell>
          <cell r="NV175">
            <v>0</v>
          </cell>
          <cell r="NW175">
            <v>0</v>
          </cell>
          <cell r="NX175">
            <v>0</v>
          </cell>
          <cell r="NY175">
            <v>0</v>
          </cell>
          <cell r="NZ175">
            <v>0</v>
          </cell>
          <cell r="OA175">
            <v>0</v>
          </cell>
          <cell r="OB175">
            <v>0</v>
          </cell>
          <cell r="OC175">
            <v>0</v>
          </cell>
          <cell r="OD175">
            <v>0</v>
          </cell>
          <cell r="OE175">
            <v>0</v>
          </cell>
          <cell r="OF175">
            <v>0</v>
          </cell>
          <cell r="OG175">
            <v>0</v>
          </cell>
          <cell r="OH175">
            <v>0</v>
          </cell>
          <cell r="OI175">
            <v>0</v>
          </cell>
          <cell r="OJ175">
            <v>0</v>
          </cell>
          <cell r="OK175">
            <v>0</v>
          </cell>
          <cell r="OL175">
            <v>0</v>
          </cell>
          <cell r="OM175">
            <v>0</v>
          </cell>
          <cell r="ON175">
            <v>0</v>
          </cell>
          <cell r="OO175">
            <v>0</v>
          </cell>
          <cell r="OP175">
            <v>0</v>
          </cell>
          <cell r="OQ175">
            <v>0</v>
          </cell>
          <cell r="OR175">
            <v>0</v>
          </cell>
          <cell r="OS175">
            <v>0</v>
          </cell>
          <cell r="OT175">
            <v>0</v>
          </cell>
          <cell r="OU175">
            <v>0</v>
          </cell>
          <cell r="OV175">
            <v>0</v>
          </cell>
          <cell r="OW175">
            <v>0</v>
          </cell>
          <cell r="OX175">
            <v>0</v>
          </cell>
          <cell r="OY175">
            <v>0</v>
          </cell>
          <cell r="OZ175">
            <v>0</v>
          </cell>
          <cell r="PA175">
            <v>0</v>
          </cell>
          <cell r="PB175">
            <v>0</v>
          </cell>
          <cell r="PC175">
            <v>0</v>
          </cell>
          <cell r="PD175">
            <v>0</v>
          </cell>
          <cell r="PE175">
            <v>0</v>
          </cell>
          <cell r="PF175">
            <v>0</v>
          </cell>
          <cell r="PG175">
            <v>0</v>
          </cell>
          <cell r="PH175">
            <v>0</v>
          </cell>
          <cell r="PI175">
            <v>0</v>
          </cell>
          <cell r="PJ175">
            <v>0</v>
          </cell>
          <cell r="PK175">
            <v>0</v>
          </cell>
          <cell r="PL175">
            <v>0</v>
          </cell>
          <cell r="PM175">
            <v>0</v>
          </cell>
          <cell r="PN175">
            <v>0</v>
          </cell>
          <cell r="PO175">
            <v>0</v>
          </cell>
          <cell r="PP175">
            <v>0</v>
          </cell>
          <cell r="PQ175">
            <v>0</v>
          </cell>
          <cell r="PR175">
            <v>0</v>
          </cell>
          <cell r="PS175">
            <v>0</v>
          </cell>
          <cell r="PT175">
            <v>0</v>
          </cell>
          <cell r="PU175">
            <v>0</v>
          </cell>
          <cell r="PV175">
            <v>0</v>
          </cell>
          <cell r="PW175">
            <v>0</v>
          </cell>
          <cell r="PX175">
            <v>0</v>
          </cell>
          <cell r="PY175">
            <v>0</v>
          </cell>
          <cell r="PZ175">
            <v>0</v>
          </cell>
          <cell r="QA175">
            <v>0</v>
          </cell>
          <cell r="QB175">
            <v>0</v>
          </cell>
          <cell r="QC175">
            <v>0</v>
          </cell>
          <cell r="QD175">
            <v>0</v>
          </cell>
          <cell r="QE175">
            <v>0</v>
          </cell>
          <cell r="QF175">
            <v>0</v>
          </cell>
          <cell r="QG175">
            <v>0</v>
          </cell>
          <cell r="QH175">
            <v>0</v>
          </cell>
          <cell r="QI175">
            <v>0</v>
          </cell>
          <cell r="QJ175">
            <v>0</v>
          </cell>
          <cell r="QK175">
            <v>0</v>
          </cell>
          <cell r="QL175">
            <v>0</v>
          </cell>
          <cell r="QM175">
            <v>0</v>
          </cell>
          <cell r="QN175">
            <v>0</v>
          </cell>
          <cell r="QO175">
            <v>0</v>
          </cell>
          <cell r="QP175">
            <v>0</v>
          </cell>
          <cell r="QQ175">
            <v>0</v>
          </cell>
          <cell r="QR175">
            <v>0</v>
          </cell>
          <cell r="QS175">
            <v>0</v>
          </cell>
          <cell r="QT175">
            <v>0</v>
          </cell>
          <cell r="QU175">
            <v>0</v>
          </cell>
          <cell r="QV175">
            <v>0</v>
          </cell>
          <cell r="QW175">
            <v>0</v>
          </cell>
          <cell r="QX175">
            <v>0</v>
          </cell>
          <cell r="QY175">
            <v>0</v>
          </cell>
          <cell r="QZ175">
            <v>0</v>
          </cell>
          <cell r="RA175">
            <v>0</v>
          </cell>
          <cell r="RB175">
            <v>0</v>
          </cell>
          <cell r="RC175">
            <v>0</v>
          </cell>
          <cell r="RD175">
            <v>0</v>
          </cell>
          <cell r="RE175">
            <v>0</v>
          </cell>
          <cell r="RF175">
            <v>0</v>
          </cell>
          <cell r="RG175">
            <v>0</v>
          </cell>
          <cell r="RH175">
            <v>0</v>
          </cell>
          <cell r="RI175">
            <v>0</v>
          </cell>
          <cell r="RJ175">
            <v>0</v>
          </cell>
          <cell r="RK175">
            <v>0</v>
          </cell>
          <cell r="RL175">
            <v>0</v>
          </cell>
          <cell r="RM175">
            <v>0</v>
          </cell>
          <cell r="RN175">
            <v>0</v>
          </cell>
          <cell r="RO175">
            <v>0</v>
          </cell>
          <cell r="RP175">
            <v>0</v>
          </cell>
          <cell r="RQ175">
            <v>0</v>
          </cell>
          <cell r="RR175">
            <v>0</v>
          </cell>
          <cell r="RS175">
            <v>0</v>
          </cell>
          <cell r="RT175">
            <v>0</v>
          </cell>
          <cell r="RU175">
            <v>0</v>
          </cell>
          <cell r="RV175">
            <v>0</v>
          </cell>
          <cell r="RW175">
            <v>0</v>
          </cell>
          <cell r="RX175">
            <v>0</v>
          </cell>
          <cell r="RY175">
            <v>0</v>
          </cell>
          <cell r="RZ175">
            <v>0</v>
          </cell>
          <cell r="SA175">
            <v>0</v>
          </cell>
          <cell r="SB175">
            <v>0</v>
          </cell>
          <cell r="SC175">
            <v>0</v>
          </cell>
          <cell r="SD175">
            <v>0</v>
          </cell>
          <cell r="SE175">
            <v>0</v>
          </cell>
          <cell r="SF175">
            <v>0</v>
          </cell>
          <cell r="SG175">
            <v>0</v>
          </cell>
          <cell r="SH175">
            <v>0</v>
          </cell>
          <cell r="SI175">
            <v>0</v>
          </cell>
          <cell r="SJ175">
            <v>0</v>
          </cell>
          <cell r="SK175">
            <v>0</v>
          </cell>
          <cell r="SL175">
            <v>0</v>
          </cell>
          <cell r="SM175">
            <v>0</v>
          </cell>
          <cell r="SN175">
            <v>0</v>
          </cell>
          <cell r="SO175">
            <v>0</v>
          </cell>
          <cell r="SP175">
            <v>0</v>
          </cell>
          <cell r="SQ175">
            <v>0</v>
          </cell>
          <cell r="SR175">
            <v>0</v>
          </cell>
          <cell r="SS175">
            <v>0</v>
          </cell>
          <cell r="ST175">
            <v>0</v>
          </cell>
          <cell r="SU175">
            <v>0</v>
          </cell>
          <cell r="SV175">
            <v>0</v>
          </cell>
          <cell r="SW175">
            <v>0</v>
          </cell>
          <cell r="SX175">
            <v>0</v>
          </cell>
          <cell r="SY175">
            <v>0</v>
          </cell>
          <cell r="SZ175">
            <v>0</v>
          </cell>
          <cell r="TA175">
            <v>0</v>
          </cell>
          <cell r="TB175">
            <v>0</v>
          </cell>
          <cell r="TC175">
            <v>0</v>
          </cell>
          <cell r="TD175">
            <v>0</v>
          </cell>
          <cell r="TE175">
            <v>0</v>
          </cell>
          <cell r="TF175">
            <v>0</v>
          </cell>
          <cell r="TG175">
            <v>0</v>
          </cell>
          <cell r="TH175">
            <v>0</v>
          </cell>
          <cell r="TI175">
            <v>0</v>
          </cell>
          <cell r="TJ175">
            <v>0</v>
          </cell>
          <cell r="TK175">
            <v>0</v>
          </cell>
          <cell r="TL175">
            <v>0</v>
          </cell>
          <cell r="TM175">
            <v>0</v>
          </cell>
          <cell r="TN175">
            <v>0</v>
          </cell>
          <cell r="TO175">
            <v>0</v>
          </cell>
          <cell r="TP175">
            <v>0</v>
          </cell>
          <cell r="TQ175">
            <v>0</v>
          </cell>
          <cell r="TR175">
            <v>0</v>
          </cell>
          <cell r="TS175">
            <v>0</v>
          </cell>
          <cell r="TT175">
            <v>0</v>
          </cell>
          <cell r="TU175">
            <v>0</v>
          </cell>
          <cell r="TV175">
            <v>0</v>
          </cell>
          <cell r="TW175">
            <v>0</v>
          </cell>
          <cell r="TX175">
            <v>0</v>
          </cell>
          <cell r="TY175">
            <v>0</v>
          </cell>
          <cell r="TZ175">
            <v>0</v>
          </cell>
          <cell r="UA175">
            <v>0</v>
          </cell>
          <cell r="UB175">
            <v>0</v>
          </cell>
          <cell r="UC175">
            <v>0</v>
          </cell>
          <cell r="UD175">
            <v>0</v>
          </cell>
          <cell r="UE175">
            <v>0</v>
          </cell>
          <cell r="UF175">
            <v>0</v>
          </cell>
          <cell r="UG175">
            <v>0</v>
          </cell>
          <cell r="UH175">
            <v>0</v>
          </cell>
          <cell r="UI175">
            <v>0</v>
          </cell>
          <cell r="UJ175">
            <v>0</v>
          </cell>
          <cell r="UK175">
            <v>0</v>
          </cell>
          <cell r="UL175">
            <v>0</v>
          </cell>
          <cell r="UM175">
            <v>0</v>
          </cell>
          <cell r="UN175">
            <v>0</v>
          </cell>
          <cell r="UO175">
            <v>0</v>
          </cell>
          <cell r="UP175">
            <v>0</v>
          </cell>
          <cell r="UQ175">
            <v>0</v>
          </cell>
          <cell r="UR175">
            <v>0</v>
          </cell>
          <cell r="US175">
            <v>0</v>
          </cell>
          <cell r="UT175">
            <v>0</v>
          </cell>
          <cell r="UU175">
            <v>0</v>
          </cell>
          <cell r="UV175">
            <v>0</v>
          </cell>
          <cell r="UW175">
            <v>0</v>
          </cell>
          <cell r="UX175">
            <v>0</v>
          </cell>
          <cell r="UY175">
            <v>0</v>
          </cell>
          <cell r="UZ175">
            <v>0</v>
          </cell>
          <cell r="VA175">
            <v>0</v>
          </cell>
          <cell r="VB175">
            <v>0</v>
          </cell>
          <cell r="VC175">
            <v>0</v>
          </cell>
          <cell r="VD175">
            <v>0</v>
          </cell>
          <cell r="VE175">
            <v>0</v>
          </cell>
          <cell r="VF175">
            <v>0</v>
          </cell>
          <cell r="VG175">
            <v>0</v>
          </cell>
          <cell r="VH175">
            <v>0</v>
          </cell>
          <cell r="VI175">
            <v>0</v>
          </cell>
          <cell r="VJ175">
            <v>0</v>
          </cell>
          <cell r="VK175">
            <v>0</v>
          </cell>
          <cell r="VL175">
            <v>0</v>
          </cell>
          <cell r="VM175">
            <v>0</v>
          </cell>
          <cell r="VN175">
            <v>0</v>
          </cell>
          <cell r="VO175">
            <v>0</v>
          </cell>
          <cell r="VP175">
            <v>0</v>
          </cell>
          <cell r="VQ175">
            <v>0</v>
          </cell>
          <cell r="VR175">
            <v>0</v>
          </cell>
          <cell r="VS175">
            <v>0</v>
          </cell>
          <cell r="VT175">
            <v>0</v>
          </cell>
          <cell r="VU175">
            <v>0</v>
          </cell>
          <cell r="VV175">
            <v>0</v>
          </cell>
          <cell r="VW175">
            <v>0</v>
          </cell>
          <cell r="VX175">
            <v>0</v>
          </cell>
          <cell r="VY175">
            <v>0</v>
          </cell>
          <cell r="VZ175">
            <v>0</v>
          </cell>
          <cell r="WA175">
            <v>0</v>
          </cell>
          <cell r="WB175">
            <v>0</v>
          </cell>
          <cell r="WC175">
            <v>0</v>
          </cell>
          <cell r="WD175">
            <v>0</v>
          </cell>
          <cell r="WE175">
            <v>0</v>
          </cell>
          <cell r="WF175">
            <v>0</v>
          </cell>
        </row>
      </sheetData>
      <sheetData sheetId="17">
        <row r="9">
          <cell r="F9">
            <v>33815614.38617</v>
          </cell>
          <cell r="G9">
            <v>38151399.590130322</v>
          </cell>
          <cell r="H9">
            <v>26896494.189617883</v>
          </cell>
          <cell r="I9">
            <v>27047713.205337916</v>
          </cell>
          <cell r="J9">
            <v>24535127.371549379</v>
          </cell>
          <cell r="K9">
            <v>22863437.201898932</v>
          </cell>
          <cell r="L9">
            <v>17335072.869084984</v>
          </cell>
          <cell r="P9">
            <v>0.12821843644318287</v>
          </cell>
          <cell r="Q9">
            <v>-0.29500635681591236</v>
          </cell>
          <cell r="R9">
            <v>5.6222574828508343E-3</v>
          </cell>
          <cell r="S9">
            <v>-9.2894575401393786E-2</v>
          </cell>
          <cell r="T9">
            <v>-6.8134562512559782E-2</v>
          </cell>
          <cell r="U9">
            <v>-0.24179935343907033</v>
          </cell>
        </row>
        <row r="10">
          <cell r="F10">
            <v>8418242.2654100414</v>
          </cell>
          <cell r="G10">
            <v>8552172.1792627312</v>
          </cell>
          <cell r="H10">
            <v>8719140.2258676812</v>
          </cell>
          <cell r="I10">
            <v>8534630.34948989</v>
          </cell>
          <cell r="J10">
            <v>8113225.0218941309</v>
          </cell>
          <cell r="K10">
            <v>7530144.8323527714</v>
          </cell>
          <cell r="L10">
            <v>6725450.4638926825</v>
          </cell>
          <cell r="P10">
            <v>1.5909486758654889E-2</v>
          </cell>
          <cell r="Q10">
            <v>1.9523466448654325E-2</v>
          </cell>
          <cell r="R10">
            <v>-2.1161475971035903E-2</v>
          </cell>
          <cell r="S10">
            <v>-4.9375931978231091E-2</v>
          </cell>
          <cell r="T10">
            <v>-7.1867868568648685E-2</v>
          </cell>
          <cell r="U10">
            <v>-0.1068630665645065</v>
          </cell>
        </row>
        <row r="11">
          <cell r="F11">
            <v>57035.234183592962</v>
          </cell>
          <cell r="G11">
            <v>63712.000565793838</v>
          </cell>
          <cell r="H11">
            <v>47122.92902192926</v>
          </cell>
          <cell r="I11">
            <v>45902.99728458457</v>
          </cell>
          <cell r="J11">
            <v>39793.714481135117</v>
          </cell>
          <cell r="K11">
            <v>37184.737856949701</v>
          </cell>
          <cell r="L11">
            <v>29640.651275773922</v>
          </cell>
          <cell r="P11">
            <v>0.11706389002820194</v>
          </cell>
          <cell r="Q11">
            <v>-0.26037593226622113</v>
          </cell>
          <cell r="R11">
            <v>-2.5888283319081884E-2</v>
          </cell>
          <cell r="S11">
            <v>-0.13309115231787072</v>
          </cell>
          <cell r="T11">
            <v>-6.5562530620815629E-2</v>
          </cell>
          <cell r="U11">
            <v>-0.20288126301166909</v>
          </cell>
        </row>
        <row r="12">
          <cell r="F12">
            <v>0</v>
          </cell>
          <cell r="G12">
            <v>0</v>
          </cell>
          <cell r="H12">
            <v>0</v>
          </cell>
          <cell r="I12">
            <v>0</v>
          </cell>
          <cell r="J12">
            <v>0</v>
          </cell>
          <cell r="K12">
            <v>0</v>
          </cell>
          <cell r="L12">
            <v>0</v>
          </cell>
          <cell r="P12">
            <v>0</v>
          </cell>
          <cell r="Q12">
            <v>0</v>
          </cell>
          <cell r="R12">
            <v>0</v>
          </cell>
          <cell r="S12">
            <v>0</v>
          </cell>
          <cell r="T12">
            <v>0</v>
          </cell>
          <cell r="U12">
            <v>0</v>
          </cell>
        </row>
        <row r="13">
          <cell r="F13">
            <v>1696076.8252905114</v>
          </cell>
          <cell r="G13">
            <v>916235.27668660786</v>
          </cell>
          <cell r="H13">
            <v>650255.29401197331</v>
          </cell>
          <cell r="I13">
            <v>506335.73653116811</v>
          </cell>
          <cell r="J13">
            <v>222979.2202189746</v>
          </cell>
          <cell r="K13">
            <v>48275.989116729324</v>
          </cell>
          <cell r="L13">
            <v>0</v>
          </cell>
          <cell r="P13">
            <v>-0.45979140624737258</v>
          </cell>
          <cell r="Q13">
            <v>-0.29029659678298025</v>
          </cell>
          <cell r="R13">
            <v>-0.22132777511559198</v>
          </cell>
          <cell r="S13">
            <v>-0.55962180005983275</v>
          </cell>
          <cell r="T13">
            <v>-0.78349556936596887</v>
          </cell>
          <cell r="U13">
            <v>-1</v>
          </cell>
        </row>
        <row r="14">
          <cell r="F14">
            <v>8588641.9214749373</v>
          </cell>
          <cell r="G14">
            <v>8643281.9110106677</v>
          </cell>
          <cell r="H14">
            <v>8812028.7354065441</v>
          </cell>
          <cell r="I14">
            <v>8625553.2010661624</v>
          </cell>
          <cell r="J14">
            <v>8199658.4729357054</v>
          </cell>
          <cell r="K14">
            <v>7610366.4954949562</v>
          </cell>
          <cell r="L14">
            <v>6797099.3941065874</v>
          </cell>
          <cell r="P14">
            <v>6.3618893458707859E-3</v>
          </cell>
          <cell r="Q14">
            <v>1.9523466448654103E-2</v>
          </cell>
          <cell r="R14">
            <v>-2.1161475971035681E-2</v>
          </cell>
          <cell r="S14">
            <v>-4.9375931978231202E-2</v>
          </cell>
          <cell r="T14">
            <v>-7.1867868568648574E-2</v>
          </cell>
          <cell r="U14">
            <v>-0.10686306656450661</v>
          </cell>
        </row>
        <row r="15">
          <cell r="F15">
            <v>26138054.062893014</v>
          </cell>
          <cell r="G15">
            <v>25252870.412398405</v>
          </cell>
          <cell r="H15">
            <v>24118794.919695668</v>
          </cell>
          <cell r="I15">
            <v>22505205.061776239</v>
          </cell>
          <cell r="J15">
            <v>20806977.938016802</v>
          </cell>
          <cell r="K15">
            <v>18904726.148483351</v>
          </cell>
          <cell r="L15">
            <v>16912920.199286666</v>
          </cell>
          <cell r="P15">
            <v>-3.3865705854180805E-2</v>
          </cell>
          <cell r="Q15">
            <v>-4.4908775683018654E-2</v>
          </cell>
          <cell r="R15">
            <v>-6.6901761190471198E-2</v>
          </cell>
          <cell r="S15">
            <v>-7.5459304596329879E-2</v>
          </cell>
          <cell r="T15">
            <v>-9.1423742323377577E-2</v>
          </cell>
          <cell r="U15">
            <v>-0.10536021170327714</v>
          </cell>
        </row>
        <row r="16">
          <cell r="F16">
            <v>26040004.443277106</v>
          </cell>
          <cell r="G16">
            <v>25037553.754469018</v>
          </cell>
          <cell r="H16">
            <v>23900409.107147496</v>
          </cell>
          <cell r="I16">
            <v>22366138.6216865</v>
          </cell>
          <cell r="J16">
            <v>20728805.710586615</v>
          </cell>
          <cell r="K16">
            <v>18867782.720930103</v>
          </cell>
          <cell r="L16">
            <v>16871472.155743647</v>
          </cell>
          <cell r="P16">
            <v>-3.8496563661950312E-2</v>
          </cell>
          <cell r="Q16">
            <v>-4.54175618941427E-2</v>
          </cell>
          <cell r="R16">
            <v>-6.419431895842187E-2</v>
          </cell>
          <cell r="S16">
            <v>-7.3205882284584689E-2</v>
          </cell>
          <cell r="T16">
            <v>-8.9779556798395332E-2</v>
          </cell>
          <cell r="U16">
            <v>-0.10580525516503547</v>
          </cell>
        </row>
        <row r="17">
          <cell r="F17">
            <v>22908082.834730081</v>
          </cell>
          <cell r="G17">
            <v>22202705.228085149</v>
          </cell>
          <cell r="H17">
            <v>21280387.17898079</v>
          </cell>
          <cell r="I17">
            <v>19908798.812918305</v>
          </cell>
          <cell r="J17">
            <v>18441693.025512815</v>
          </cell>
          <cell r="K17">
            <v>16780111.493415222</v>
          </cell>
          <cell r="L17">
            <v>15012165.155234778</v>
          </cell>
          <cell r="P17">
            <v>-3.0791647285976054E-2</v>
          </cell>
          <cell r="Q17">
            <v>-4.154079602595806E-2</v>
          </cell>
          <cell r="R17">
            <v>-6.4453167817230317E-2</v>
          </cell>
          <cell r="S17">
            <v>-7.3691326191589357E-2</v>
          </cell>
          <cell r="T17">
            <v>-9.0099186110456864E-2</v>
          </cell>
          <cell r="U17">
            <v>-0.10535962999257864</v>
          </cell>
        </row>
        <row r="18">
          <cell r="F18">
            <v>22491162.405291811</v>
          </cell>
          <cell r="G18">
            <v>21444641.480120007</v>
          </cell>
          <cell r="H18">
            <v>20448003.019577522</v>
          </cell>
          <cell r="I18">
            <v>19155993.741788484</v>
          </cell>
          <cell r="J18">
            <v>17735793.698609859</v>
          </cell>
          <cell r="K18">
            <v>16133927.227416368</v>
          </cell>
          <cell r="L18">
            <v>14416966.652112454</v>
          </cell>
          <cell r="P18">
            <v>-4.6530317389268161E-2</v>
          </cell>
          <cell r="Q18">
            <v>-4.6474941605641029E-2</v>
          </cell>
          <cell r="R18">
            <v>-6.3185107932155038E-2</v>
          </cell>
          <cell r="S18">
            <v>-7.4138677550331544E-2</v>
          </cell>
          <cell r="T18">
            <v>-9.0318285068857418E-2</v>
          </cell>
          <cell r="U18">
            <v>-0.10641925869023905</v>
          </cell>
        </row>
        <row r="19">
          <cell r="F19">
            <v>42048623.650633059</v>
          </cell>
          <cell r="G19">
            <v>39767547.033788688</v>
          </cell>
          <cell r="H19">
            <v>37924809.012223341</v>
          </cell>
          <cell r="I19">
            <v>35767060.514004894</v>
          </cell>
          <cell r="J19">
            <v>33278571.533399388</v>
          </cell>
          <cell r="K19">
            <v>30384715.640918057</v>
          </cell>
          <cell r="L19">
            <v>27119221.681386173</v>
          </cell>
          <cell r="P19">
            <v>-5.4248544156808021E-2</v>
          </cell>
          <cell r="Q19">
            <v>-4.6337734132800734E-2</v>
          </cell>
          <cell r="R19">
            <v>-5.6895434793699184E-2</v>
          </cell>
          <cell r="S19">
            <v>-6.9574881045399772E-2</v>
          </cell>
          <cell r="T19">
            <v>-8.695853695453748E-2</v>
          </cell>
          <cell r="U19">
            <v>-0.10747159848796994</v>
          </cell>
        </row>
        <row r="20">
          <cell r="F20">
            <v>23021486.376365978</v>
          </cell>
          <cell r="G20">
            <v>21735163.062278569</v>
          </cell>
          <cell r="H20">
            <v>20579881.103152636</v>
          </cell>
          <cell r="I20">
            <v>19176921.308589343</v>
          </cell>
          <cell r="J20">
            <v>17651759.901358202</v>
          </cell>
          <cell r="K20">
            <v>15988846.899424754</v>
          </cell>
          <cell r="L20">
            <v>14278854.016405765</v>
          </cell>
          <cell r="P20">
            <v>-5.5874902821564043E-2</v>
          </cell>
          <cell r="Q20">
            <v>-5.3152670436180327E-2</v>
          </cell>
          <cell r="R20">
            <v>-6.8171423708972445E-2</v>
          </cell>
          <cell r="S20">
            <v>-7.9531087534265521E-2</v>
          </cell>
          <cell r="T20">
            <v>-9.4206640653745621E-2</v>
          </cell>
          <cell r="U20">
            <v>-0.10694910607221531</v>
          </cell>
        </row>
        <row r="21">
          <cell r="F21">
            <v>22247388.62272821</v>
          </cell>
          <cell r="G21">
            <v>21428237.941600885</v>
          </cell>
          <cell r="H21">
            <v>20455840.429637201</v>
          </cell>
          <cell r="I21">
            <v>19084814.866864994</v>
          </cell>
          <cell r="J21">
            <v>17628720.036959857</v>
          </cell>
          <cell r="K21">
            <v>16007228.634488327</v>
          </cell>
          <cell r="L21">
            <v>14317225.644449065</v>
          </cell>
          <cell r="P21">
            <v>-3.682008234847256E-2</v>
          </cell>
          <cell r="Q21">
            <v>-4.5379256783212529E-2</v>
          </cell>
          <cell r="R21">
            <v>-6.7023673140596651E-2</v>
          </cell>
          <cell r="S21">
            <v>-7.6295989249191232E-2</v>
          </cell>
          <cell r="T21">
            <v>-9.1980098332264504E-2</v>
          </cell>
          <cell r="U21">
            <v>-0.10557748806049239</v>
          </cell>
        </row>
        <row r="22">
          <cell r="F22">
            <v>23768326.094730854</v>
          </cell>
          <cell r="G22">
            <v>22879010.28000477</v>
          </cell>
          <cell r="H22">
            <v>21735015.242162019</v>
          </cell>
          <cell r="I22">
            <v>20194718.138040699</v>
          </cell>
          <cell r="J22">
            <v>18628343.445029378</v>
          </cell>
          <cell r="K22">
            <v>16894377.441589598</v>
          </cell>
          <cell r="L22">
            <v>15118194.278990956</v>
          </cell>
          <cell r="P22">
            <v>-3.741600528289768E-2</v>
          </cell>
          <cell r="Q22">
            <v>-5.0001946056318358E-2</v>
          </cell>
          <cell r="R22">
            <v>-7.086708184742474E-2</v>
          </cell>
          <cell r="S22">
            <v>-7.7563582829153099E-2</v>
          </cell>
          <cell r="T22">
            <v>-9.3082136291751549E-2</v>
          </cell>
          <cell r="U22">
            <v>-0.10513457324719977</v>
          </cell>
        </row>
        <row r="23">
          <cell r="F23">
            <v>24313820.907630656</v>
          </cell>
          <cell r="G23">
            <v>23499018.955195621</v>
          </cell>
          <cell r="H23">
            <v>22561201.694262229</v>
          </cell>
          <cell r="I23">
            <v>21146012.198342998</v>
          </cell>
          <cell r="J23">
            <v>19575136.5636109</v>
          </cell>
          <cell r="K23">
            <v>17806170.079847205</v>
          </cell>
          <cell r="L23">
            <v>15920669.453796413</v>
          </cell>
          <cell r="P23">
            <v>-3.3511884270699621E-2</v>
          </cell>
          <cell r="Q23">
            <v>-3.9908783542048298E-2</v>
          </cell>
          <cell r="R23">
            <v>-6.2726689610648867E-2</v>
          </cell>
          <cell r="S23">
            <v>-7.4287086378167833E-2</v>
          </cell>
          <cell r="T23">
            <v>-9.0368027728200184E-2</v>
          </cell>
          <cell r="U23">
            <v>-0.10589029631839686</v>
          </cell>
        </row>
        <row r="24">
          <cell r="F24">
            <v>12891344.546756431</v>
          </cell>
          <cell r="G24">
            <v>12003877.803351063</v>
          </cell>
          <cell r="H24">
            <v>10887252.898042431</v>
          </cell>
          <cell r="I24">
            <v>9745998.2976523973</v>
          </cell>
          <cell r="J24">
            <v>8764558.7510936968</v>
          </cell>
          <cell r="K24">
            <v>7789608.3164165476</v>
          </cell>
          <cell r="L24">
            <v>6976822.8775856839</v>
          </cell>
          <cell r="P24">
            <v>-6.8842062221404321E-2</v>
          </cell>
          <cell r="Q24">
            <v>-9.3022015352148046E-2</v>
          </cell>
          <cell r="R24">
            <v>-0.10482484526424807</v>
          </cell>
          <cell r="S24">
            <v>-0.10070179745415186</v>
          </cell>
          <cell r="T24">
            <v>-0.11123782296005358</v>
          </cell>
          <cell r="U24">
            <v>-0.10434227316897615</v>
          </cell>
        </row>
        <row r="25">
          <cell r="F25">
            <v>13560870.197534662</v>
          </cell>
          <cell r="G25">
            <v>12584203.32033406</v>
          </cell>
          <cell r="H25">
            <v>11401844.330792569</v>
          </cell>
          <cell r="I25">
            <v>10201722.621420305</v>
          </cell>
          <cell r="J25">
            <v>9159283.979039019</v>
          </cell>
          <cell r="K25">
            <v>8130679.8025124203</v>
          </cell>
          <cell r="L25">
            <v>7279495.1222233754</v>
          </cell>
          <cell r="P25">
            <v>-7.2020959051592226E-2</v>
          </cell>
          <cell r="Q25">
            <v>-9.3955807884237519E-2</v>
          </cell>
          <cell r="R25">
            <v>-0.10525680535131809</v>
          </cell>
          <cell r="S25">
            <v>-0.10218260984595906</v>
          </cell>
          <cell r="T25">
            <v>-0.11230181080535928</v>
          </cell>
          <cell r="U25">
            <v>-0.1046880089935438</v>
          </cell>
        </row>
        <row r="26">
          <cell r="F26">
            <v>12252650.469589731</v>
          </cell>
          <cell r="G26">
            <v>14447264.732570257</v>
          </cell>
          <cell r="H26">
            <v>15541078.190805618</v>
          </cell>
          <cell r="I26">
            <v>14862060.947163226</v>
          </cell>
          <cell r="J26">
            <v>13874865.671767881</v>
          </cell>
          <cell r="K26">
            <v>12684580.218308832</v>
          </cell>
          <cell r="L26">
            <v>11356704.292310622</v>
          </cell>
          <cell r="P26">
            <v>0.17911343087990739</v>
          </cell>
          <cell r="Q26">
            <v>7.5710764527588514E-2</v>
          </cell>
          <cell r="R26">
            <v>-4.3691771916063771E-2</v>
          </cell>
          <cell r="S26">
            <v>-6.6423847870424324E-2</v>
          </cell>
          <cell r="T26">
            <v>-8.5787169520567086E-2</v>
          </cell>
          <cell r="U26">
            <v>-0.10468426255695595</v>
          </cell>
        </row>
        <row r="27">
          <cell r="F27">
            <v>12473858.051109746</v>
          </cell>
          <cell r="G27">
            <v>14454859.115448253</v>
          </cell>
          <cell r="H27">
            <v>15340852.283236789</v>
          </cell>
          <cell r="I27">
            <v>14508561.629769351</v>
          </cell>
          <cell r="J27">
            <v>13427609.615199594</v>
          </cell>
          <cell r="K27">
            <v>12168888.151186187</v>
          </cell>
          <cell r="L27">
            <v>10826621.711986979</v>
          </cell>
          <cell r="P27">
            <v>0.15881221801800649</v>
          </cell>
          <cell r="Q27">
            <v>6.1293794751804409E-2</v>
          </cell>
          <cell r="R27">
            <v>-5.4253221274863317E-2</v>
          </cell>
          <cell r="S27">
            <v>-7.4504423122951691E-2</v>
          </cell>
          <cell r="T27">
            <v>-9.3741291271126737E-2</v>
          </cell>
          <cell r="U27">
            <v>-0.11030312897307448</v>
          </cell>
        </row>
        <row r="28">
          <cell r="F28">
            <v>438457.62698914</v>
          </cell>
          <cell r="G28">
            <v>692525.61891082081</v>
          </cell>
          <cell r="H28">
            <v>1278324.3864278898</v>
          </cell>
          <cell r="I28">
            <v>2144301.6531651719</v>
          </cell>
          <cell r="J28">
            <v>3163406.5095651108</v>
          </cell>
          <cell r="K28">
            <v>4333055.7167814877</v>
          </cell>
          <cell r="L28">
            <v>5676519.4994755145</v>
          </cell>
          <cell r="P28">
            <v>0.57945848420142476</v>
          </cell>
          <cell r="Q28">
            <v>0.84588750440509641</v>
          </cell>
          <cell r="R28">
            <v>0.67743154705601927</v>
          </cell>
          <cell r="S28">
            <v>0.47526188999372043</v>
          </cell>
          <cell r="T28">
            <v>0.36974356715766343</v>
          </cell>
          <cell r="U28">
            <v>0.31004996716080235</v>
          </cell>
        </row>
        <row r="29">
          <cell r="F29">
            <v>60103.082035535008</v>
          </cell>
          <cell r="G29">
            <v>67740.433083282522</v>
          </cell>
          <cell r="H29">
            <v>50260.636257712256</v>
          </cell>
          <cell r="I29">
            <v>48910.533684371258</v>
          </cell>
          <cell r="J29">
            <v>42375.718226947523</v>
          </cell>
          <cell r="K29">
            <v>39460.727945060491</v>
          </cell>
          <cell r="L29">
            <v>31390.762126296489</v>
          </cell>
          <cell r="P29">
            <v>0.12707087205997269</v>
          </cell>
          <cell r="Q29">
            <v>-0.25804081890176245</v>
          </cell>
          <cell r="R29">
            <v>-2.6862027102449004E-2</v>
          </cell>
          <cell r="S29">
            <v>-0.13360752715548163</v>
          </cell>
          <cell r="T29">
            <v>-6.8789165207194913E-2</v>
          </cell>
          <cell r="U29">
            <v>-0.20450625822208535</v>
          </cell>
        </row>
        <row r="30">
          <cell r="F30">
            <v>0</v>
          </cell>
          <cell r="G30">
            <v>0</v>
          </cell>
          <cell r="H30">
            <v>0</v>
          </cell>
          <cell r="I30">
            <v>0</v>
          </cell>
          <cell r="J30">
            <v>0</v>
          </cell>
          <cell r="K30">
            <v>0</v>
          </cell>
          <cell r="L30">
            <v>0</v>
          </cell>
          <cell r="P30">
            <v>0</v>
          </cell>
          <cell r="Q30">
            <v>0</v>
          </cell>
          <cell r="R30">
            <v>0</v>
          </cell>
          <cell r="S30">
            <v>0</v>
          </cell>
          <cell r="T30">
            <v>0</v>
          </cell>
          <cell r="U30">
            <v>0</v>
          </cell>
        </row>
        <row r="31">
          <cell r="F31">
            <v>13166012.752825983</v>
          </cell>
          <cell r="G31">
            <v>12273765.804499127</v>
          </cell>
          <cell r="H31">
            <v>11135886.686498696</v>
          </cell>
          <cell r="I31">
            <v>9970183.2657315359</v>
          </cell>
          <cell r="J31">
            <v>8971119.0418707188</v>
          </cell>
          <cell r="K31">
            <v>7976385.2605920127</v>
          </cell>
          <cell r="L31">
            <v>7145032.39692555</v>
          </cell>
          <cell r="P31">
            <v>-6.7768956712831785E-2</v>
          </cell>
          <cell r="Q31">
            <v>-9.2708231208332603E-2</v>
          </cell>
          <cell r="R31">
            <v>-0.10467989245800025</v>
          </cell>
          <cell r="S31">
            <v>-0.10020520157284318</v>
          </cell>
          <cell r="T31">
            <v>-0.11088179486148897</v>
          </cell>
          <cell r="U31">
            <v>-0.10422676895683936</v>
          </cell>
        </row>
        <row r="32">
          <cell r="F32">
            <v>8779136.8537665382</v>
          </cell>
          <cell r="G32">
            <v>8666576.6326735653</v>
          </cell>
          <cell r="H32">
            <v>8684904.6403607354</v>
          </cell>
          <cell r="I32">
            <v>8463475.2598345205</v>
          </cell>
          <cell r="J32">
            <v>8029808.525316488</v>
          </cell>
          <cell r="K32">
            <v>7441086.6764332475</v>
          </cell>
          <cell r="L32">
            <v>6639612.7829820178</v>
          </cell>
          <cell r="P32">
            <v>-1.2821331181855355E-2</v>
          </cell>
          <cell r="Q32">
            <v>2.1147920873476611E-3</v>
          </cell>
          <cell r="R32">
            <v>-2.5495890823853395E-2</v>
          </cell>
          <cell r="S32">
            <v>-5.1239794671120942E-2</v>
          </cell>
          <cell r="T32">
            <v>-7.3317046979029521E-2</v>
          </cell>
          <cell r="U32">
            <v>-0.1077092538096065</v>
          </cell>
        </row>
        <row r="33">
          <cell r="F33">
            <v>246019.3075141375</v>
          </cell>
          <cell r="G33">
            <v>250446.23979345261</v>
          </cell>
          <cell r="H33">
            <v>254006.64674340186</v>
          </cell>
          <cell r="I33">
            <v>258618.43282072569</v>
          </cell>
          <cell r="J33">
            <v>257730.13540524815</v>
          </cell>
          <cell r="K33">
            <v>253385.58194877303</v>
          </cell>
          <cell r="L33">
            <v>247349.91162261614</v>
          </cell>
          <cell r="P33">
            <v>1.7994247378575023E-2</v>
          </cell>
          <cell r="Q33">
            <v>1.4216252369712468E-2</v>
          </cell>
          <cell r="R33">
            <v>1.815616298412337E-2</v>
          </cell>
          <cell r="S33">
            <v>-3.4347799798682965E-3</v>
          </cell>
          <cell r="T33">
            <v>-1.6856986668027152E-2</v>
          </cell>
          <cell r="U33">
            <v>-2.3820101679570382E-2</v>
          </cell>
        </row>
        <row r="34">
          <cell r="F34">
            <v>13857518.775318656</v>
          </cell>
          <cell r="G34">
            <v>16243576.92863675</v>
          </cell>
          <cell r="H34">
            <v>17734968.344379541</v>
          </cell>
          <cell r="I34">
            <v>17616614.114094581</v>
          </cell>
          <cell r="J34">
            <v>17377596.94313468</v>
          </cell>
          <cell r="K34">
            <v>17100185.493201412</v>
          </cell>
          <cell r="L34">
            <v>16910784.029444441</v>
          </cell>
          <cell r="P34">
            <v>0.17218509258438486</v>
          </cell>
          <cell r="Q34">
            <v>9.1814224311243198E-2</v>
          </cell>
          <cell r="R34">
            <v>-6.6734954349364495E-3</v>
          </cell>
          <cell r="S34">
            <v>-1.3567713376242407E-2</v>
          </cell>
          <cell r="T34">
            <v>-1.5963740604702181E-2</v>
          </cell>
          <cell r="U34">
            <v>-1.1075988844230444E-2</v>
          </cell>
        </row>
        <row r="35">
          <cell r="F35">
            <v>22033008.40015905</v>
          </cell>
          <cell r="G35">
            <v>28302995.974347055</v>
          </cell>
          <cell r="H35">
            <v>33104940.077547159</v>
          </cell>
          <cell r="I35">
            <v>35029067.852877282</v>
          </cell>
          <cell r="J35">
            <v>36662615.205709934</v>
          </cell>
          <cell r="K35">
            <v>38880439.392145023</v>
          </cell>
          <cell r="L35">
            <v>41673954.437814288</v>
          </cell>
          <cell r="P35">
            <v>0.28457246783161683</v>
          </cell>
          <cell r="Q35">
            <v>0.16966204240542004</v>
          </cell>
          <cell r="R35">
            <v>5.8122073950984898E-2</v>
          </cell>
          <cell r="S35">
            <v>4.6634051459592873E-2</v>
          </cell>
          <cell r="T35">
            <v>6.0492798290332495E-2</v>
          </cell>
          <cell r="U35">
            <v>7.1848854831451314E-2</v>
          </cell>
        </row>
        <row r="36">
          <cell r="F36">
            <v>54136205.113762692</v>
          </cell>
          <cell r="G36">
            <v>56868615.509416081</v>
          </cell>
          <cell r="H36">
            <v>60410385.166003987</v>
          </cell>
          <cell r="I36">
            <v>62095888.353867285</v>
          </cell>
          <cell r="J36">
            <v>63551745.474584609</v>
          </cell>
          <cell r="K36">
            <v>64498024.735821463</v>
          </cell>
          <cell r="L36">
            <v>65197095.135519341</v>
          </cell>
          <cell r="P36">
            <v>5.0472883902952903E-2</v>
          </cell>
          <cell r="Q36">
            <v>6.2279864295297971E-2</v>
          </cell>
          <cell r="R36">
            <v>2.7900884644778134E-2</v>
          </cell>
          <cell r="S36">
            <v>2.3445306272466881E-2</v>
          </cell>
          <cell r="T36">
            <v>1.4889901987275689E-2</v>
          </cell>
          <cell r="U36">
            <v>1.0838632695516104E-2</v>
          </cell>
        </row>
        <row r="37">
          <cell r="F37">
            <v>62190401.863931976</v>
          </cell>
          <cell r="G37">
            <v>77089855.59665072</v>
          </cell>
          <cell r="H37">
            <v>57690919.394664548</v>
          </cell>
          <cell r="I37">
            <v>56761608.636714689</v>
          </cell>
          <cell r="J37">
            <v>47663058.879585631</v>
          </cell>
          <cell r="K37">
            <v>44355627.608169377</v>
          </cell>
          <cell r="L37">
            <v>36935513.466567323</v>
          </cell>
          <cell r="P37">
            <v>0.23957802628961389</v>
          </cell>
          <cell r="Q37">
            <v>-0.2516405829514744</v>
          </cell>
          <cell r="R37">
            <v>-1.6108440768510368E-2</v>
          </cell>
          <cell r="S37">
            <v>-0.16029407861502909</v>
          </cell>
          <cell r="T37">
            <v>-6.9391922154472652E-2</v>
          </cell>
          <cell r="U37">
            <v>-0.16728687072472903</v>
          </cell>
        </row>
        <row r="38">
          <cell r="F38">
            <v>245740712.64133337</v>
          </cell>
          <cell r="G38">
            <v>262324140.18627182</v>
          </cell>
          <cell r="H38">
            <v>273075100.08957571</v>
          </cell>
          <cell r="I38">
            <v>284832230.08355314</v>
          </cell>
          <cell r="J38">
            <v>286776201.46675938</v>
          </cell>
          <cell r="K38">
            <v>285877798.27622384</v>
          </cell>
          <cell r="L38">
            <v>283238203.49474621</v>
          </cell>
          <cell r="P38">
            <v>6.7483435555680593E-2</v>
          </cell>
          <cell r="Q38">
            <v>4.0983494297054834E-2</v>
          </cell>
          <cell r="R38">
            <v>4.3054566271772066E-2</v>
          </cell>
          <cell r="S38">
            <v>6.8249698520284063E-3</v>
          </cell>
          <cell r="T38">
            <v>-3.1327675934771371E-3</v>
          </cell>
          <cell r="U38">
            <v>-9.2332975746761692E-3</v>
          </cell>
        </row>
        <row r="39">
          <cell r="F39">
            <v>334846234.71714133</v>
          </cell>
          <cell r="G39">
            <v>312830814.55610478</v>
          </cell>
          <cell r="H39">
            <v>284013089.61448711</v>
          </cell>
          <cell r="I39">
            <v>254359833.77093753</v>
          </cell>
          <cell r="J39">
            <v>229108423.55653998</v>
          </cell>
          <cell r="K39">
            <v>203857124.36002728</v>
          </cell>
          <cell r="L39">
            <v>182653770.63472369</v>
          </cell>
          <cell r="P39">
            <v>-6.574785044136422E-2</v>
          </cell>
          <cell r="Q39">
            <v>-9.2119201820028307E-2</v>
          </cell>
          <cell r="R39">
            <v>-0.10440806050101503</v>
          </cell>
          <cell r="S39">
            <v>-9.927436199355899E-2</v>
          </cell>
          <cell r="T39">
            <v>-0.11021549886523974</v>
          </cell>
          <cell r="U39">
            <v>-0.10401085462118476</v>
          </cell>
        </row>
        <row r="40">
          <cell r="F40">
            <v>63398058.923855677</v>
          </cell>
          <cell r="G40">
            <v>63033208.262624085</v>
          </cell>
          <cell r="H40">
            <v>47331719.990603685</v>
          </cell>
          <cell r="I40">
            <v>43931064.470242053</v>
          </cell>
          <cell r="J40">
            <v>35149641.585353285</v>
          </cell>
          <cell r="K40">
            <v>31883133.214276429</v>
          </cell>
          <cell r="L40">
            <v>26476323.644652516</v>
          </cell>
          <cell r="P40">
            <v>-5.7549184852772051E-3</v>
          </cell>
          <cell r="Q40">
            <v>-0.24909866885723297</v>
          </cell>
          <cell r="R40">
            <v>-7.1847283830731912E-2</v>
          </cell>
          <cell r="S40">
            <v>-0.19989096532903528</v>
          </cell>
          <cell r="T40">
            <v>-9.2931484468905534E-2</v>
          </cell>
          <cell r="U40">
            <v>-0.16958212774404768</v>
          </cell>
        </row>
        <row r="41">
          <cell r="F41">
            <v>338211580.53828949</v>
          </cell>
          <cell r="G41">
            <v>360355239.36305451</v>
          </cell>
          <cell r="H41">
            <v>376494254.8157084</v>
          </cell>
          <cell r="I41">
            <v>389007792.38018942</v>
          </cell>
          <cell r="J41">
            <v>380893307.99867702</v>
          </cell>
          <cell r="K41">
            <v>374414760.08056748</v>
          </cell>
          <cell r="L41">
            <v>369576007.6212256</v>
          </cell>
          <cell r="P41">
            <v>6.5472798978443381E-2</v>
          </cell>
          <cell r="Q41">
            <v>4.4786404330294793E-2</v>
          </cell>
          <cell r="R41">
            <v>3.3236994733442327E-2</v>
          </cell>
          <cell r="S41">
            <v>-2.0859439169233607E-2</v>
          </cell>
          <cell r="T41">
            <v>-1.7008825784180059E-2</v>
          </cell>
          <cell r="U41">
            <v>-1.2923508833627917E-2</v>
          </cell>
        </row>
        <row r="42">
          <cell r="F42">
            <v>1052708122.5283642</v>
          </cell>
          <cell r="G42">
            <v>985608057.98558998</v>
          </cell>
          <cell r="H42">
            <v>895388771.27202475</v>
          </cell>
          <cell r="I42">
            <v>802143363.24574661</v>
          </cell>
          <cell r="J42">
            <v>723248116.69816995</v>
          </cell>
          <cell r="K42">
            <v>644009662.83076346</v>
          </cell>
          <cell r="L42">
            <v>577162437.5540843</v>
          </cell>
          <cell r="P42">
            <v>-6.3740426341173495E-2</v>
          </cell>
          <cell r="Q42">
            <v>-9.153667726495418E-2</v>
          </cell>
          <cell r="R42">
            <v>-0.10413957715128597</v>
          </cell>
          <cell r="S42">
            <v>-9.8355543612976493E-2</v>
          </cell>
          <cell r="T42">
            <v>-0.1095591568618971</v>
          </cell>
          <cell r="U42">
            <v>-0.10379848181601847</v>
          </cell>
        </row>
        <row r="43">
          <cell r="F43">
            <v>109.19786833137434</v>
          </cell>
          <cell r="G43">
            <v>146.33021358175731</v>
          </cell>
          <cell r="H43">
            <v>213.04474357039498</v>
          </cell>
          <cell r="I43">
            <v>301.3611896212185</v>
          </cell>
          <cell r="J43">
            <v>405.54151561593005</v>
          </cell>
          <cell r="K43">
            <v>525.85696374939016</v>
          </cell>
          <cell r="L43">
            <v>665.52096506138139</v>
          </cell>
          <cell r="P43">
            <v>0.34004642964000276</v>
          </cell>
          <cell r="Q43">
            <v>0.45591766973922354</v>
          </cell>
          <cell r="R43">
            <v>0.41454412144011288</v>
          </cell>
          <cell r="S43">
            <v>0.3456992127143379</v>
          </cell>
          <cell r="T43">
            <v>0.29667849899590903</v>
          </cell>
          <cell r="U43">
            <v>0.26559313832449605</v>
          </cell>
        </row>
        <row r="44">
          <cell r="F44">
            <v>89.110447471953265</v>
          </cell>
          <cell r="G44">
            <v>86.946658155304661</v>
          </cell>
          <cell r="H44">
            <v>84.498655455366617</v>
          </cell>
          <cell r="I44">
            <v>80.628405611321597</v>
          </cell>
          <cell r="J44">
            <v>75.935781314169972</v>
          </cell>
          <cell r="K44">
            <v>70.517738778264658</v>
          </cell>
          <cell r="L44">
            <v>64.698385079843604</v>
          </cell>
          <cell r="P44">
            <v>-2.4282105836463619E-2</v>
          </cell>
          <cell r="Q44">
            <v>-2.8155224730609052E-2</v>
          </cell>
          <cell r="R44">
            <v>-4.580250210122383E-2</v>
          </cell>
          <cell r="S44">
            <v>-5.8200633654756251E-2</v>
          </cell>
          <cell r="T44">
            <v>-7.1350323156473272E-2</v>
          </cell>
          <cell r="U44">
            <v>-8.2523260093738671E-2</v>
          </cell>
        </row>
        <row r="45">
          <cell r="F45">
            <v>512273.69134762674</v>
          </cell>
          <cell r="G45">
            <v>804837.05612266809</v>
          </cell>
          <cell r="H45">
            <v>1477939.1240170368</v>
          </cell>
          <cell r="I45">
            <v>2466081.0529300384</v>
          </cell>
          <cell r="J45">
            <v>3618629.6545276716</v>
          </cell>
          <cell r="K45">
            <v>4929600.7368026488</v>
          </cell>
          <cell r="L45">
            <v>6422255.4516012166</v>
          </cell>
          <cell r="P45">
            <v>0.57110753434438832</v>
          </cell>
          <cell r="Q45">
            <v>0.83632092082969245</v>
          </cell>
          <cell r="R45">
            <v>0.66859447243485448</v>
          </cell>
          <cell r="S45">
            <v>0.46736038956556158</v>
          </cell>
          <cell r="T45">
            <v>0.36228384980891182</v>
          </cell>
          <cell r="U45">
            <v>0.30279424125668797</v>
          </cell>
        </row>
        <row r="46">
          <cell r="F46">
            <v>511666.67321786698</v>
          </cell>
          <cell r="G46">
            <v>808337.59173763869</v>
          </cell>
          <cell r="H46">
            <v>1492156.1339674853</v>
          </cell>
          <cell r="I46">
            <v>2503084.5508511714</v>
          </cell>
          <cell r="J46">
            <v>3692846.6494477359</v>
          </cell>
          <cell r="K46">
            <v>5058448.8323414614</v>
          </cell>
          <cell r="L46">
            <v>6627080.2867378844</v>
          </cell>
          <cell r="P46">
            <v>0.57981286264749476</v>
          </cell>
          <cell r="Q46">
            <v>0.84595662656227533</v>
          </cell>
          <cell r="R46">
            <v>0.67749506494051293</v>
          </cell>
          <cell r="S46">
            <v>0.47531838195077625</v>
          </cell>
          <cell r="T46">
            <v>0.36979661289156174</v>
          </cell>
          <cell r="U46">
            <v>0.31010127934225507</v>
          </cell>
        </row>
        <row r="47">
          <cell r="F47">
            <v>12651505.416022731</v>
          </cell>
          <cell r="G47">
            <v>15067501.358326582</v>
          </cell>
          <cell r="H47">
            <v>16341419.08107836</v>
          </cell>
          <cell r="I47">
            <v>15744676.361424224</v>
          </cell>
          <cell r="J47">
            <v>14799319.096707366</v>
          </cell>
          <cell r="K47">
            <v>13621252.011728713</v>
          </cell>
          <cell r="L47">
            <v>12270303.504613357</v>
          </cell>
          <cell r="P47">
            <v>0.19096509568292719</v>
          </cell>
          <cell r="Q47">
            <v>8.4547377329273532E-2</v>
          </cell>
          <cell r="R47">
            <v>-3.6517190869004845E-2</v>
          </cell>
          <cell r="S47">
            <v>-6.0042978529114888E-2</v>
          </cell>
          <cell r="T47">
            <v>-7.96027896473126E-2</v>
          </cell>
          <cell r="U47">
            <v>-9.91794664654988E-2</v>
          </cell>
        </row>
        <row r="48">
          <cell r="F48">
            <v>13168880.711968441</v>
          </cell>
          <cell r="G48">
            <v>15327686.43740146</v>
          </cell>
          <cell r="H48">
            <v>16343196.057523379</v>
          </cell>
          <cell r="I48">
            <v>15531295.161359012</v>
          </cell>
          <cell r="J48">
            <v>14445779.048204523</v>
          </cell>
          <cell r="K48">
            <v>13157442.384053307</v>
          </cell>
          <cell r="L48">
            <v>11766398.770636592</v>
          </cell>
          <cell r="P48">
            <v>0.16393236241186426</v>
          </cell>
          <cell r="Q48">
            <v>6.625328775280459E-2</v>
          </cell>
          <cell r="R48">
            <v>-4.9678220423147845E-2</v>
          </cell>
          <cell r="S48">
            <v>-6.9892182324574725E-2</v>
          </cell>
          <cell r="T48">
            <v>-8.9184298046656396E-2</v>
          </cell>
          <cell r="U48">
            <v>-0.10572294924906123</v>
          </cell>
        </row>
        <row r="49">
          <cell r="F49">
            <v>14060387.120883591</v>
          </cell>
          <cell r="G49">
            <v>16638098.522856265</v>
          </cell>
          <cell r="H49">
            <v>17944579.850536708</v>
          </cell>
          <cell r="I49">
            <v>17204163.776714489</v>
          </cell>
          <cell r="J49">
            <v>16101188.622855188</v>
          </cell>
          <cell r="K49">
            <v>14756163.87046477</v>
          </cell>
          <cell r="L49">
            <v>13243266.108308872</v>
          </cell>
          <cell r="P49">
            <v>0.18333146732098538</v>
          </cell>
          <cell r="Q49">
            <v>7.8523475857874558E-2</v>
          </cell>
          <cell r="R49">
            <v>-4.1261265518015122E-2</v>
          </cell>
          <cell r="S49">
            <v>-6.4110942454067787E-2</v>
          </cell>
          <cell r="T49">
            <v>-8.3535742850760264E-2</v>
          </cell>
          <cell r="U49">
            <v>-0.10252649505906086</v>
          </cell>
        </row>
        <row r="50">
          <cell r="F50">
            <v>14400524.15333307</v>
          </cell>
          <cell r="G50">
            <v>16882012.891775377</v>
          </cell>
          <cell r="H50">
            <v>18073566.595570214</v>
          </cell>
          <cell r="I50">
            <v>17218165.207520589</v>
          </cell>
          <cell r="J50">
            <v>16028714.646678224</v>
          </cell>
          <cell r="K50">
            <v>14611974.32879848</v>
          </cell>
          <cell r="L50">
            <v>13057545.863988109</v>
          </cell>
          <cell r="P50">
            <v>0.17231933449227643</v>
          </cell>
          <cell r="Q50">
            <v>7.0581257782082352E-2</v>
          </cell>
          <cell r="R50">
            <v>-4.7328864700079798E-2</v>
          </cell>
          <cell r="S50">
            <v>-6.9081144622937796E-2</v>
          </cell>
          <cell r="T50">
            <v>-8.8387643620154388E-2</v>
          </cell>
          <cell r="U50">
            <v>-0.10638045412841823</v>
          </cell>
        </row>
        <row r="51">
          <cell r="F51">
            <v>14183728.937561162</v>
          </cell>
          <cell r="G51">
            <v>16501439.800879389</v>
          </cell>
          <cell r="H51">
            <v>17575887.906840887</v>
          </cell>
          <cell r="I51">
            <v>16678804.099615218</v>
          </cell>
          <cell r="J51">
            <v>15485226.087764308</v>
          </cell>
          <cell r="K51">
            <v>14078711.623514801</v>
          </cell>
          <cell r="L51">
            <v>12563035.754801786</v>
          </cell>
          <cell r="P51">
            <v>0.16340631391935978</v>
          </cell>
          <cell r="Q51">
            <v>6.5112385278297991E-2</v>
          </cell>
          <cell r="R51">
            <v>-5.1040596752810807E-2</v>
          </cell>
          <cell r="S51">
            <v>-7.1562565560587488E-2</v>
          </cell>
          <cell r="T51">
            <v>-9.0829443256296272E-2</v>
          </cell>
          <cell r="U51">
            <v>-0.10765728493092197</v>
          </cell>
        </row>
        <row r="52">
          <cell r="F52">
            <v>391807.02690998296</v>
          </cell>
          <cell r="G52">
            <v>627286.07821408648</v>
          </cell>
          <cell r="H52">
            <v>1174036.6388518445</v>
          </cell>
          <cell r="I52">
            <v>1996739.3142645578</v>
          </cell>
          <cell r="J52">
            <v>2986552.6606555916</v>
          </cell>
          <cell r="K52">
            <v>4147386.6530232141</v>
          </cell>
          <cell r="L52">
            <v>5508247.8631520867</v>
          </cell>
          <cell r="P52">
            <v>0.60100772862913576</v>
          </cell>
          <cell r="Q52">
            <v>0.87161277705123474</v>
          </cell>
          <cell r="R52">
            <v>0.70074701946038065</v>
          </cell>
          <cell r="S52">
            <v>0.49571485837929896</v>
          </cell>
          <cell r="T52">
            <v>0.38868693248248376</v>
          </cell>
          <cell r="U52">
            <v>0.32812499146586216</v>
          </cell>
        </row>
        <row r="53">
          <cell r="F53">
            <v>501484.87363706762</v>
          </cell>
          <cell r="G53">
            <v>784597.92927788966</v>
          </cell>
          <cell r="H53">
            <v>1434432.0215865972</v>
          </cell>
          <cell r="I53">
            <v>2382672.1556590311</v>
          </cell>
          <cell r="J53">
            <v>3480020.6583105652</v>
          </cell>
          <cell r="K53">
            <v>4718187.7473658388</v>
          </cell>
          <cell r="L53">
            <v>6116733.8729901798</v>
          </cell>
          <cell r="P53">
            <v>0.56454954181871364</v>
          </cell>
          <cell r="Q53">
            <v>0.82823834738741531</v>
          </cell>
          <cell r="R53">
            <v>0.66105616704206316</v>
          </cell>
          <cell r="S53">
            <v>0.46055371069210937</v>
          </cell>
          <cell r="T53">
            <v>0.35579302844034344</v>
          </cell>
          <cell r="U53">
            <v>0.29641595470742943</v>
          </cell>
        </row>
        <row r="54">
          <cell r="F54">
            <v>482775.61564068106</v>
          </cell>
          <cell r="G54">
            <v>755471.12406621082</v>
          </cell>
          <cell r="H54">
            <v>1381217.530343517</v>
          </cell>
          <cell r="I54">
            <v>2294341.9826239864</v>
          </cell>
          <cell r="J54">
            <v>3351103.2379104132</v>
          </cell>
          <cell r="K54">
            <v>4543533.2973852465</v>
          </cell>
          <cell r="L54">
            <v>5890484.275153216</v>
          </cell>
          <cell r="P54">
            <v>0.56484938259286666</v>
          </cell>
          <cell r="Q54">
            <v>0.82828633199018808</v>
          </cell>
          <cell r="R54">
            <v>0.66110111710888142</v>
          </cell>
          <cell r="S54">
            <v>0.46059448124548252</v>
          </cell>
          <cell r="T54">
            <v>0.35583208717209658</v>
          </cell>
          <cell r="U54">
            <v>0.29645451889680774</v>
          </cell>
        </row>
        <row r="55">
          <cell r="F55">
            <v>501260.87940114661</v>
          </cell>
          <cell r="G55">
            <v>787001.38445817842</v>
          </cell>
          <cell r="H55">
            <v>1445515.2683145166</v>
          </cell>
          <cell r="I55">
            <v>2412538.3434376675</v>
          </cell>
          <cell r="J55">
            <v>3540902.4510797402</v>
          </cell>
          <cell r="K55">
            <v>4824883.1085439492</v>
          </cell>
          <cell r="L55">
            <v>6287387.2196674068</v>
          </cell>
          <cell r="P55">
            <v>0.57004349790553044</v>
          </cell>
          <cell r="Q55">
            <v>0.83673789762098183</v>
          </cell>
          <cell r="R55">
            <v>0.66898157101495581</v>
          </cell>
          <cell r="S55">
            <v>0.46770825869413835</v>
          </cell>
          <cell r="T55">
            <v>0.36261395935171281</v>
          </cell>
          <cell r="U55">
            <v>0.30311700371220218</v>
          </cell>
        </row>
        <row r="56">
          <cell r="F56">
            <v>13487988.507888811</v>
          </cell>
          <cell r="G56">
            <v>15990378.381144689</v>
          </cell>
          <cell r="H56">
            <v>17240735.492141813</v>
          </cell>
          <cell r="I56">
            <v>16512773.38007348</v>
          </cell>
          <cell r="J56">
            <v>15427919.266231906</v>
          </cell>
          <cell r="K56">
            <v>14115322.805732537</v>
          </cell>
          <cell r="L56">
            <v>12638023.471737174</v>
          </cell>
          <cell r="P56">
            <v>0.18552728390836704</v>
          </cell>
          <cell r="Q56">
            <v>7.8194341696848246E-2</v>
          </cell>
          <cell r="R56">
            <v>-4.2223379182409704E-2</v>
          </cell>
          <cell r="S56">
            <v>-6.5697874540608936E-2</v>
          </cell>
          <cell r="T56">
            <v>-8.5079292796944705E-2</v>
          </cell>
          <cell r="U56">
            <v>-0.10465926669387959</v>
          </cell>
        </row>
        <row r="57">
          <cell r="F57">
            <v>11667450.448300749</v>
          </cell>
          <cell r="G57">
            <v>13887842.993109245</v>
          </cell>
          <cell r="H57">
            <v>15036850.511874067</v>
          </cell>
          <cell r="I57">
            <v>14458002.820928873</v>
          </cell>
          <cell r="J57">
            <v>13556803.738362944</v>
          </cell>
          <cell r="K57">
            <v>12447696.768896505</v>
          </cell>
          <cell r="L57">
            <v>11181864.138933215</v>
          </cell>
          <cell r="P57">
            <v>0.19030657594366507</v>
          </cell>
          <cell r="Q57">
            <v>8.2734771651359118E-2</v>
          </cell>
          <cell r="R57">
            <v>-3.849527469120595E-2</v>
          </cell>
          <cell r="S57">
            <v>-6.233219717327676E-2</v>
          </cell>
          <cell r="T57">
            <v>-8.1811833443298676E-2</v>
          </cell>
          <cell r="U57">
            <v>-0.10169211649871401</v>
          </cell>
        </row>
        <row r="58">
          <cell r="F58">
            <v>2629.6419399175838</v>
          </cell>
          <cell r="G58">
            <v>2411.4050720454534</v>
          </cell>
          <cell r="H58">
            <v>2482.4998013107324</v>
          </cell>
          <cell r="I58">
            <v>2474.9057163998459</v>
          </cell>
          <cell r="J58">
            <v>2312.3311399518079</v>
          </cell>
          <cell r="K58">
            <v>2155.3319521642256</v>
          </cell>
          <cell r="L58">
            <v>2017.2921533264378</v>
          </cell>
          <cell r="P58">
            <v>-8.2991096452838864E-2</v>
          </cell>
          <cell r="Q58">
            <v>2.9482698734216939E-2</v>
          </cell>
          <cell r="R58">
            <v>-3.0590475402563211E-3</v>
          </cell>
          <cell r="S58">
            <v>-6.5689199944363619E-2</v>
          </cell>
          <cell r="T58">
            <v>-6.7896498505337077E-2</v>
          </cell>
          <cell r="U58">
            <v>-6.4045725624388594E-2</v>
          </cell>
        </row>
        <row r="59">
          <cell r="F59">
            <v>8413.0044502300207</v>
          </cell>
          <cell r="G59">
            <v>10141.820060243497</v>
          </cell>
          <cell r="H59">
            <v>10562.303295649745</v>
          </cell>
          <cell r="I59">
            <v>10549.484703677103</v>
          </cell>
          <cell r="J59">
            <v>9656.8609062864143</v>
          </cell>
          <cell r="K59">
            <v>8840.2627350579933</v>
          </cell>
          <cell r="L59">
            <v>8157.9434461735564</v>
          </cell>
          <cell r="P59">
            <v>0.2054932480115601</v>
          </cell>
          <cell r="Q59">
            <v>4.1460332850369319E-2</v>
          </cell>
          <cell r="R59">
            <v>-1.2136171073521274E-3</v>
          </cell>
          <cell r="S59">
            <v>-8.4613023523277597E-2</v>
          </cell>
          <cell r="T59">
            <v>-8.4561451091920814E-2</v>
          </cell>
          <cell r="U59">
            <v>-7.7183145946392639E-2</v>
          </cell>
        </row>
        <row r="60">
          <cell r="F60">
            <v>4292.8842417940477</v>
          </cell>
          <cell r="G60">
            <v>5033.7941923703193</v>
          </cell>
          <cell r="H60">
            <v>5241.0464719308593</v>
          </cell>
          <cell r="I60">
            <v>5234.455775955159</v>
          </cell>
          <cell r="J60">
            <v>4793.90468793953</v>
          </cell>
          <cell r="K60">
            <v>4390.4603766204118</v>
          </cell>
          <cell r="L60">
            <v>4053.0128395784027</v>
          </cell>
          <cell r="P60">
            <v>0.17259024675369217</v>
          </cell>
          <cell r="Q60">
            <v>4.1172179799219943E-2</v>
          </cell>
          <cell r="R60">
            <v>-1.2575152712340776E-3</v>
          </cell>
          <cell r="S60">
            <v>-8.416368517990569E-2</v>
          </cell>
          <cell r="T60">
            <v>-8.4157766493376585E-2</v>
          </cell>
          <cell r="U60">
            <v>-7.6859260326991419E-2</v>
          </cell>
        </row>
        <row r="61">
          <cell r="F61">
            <v>2715.7475897469844</v>
          </cell>
          <cell r="G61">
            <v>2485.9530863503787</v>
          </cell>
          <cell r="H61">
            <v>2555.4537691287801</v>
          </cell>
          <cell r="I61">
            <v>2547.0280589598101</v>
          </cell>
          <cell r="J61">
            <v>2385.9476122283827</v>
          </cell>
          <cell r="K61">
            <v>2228.9736958465837</v>
          </cell>
          <cell r="L61">
            <v>2089.8427906409684</v>
          </cell>
          <cell r="P61">
            <v>-8.4615560099977727E-2</v>
          </cell>
          <cell r="Q61">
            <v>2.7957358954201039E-2</v>
          </cell>
          <cell r="R61">
            <v>-3.2971483463160034E-3</v>
          </cell>
          <cell r="S61">
            <v>-6.3242509702547856E-2</v>
          </cell>
          <cell r="T61">
            <v>-6.5791015518228968E-2</v>
          </cell>
          <cell r="U61">
            <v>-6.24192674255728E-2</v>
          </cell>
        </row>
        <row r="62">
          <cell r="F62">
            <v>1582.3072285882158</v>
          </cell>
          <cell r="G62">
            <v>1383.5590945883291</v>
          </cell>
          <cell r="H62">
            <v>1422.8553218444536</v>
          </cell>
          <cell r="I62">
            <v>1418.2628781315564</v>
          </cell>
          <cell r="J62">
            <v>1327.5549819241394</v>
          </cell>
          <cell r="K62">
            <v>1239.3990089020524</v>
          </cell>
          <cell r="L62">
            <v>1161.4499564269177</v>
          </cell>
          <cell r="P62">
            <v>-0.12560653860958215</v>
          </cell>
          <cell r="Q62">
            <v>2.8402275992278403E-2</v>
          </cell>
          <cell r="R62">
            <v>-3.2276252141671957E-3</v>
          </cell>
          <cell r="S62">
            <v>-6.3957040409121535E-2</v>
          </cell>
          <cell r="T62">
            <v>-6.6404762305448894E-2</v>
          </cell>
          <cell r="U62">
            <v>-6.2892621274715732E-2</v>
          </cell>
        </row>
        <row r="63">
          <cell r="F63">
            <v>14443399.424303764</v>
          </cell>
          <cell r="G63">
            <v>13445332.268048754</v>
          </cell>
          <cell r="H63">
            <v>12193597.122274928</v>
          </cell>
          <cell r="I63">
            <v>10914976.325733116</v>
          </cell>
          <cell r="J63">
            <v>9814503.1373281926</v>
          </cell>
          <cell r="K63">
            <v>8721910.580709409</v>
          </cell>
          <cell r="L63">
            <v>7811601.8259353573</v>
          </cell>
          <cell r="P63">
            <v>-6.9101956328617042E-2</v>
          </cell>
          <cell r="Q63">
            <v>-9.3098119170206495E-2</v>
          </cell>
          <cell r="R63">
            <v>-0.10486001659067956</v>
          </cell>
          <cell r="S63">
            <v>-0.10082231564812938</v>
          </cell>
          <cell r="T63">
            <v>-0.11132428624565305</v>
          </cell>
          <cell r="U63">
            <v>-0.10437033793804507</v>
          </cell>
        </row>
        <row r="64">
          <cell r="F64">
            <v>59681.3448160357</v>
          </cell>
          <cell r="G64">
            <v>64962.793021899612</v>
          </cell>
          <cell r="H64">
            <v>69002.72970058654</v>
          </cell>
          <cell r="I64">
            <v>73154.673360642293</v>
          </cell>
          <cell r="J64">
            <v>74306.591406563326</v>
          </cell>
          <cell r="K64">
            <v>75202.453648492941</v>
          </cell>
          <cell r="L64">
            <v>76280.828024070055</v>
          </cell>
          <cell r="P64">
            <v>8.8494121942856108E-2</v>
          </cell>
          <cell r="Q64">
            <v>6.2188469595588769E-2</v>
          </cell>
          <cell r="R64">
            <v>6.0170716116183742E-2</v>
          </cell>
          <cell r="S64">
            <v>1.5746335715863813E-2</v>
          </cell>
          <cell r="T64">
            <v>1.2056295746738943E-2</v>
          </cell>
          <cell r="U64">
            <v>1.4339616904224917E-2</v>
          </cell>
        </row>
        <row r="65">
          <cell r="F65">
            <v>117.64021812016173</v>
          </cell>
          <cell r="G65">
            <v>0</v>
          </cell>
          <cell r="H65">
            <v>0</v>
          </cell>
          <cell r="I65">
            <v>0</v>
          </cell>
          <cell r="J65">
            <v>0</v>
          </cell>
          <cell r="K65">
            <v>0</v>
          </cell>
          <cell r="L65">
            <v>0</v>
          </cell>
          <cell r="P65">
            <v>-1</v>
          </cell>
          <cell r="Q65">
            <v>0</v>
          </cell>
          <cell r="R65">
            <v>0</v>
          </cell>
          <cell r="S65">
            <v>0</v>
          </cell>
          <cell r="T65">
            <v>0</v>
          </cell>
          <cell r="U65">
            <v>0</v>
          </cell>
        </row>
        <row r="66">
          <cell r="F66">
            <v>2444.0170166246126</v>
          </cell>
          <cell r="G66">
            <v>0</v>
          </cell>
          <cell r="H66">
            <v>0</v>
          </cell>
          <cell r="I66">
            <v>0</v>
          </cell>
          <cell r="J66">
            <v>0</v>
          </cell>
          <cell r="K66">
            <v>0</v>
          </cell>
          <cell r="L66">
            <v>0</v>
          </cell>
          <cell r="P66">
            <v>-1</v>
          </cell>
          <cell r="Q66">
            <v>0</v>
          </cell>
          <cell r="R66">
            <v>0</v>
          </cell>
          <cell r="S66">
            <v>0</v>
          </cell>
          <cell r="T66">
            <v>0</v>
          </cell>
          <cell r="U66">
            <v>0</v>
          </cell>
        </row>
        <row r="67">
          <cell r="F67">
            <v>18541.447476519021</v>
          </cell>
          <cell r="G67">
            <v>22140.106018602051</v>
          </cell>
          <cell r="H67">
            <v>27625.089691680667</v>
          </cell>
          <cell r="I67">
            <v>32144.712284185058</v>
          </cell>
          <cell r="J67">
            <v>33999.036743715253</v>
          </cell>
          <cell r="K67">
            <v>35976.297550984862</v>
          </cell>
          <cell r="L67">
            <v>38327.169247258484</v>
          </cell>
          <cell r="P67">
            <v>0.19408724947932954</v>
          </cell>
          <cell r="Q67">
            <v>0.24773972032790392</v>
          </cell>
          <cell r="R67">
            <v>0.16360571650435163</v>
          </cell>
          <cell r="S67">
            <v>5.7686764875556351E-2</v>
          </cell>
          <cell r="T67">
            <v>5.8156377257808867E-2</v>
          </cell>
          <cell r="U67">
            <v>6.5345014809876201E-2</v>
          </cell>
        </row>
        <row r="68">
          <cell r="F68">
            <v>563126.8150059327</v>
          </cell>
          <cell r="G68">
            <v>579117.81176994613</v>
          </cell>
          <cell r="H68">
            <v>607000.93770090374</v>
          </cell>
          <cell r="I68">
            <v>626989.15970329824</v>
          </cell>
          <cell r="J68">
            <v>626895.37410709017</v>
          </cell>
          <cell r="K68">
            <v>621161.06881098065</v>
          </cell>
          <cell r="L68">
            <v>616890.50371199229</v>
          </cell>
          <cell r="P68">
            <v>2.839679506976589E-2</v>
          </cell>
          <cell r="Q68">
            <v>4.8147588218257376E-2</v>
          </cell>
          <cell r="R68">
            <v>3.2929474669516123E-2</v>
          </cell>
          <cell r="S68">
            <v>-1.4958088948846537E-4</v>
          </cell>
          <cell r="T68">
            <v>-9.147148843261288E-3</v>
          </cell>
          <cell r="U68">
            <v>-6.8751332197347637E-3</v>
          </cell>
        </row>
        <row r="69">
          <cell r="F69">
            <v>293193.78345582401</v>
          </cell>
          <cell r="G69">
            <v>295851.78429213387</v>
          </cell>
          <cell r="H69">
            <v>298436.61645430163</v>
          </cell>
          <cell r="I69">
            <v>303659.78723427845</v>
          </cell>
          <cell r="J69">
            <v>300633.75483202416</v>
          </cell>
          <cell r="K69">
            <v>296303.18420826172</v>
          </cell>
          <cell r="L69">
            <v>289930.95606192172</v>
          </cell>
          <cell r="P69">
            <v>9.0656793775791833E-3</v>
          </cell>
          <cell r="Q69">
            <v>8.7369159133257046E-3</v>
          </cell>
          <cell r="R69">
            <v>1.7501775894770644E-2</v>
          </cell>
          <cell r="S69">
            <v>-9.9652062257412632E-3</v>
          </cell>
          <cell r="T69">
            <v>-1.4404805029901269E-2</v>
          </cell>
          <cell r="U69">
            <v>-2.1505770055650686E-2</v>
          </cell>
        </row>
        <row r="70">
          <cell r="F70">
            <v>294144.39427072578</v>
          </cell>
          <cell r="G70">
            <v>306027.77869829442</v>
          </cell>
          <cell r="H70">
            <v>312258.29506252502</v>
          </cell>
          <cell r="I70">
            <v>320788.69912545721</v>
          </cell>
          <cell r="J70">
            <v>320232.04624128516</v>
          </cell>
          <cell r="K70">
            <v>318089.08071485307</v>
          </cell>
          <cell r="L70">
            <v>314419.45614721684</v>
          </cell>
          <cell r="P70">
            <v>4.0399833071887103E-2</v>
          </cell>
          <cell r="Q70">
            <v>2.0359316369031655E-2</v>
          </cell>
          <cell r="R70">
            <v>2.731842259378281E-2</v>
          </cell>
          <cell r="S70">
            <v>-1.7352633858037647E-3</v>
          </cell>
          <cell r="T70">
            <v>-6.6919146649596639E-3</v>
          </cell>
          <cell r="U70">
            <v>-1.1536468210066708E-2</v>
          </cell>
        </row>
        <row r="71">
          <cell r="F71">
            <v>0</v>
          </cell>
          <cell r="G71">
            <v>0</v>
          </cell>
          <cell r="H71">
            <v>0</v>
          </cell>
          <cell r="I71">
            <v>0</v>
          </cell>
          <cell r="J71">
            <v>0</v>
          </cell>
          <cell r="K71">
            <v>0</v>
          </cell>
          <cell r="L71">
            <v>0</v>
          </cell>
          <cell r="P71">
            <v>0</v>
          </cell>
          <cell r="Q71">
            <v>0</v>
          </cell>
          <cell r="R71">
            <v>0</v>
          </cell>
          <cell r="S71">
            <v>0</v>
          </cell>
          <cell r="T71">
            <v>0</v>
          </cell>
          <cell r="U71">
            <v>0</v>
          </cell>
        </row>
        <row r="72">
          <cell r="F72">
            <v>0</v>
          </cell>
          <cell r="G72">
            <v>0</v>
          </cell>
          <cell r="H72">
            <v>0</v>
          </cell>
          <cell r="I72">
            <v>0</v>
          </cell>
          <cell r="J72">
            <v>0</v>
          </cell>
          <cell r="K72">
            <v>0</v>
          </cell>
          <cell r="L72">
            <v>0</v>
          </cell>
          <cell r="P72">
            <v>0</v>
          </cell>
          <cell r="Q72">
            <v>0</v>
          </cell>
          <cell r="R72">
            <v>0</v>
          </cell>
          <cell r="S72">
            <v>0</v>
          </cell>
          <cell r="T72">
            <v>0</v>
          </cell>
          <cell r="U72">
            <v>0</v>
          </cell>
        </row>
        <row r="73">
          <cell r="F73">
            <v>458223.22781875602</v>
          </cell>
          <cell r="G73">
            <v>475910.17183660774</v>
          </cell>
          <cell r="H73">
            <v>469928.04009234672</v>
          </cell>
          <cell r="I73">
            <v>479716.25085155171</v>
          </cell>
          <cell r="J73">
            <v>469736.87076170353</v>
          </cell>
          <cell r="K73">
            <v>462141.36043792148</v>
          </cell>
          <cell r="L73">
            <v>448308.01706901984</v>
          </cell>
          <cell r="P73">
            <v>3.8598968677440171E-2</v>
          </cell>
          <cell r="Q73">
            <v>-1.2569875783858708E-2</v>
          </cell>
          <cell r="R73">
            <v>2.0829169413430826E-2</v>
          </cell>
          <cell r="S73">
            <v>-2.0802672563486557E-2</v>
          </cell>
          <cell r="T73">
            <v>-1.6169712868111752E-2</v>
          </cell>
          <cell r="U73">
            <v>-2.9933142871681695E-2</v>
          </cell>
        </row>
        <row r="74">
          <cell r="F74">
            <v>4309957661.136343</v>
          </cell>
          <cell r="G74">
            <v>4473164575.0219994</v>
          </cell>
          <cell r="H74">
            <v>4556135191.2244196</v>
          </cell>
          <cell r="I74">
            <v>4553734731.9029531</v>
          </cell>
          <cell r="J74">
            <v>4510776305.3633394</v>
          </cell>
          <cell r="K74">
            <v>4485617566.19561</v>
          </cell>
          <cell r="L74">
            <v>4488811411.8957939</v>
          </cell>
          <cell r="P74">
            <v>3.7867405370897833E-2</v>
          </cell>
          <cell r="Q74">
            <v>1.8548527515782842E-2</v>
          </cell>
          <cell r="R74">
            <v>-5.268630584294165E-4</v>
          </cell>
          <cell r="S74">
            <v>-9.4336690801621881E-3</v>
          </cell>
          <cell r="T74">
            <v>-5.57747435575906E-3</v>
          </cell>
          <cell r="U74">
            <v>7.1201917083918431E-4</v>
          </cell>
        </row>
        <row r="75">
          <cell r="F75">
            <v>17049293.271952152</v>
          </cell>
          <cell r="G75">
            <v>16204446.669207893</v>
          </cell>
          <cell r="H75">
            <v>16039049.939893313</v>
          </cell>
          <cell r="I75">
            <v>16144440.140785851</v>
          </cell>
          <cell r="J75">
            <v>15726904.929558933</v>
          </cell>
          <cell r="K75">
            <v>15413442.610541251</v>
          </cell>
          <cell r="L75">
            <v>15034147.758448115</v>
          </cell>
          <cell r="P75">
            <v>-4.9553174390760124E-2</v>
          </cell>
          <cell r="Q75">
            <v>-1.0206873007818973E-2</v>
          </cell>
          <cell r="R75">
            <v>6.5708505982269294E-3</v>
          </cell>
          <cell r="S75">
            <v>-2.5862476963328995E-2</v>
          </cell>
          <cell r="T75">
            <v>-1.9931596230897686E-2</v>
          </cell>
          <cell r="U75">
            <v>-2.4608055557538866E-2</v>
          </cell>
        </row>
        <row r="76">
          <cell r="F76">
            <v>262859.27336604637</v>
          </cell>
          <cell r="G76">
            <v>261518.86040642374</v>
          </cell>
          <cell r="H76">
            <v>263350.33932815824</v>
          </cell>
          <cell r="I76">
            <v>265465.83146006358</v>
          </cell>
          <cell r="J76">
            <v>262363.44895391009</v>
          </cell>
          <cell r="K76">
            <v>257509.93848962663</v>
          </cell>
          <cell r="L76">
            <v>251042.75890338633</v>
          </cell>
          <cell r="P76">
            <v>-5.099355797716254E-3</v>
          </cell>
          <cell r="Q76">
            <v>7.0032383855154201E-3</v>
          </cell>
          <cell r="R76">
            <v>8.0329956562890104E-3</v>
          </cell>
          <cell r="S76">
            <v>-1.1686560523026079E-2</v>
          </cell>
          <cell r="T76">
            <v>-1.8499186847997562E-2</v>
          </cell>
          <cell r="U76">
            <v>-2.5114291215990514E-2</v>
          </cell>
        </row>
        <row r="77">
          <cell r="F77">
            <v>1</v>
          </cell>
          <cell r="G77">
            <v>1</v>
          </cell>
          <cell r="H77">
            <v>1</v>
          </cell>
          <cell r="I77">
            <v>1</v>
          </cell>
          <cell r="J77">
            <v>1</v>
          </cell>
          <cell r="K77">
            <v>1</v>
          </cell>
          <cell r="L77">
            <v>1</v>
          </cell>
          <cell r="P77">
            <v>0</v>
          </cell>
          <cell r="Q77">
            <v>0</v>
          </cell>
          <cell r="R77">
            <v>0</v>
          </cell>
          <cell r="S77">
            <v>0</v>
          </cell>
          <cell r="T77">
            <v>0</v>
          </cell>
          <cell r="U77">
            <v>0</v>
          </cell>
        </row>
        <row r="78">
          <cell r="F78">
            <v>8303454.9735594932</v>
          </cell>
          <cell r="G78">
            <v>9199312.1718669459</v>
          </cell>
          <cell r="H78">
            <v>6870672.9580663797</v>
          </cell>
          <cell r="I78">
            <v>6607709.4857566524</v>
          </cell>
          <cell r="J78">
            <v>5487252.6002575969</v>
          </cell>
          <cell r="K78">
            <v>5080661.1723298021</v>
          </cell>
          <cell r="L78">
            <v>4213014.2959955037</v>
          </cell>
          <cell r="P78">
            <v>0.10788969184033759</v>
          </cell>
          <cell r="Q78">
            <v>-0.25313188315556234</v>
          </cell>
          <cell r="R78">
            <v>-3.8273321101828905E-2</v>
          </cell>
          <cell r="S78">
            <v>-0.16956812158801371</v>
          </cell>
          <cell r="T78">
            <v>-7.4097450499856277E-2</v>
          </cell>
          <cell r="U78">
            <v>-0.1707744025639143</v>
          </cell>
        </row>
        <row r="79">
          <cell r="F79">
            <v>6638341.7795103556</v>
          </cell>
          <cell r="G79">
            <v>6557153.6937845033</v>
          </cell>
          <cell r="H79">
            <v>6555432.8330246285</v>
          </cell>
          <cell r="I79">
            <v>6534230.9228069233</v>
          </cell>
          <cell r="J79">
            <v>6529872.0793568427</v>
          </cell>
          <cell r="K79">
            <v>6521037.4692776827</v>
          </cell>
          <cell r="L79">
            <v>6537235.7257789448</v>
          </cell>
          <cell r="P79">
            <v>-1.2230175610488225E-2</v>
          </cell>
          <cell r="Q79">
            <v>-2.6244020503984888E-4</v>
          </cell>
          <cell r="R79">
            <v>-3.2342502406393914E-3</v>
          </cell>
          <cell r="S79">
            <v>-6.6707826851764018E-4</v>
          </cell>
          <cell r="T79">
            <v>-1.3529530091545006E-3</v>
          </cell>
          <cell r="U79">
            <v>2.483999912218815E-3</v>
          </cell>
        </row>
        <row r="80">
          <cell r="F80">
            <v>392998.54825405503</v>
          </cell>
          <cell r="G80">
            <v>395538.14522103907</v>
          </cell>
          <cell r="H80">
            <v>402952.76864545827</v>
          </cell>
          <cell r="I80">
            <v>407947.17793306737</v>
          </cell>
          <cell r="J80">
            <v>412825.06980328716</v>
          </cell>
          <cell r="K80">
            <v>418061.61324073834</v>
          </cell>
          <cell r="L80">
            <v>425796.96947271354</v>
          </cell>
          <cell r="P80">
            <v>6.4621026674691606E-3</v>
          </cell>
          <cell r="Q80">
            <v>1.8745659588092822E-2</v>
          </cell>
          <cell r="R80">
            <v>1.2394527786464993E-2</v>
          </cell>
          <cell r="S80">
            <v>1.1957165373552625E-2</v>
          </cell>
          <cell r="T80">
            <v>1.2684654640636062E-2</v>
          </cell>
          <cell r="U80">
            <v>1.8502909587924332E-2</v>
          </cell>
        </row>
        <row r="81">
          <cell r="F81">
            <v>3760337.7671844303</v>
          </cell>
          <cell r="G81">
            <v>3683537.3002700461</v>
          </cell>
          <cell r="H81">
            <v>3603954.7830021041</v>
          </cell>
          <cell r="I81">
            <v>3469989.4596092366</v>
          </cell>
          <cell r="J81">
            <v>3333993.0686407895</v>
          </cell>
          <cell r="K81">
            <v>3185154.1484192689</v>
          </cell>
          <cell r="L81">
            <v>3041567.053688739</v>
          </cell>
          <cell r="P81">
            <v>-2.0423821387696495E-2</v>
          </cell>
          <cell r="Q81">
            <v>-2.1604916899336857E-2</v>
          </cell>
          <cell r="R81">
            <v>-3.7171754769152243E-2</v>
          </cell>
          <cell r="S81">
            <v>-3.9192162555952481E-2</v>
          </cell>
          <cell r="T81">
            <v>-4.4642840329059075E-2</v>
          </cell>
          <cell r="U81">
            <v>-4.5080108540991537E-2</v>
          </cell>
        </row>
        <row r="82">
          <cell r="F82">
            <v>0</v>
          </cell>
          <cell r="G82">
            <v>0</v>
          </cell>
          <cell r="H82">
            <v>0</v>
          </cell>
          <cell r="I82">
            <v>0</v>
          </cell>
          <cell r="J82">
            <v>0</v>
          </cell>
          <cell r="K82">
            <v>0</v>
          </cell>
          <cell r="L82">
            <v>0</v>
          </cell>
          <cell r="P82">
            <v>0</v>
          </cell>
          <cell r="Q82">
            <v>0</v>
          </cell>
          <cell r="R82">
            <v>0</v>
          </cell>
          <cell r="S82">
            <v>0</v>
          </cell>
          <cell r="T82">
            <v>0</v>
          </cell>
          <cell r="U82">
            <v>0</v>
          </cell>
        </row>
        <row r="83">
          <cell r="F83">
            <v>0</v>
          </cell>
          <cell r="G83">
            <v>0</v>
          </cell>
          <cell r="H83">
            <v>0</v>
          </cell>
          <cell r="I83">
            <v>0</v>
          </cell>
          <cell r="J83">
            <v>0</v>
          </cell>
          <cell r="K83">
            <v>0</v>
          </cell>
          <cell r="L83">
            <v>0</v>
          </cell>
          <cell r="P83">
            <v>0</v>
          </cell>
          <cell r="Q83">
            <v>0</v>
          </cell>
          <cell r="R83">
            <v>0</v>
          </cell>
          <cell r="S83">
            <v>0</v>
          </cell>
          <cell r="T83">
            <v>0</v>
          </cell>
          <cell r="U83">
            <v>0</v>
          </cell>
        </row>
        <row r="84">
          <cell r="F84">
            <v>0</v>
          </cell>
          <cell r="G84">
            <v>0</v>
          </cell>
          <cell r="H84">
            <v>0</v>
          </cell>
          <cell r="I84">
            <v>0</v>
          </cell>
          <cell r="J84">
            <v>0</v>
          </cell>
          <cell r="K84">
            <v>0</v>
          </cell>
          <cell r="L84">
            <v>0</v>
          </cell>
          <cell r="P84">
            <v>0</v>
          </cell>
          <cell r="Q84">
            <v>0</v>
          </cell>
          <cell r="R84">
            <v>0</v>
          </cell>
          <cell r="S84">
            <v>0</v>
          </cell>
          <cell r="T84">
            <v>0</v>
          </cell>
          <cell r="U84">
            <v>0</v>
          </cell>
        </row>
        <row r="85">
          <cell r="F85">
            <v>0</v>
          </cell>
          <cell r="G85">
            <v>0</v>
          </cell>
          <cell r="H85">
            <v>0</v>
          </cell>
          <cell r="I85">
            <v>0</v>
          </cell>
          <cell r="J85">
            <v>0</v>
          </cell>
          <cell r="K85">
            <v>0</v>
          </cell>
          <cell r="L85">
            <v>0</v>
          </cell>
          <cell r="P85">
            <v>0</v>
          </cell>
          <cell r="Q85">
            <v>0</v>
          </cell>
          <cell r="R85">
            <v>0</v>
          </cell>
          <cell r="S85">
            <v>0</v>
          </cell>
          <cell r="T85">
            <v>0</v>
          </cell>
          <cell r="U85">
            <v>0</v>
          </cell>
        </row>
        <row r="86">
          <cell r="F86">
            <v>0</v>
          </cell>
          <cell r="G86">
            <v>0</v>
          </cell>
          <cell r="H86">
            <v>0</v>
          </cell>
          <cell r="I86">
            <v>0</v>
          </cell>
          <cell r="J86">
            <v>0</v>
          </cell>
          <cell r="K86">
            <v>0</v>
          </cell>
          <cell r="L86">
            <v>0</v>
          </cell>
          <cell r="P86">
            <v>0</v>
          </cell>
          <cell r="Q86">
            <v>0</v>
          </cell>
          <cell r="R86">
            <v>0</v>
          </cell>
          <cell r="S86">
            <v>0</v>
          </cell>
          <cell r="T86">
            <v>0</v>
          </cell>
          <cell r="U86">
            <v>0</v>
          </cell>
        </row>
        <row r="87">
          <cell r="F87">
            <v>0</v>
          </cell>
          <cell r="G87">
            <v>0</v>
          </cell>
          <cell r="H87">
            <v>0</v>
          </cell>
          <cell r="I87">
            <v>0</v>
          </cell>
          <cell r="J87">
            <v>0</v>
          </cell>
          <cell r="K87">
            <v>0</v>
          </cell>
          <cell r="L87">
            <v>0</v>
          </cell>
          <cell r="P87">
            <v>0</v>
          </cell>
          <cell r="Q87">
            <v>0</v>
          </cell>
          <cell r="R87">
            <v>0</v>
          </cell>
          <cell r="S87">
            <v>0</v>
          </cell>
          <cell r="T87">
            <v>0</v>
          </cell>
          <cell r="U87">
            <v>0</v>
          </cell>
        </row>
        <row r="88">
          <cell r="F88">
            <v>0</v>
          </cell>
          <cell r="G88">
            <v>0</v>
          </cell>
          <cell r="H88">
            <v>0</v>
          </cell>
          <cell r="I88">
            <v>0</v>
          </cell>
          <cell r="J88">
            <v>0</v>
          </cell>
          <cell r="K88">
            <v>0</v>
          </cell>
          <cell r="L88">
            <v>0</v>
          </cell>
          <cell r="P88">
            <v>0</v>
          </cell>
          <cell r="Q88">
            <v>0</v>
          </cell>
          <cell r="R88">
            <v>0</v>
          </cell>
          <cell r="S88">
            <v>0</v>
          </cell>
          <cell r="T88">
            <v>0</v>
          </cell>
          <cell r="U88">
            <v>0</v>
          </cell>
        </row>
        <row r="89">
          <cell r="F89">
            <v>0</v>
          </cell>
          <cell r="G89">
            <v>0</v>
          </cell>
          <cell r="H89">
            <v>0</v>
          </cell>
          <cell r="I89">
            <v>0</v>
          </cell>
          <cell r="J89">
            <v>0</v>
          </cell>
          <cell r="K89">
            <v>0</v>
          </cell>
          <cell r="L89">
            <v>0</v>
          </cell>
          <cell r="P89">
            <v>0</v>
          </cell>
          <cell r="Q89">
            <v>0</v>
          </cell>
          <cell r="R89">
            <v>0</v>
          </cell>
          <cell r="S89">
            <v>0</v>
          </cell>
          <cell r="T89">
            <v>0</v>
          </cell>
          <cell r="U89">
            <v>0</v>
          </cell>
        </row>
        <row r="90">
          <cell r="F90">
            <v>0</v>
          </cell>
          <cell r="G90">
            <v>0</v>
          </cell>
          <cell r="H90">
            <v>0</v>
          </cell>
          <cell r="I90">
            <v>0</v>
          </cell>
          <cell r="J90">
            <v>0</v>
          </cell>
          <cell r="K90">
            <v>0</v>
          </cell>
          <cell r="L90">
            <v>0</v>
          </cell>
          <cell r="P90">
            <v>0</v>
          </cell>
          <cell r="Q90">
            <v>0</v>
          </cell>
          <cell r="R90">
            <v>0</v>
          </cell>
          <cell r="S90">
            <v>0</v>
          </cell>
          <cell r="T90">
            <v>0</v>
          </cell>
          <cell r="U90">
            <v>0</v>
          </cell>
        </row>
        <row r="91">
          <cell r="F91">
            <v>0</v>
          </cell>
          <cell r="G91">
            <v>0</v>
          </cell>
          <cell r="H91">
            <v>0</v>
          </cell>
          <cell r="I91">
            <v>0</v>
          </cell>
          <cell r="J91">
            <v>0</v>
          </cell>
          <cell r="K91">
            <v>0</v>
          </cell>
          <cell r="L91">
            <v>0</v>
          </cell>
          <cell r="P91">
            <v>0</v>
          </cell>
          <cell r="Q91">
            <v>0</v>
          </cell>
          <cell r="R91">
            <v>0</v>
          </cell>
          <cell r="S91">
            <v>0</v>
          </cell>
          <cell r="T91">
            <v>0</v>
          </cell>
          <cell r="U91">
            <v>0</v>
          </cell>
        </row>
        <row r="92">
          <cell r="F92">
            <v>0</v>
          </cell>
          <cell r="G92">
            <v>0</v>
          </cell>
          <cell r="H92">
            <v>0</v>
          </cell>
          <cell r="I92">
            <v>0</v>
          </cell>
          <cell r="J92">
            <v>0</v>
          </cell>
          <cell r="K92">
            <v>0</v>
          </cell>
          <cell r="L92">
            <v>0</v>
          </cell>
          <cell r="P92">
            <v>0</v>
          </cell>
          <cell r="Q92">
            <v>0</v>
          </cell>
          <cell r="R92">
            <v>0</v>
          </cell>
          <cell r="S92">
            <v>0</v>
          </cell>
          <cell r="T92">
            <v>0</v>
          </cell>
          <cell r="U92">
            <v>0</v>
          </cell>
        </row>
        <row r="93">
          <cell r="F93">
            <v>0</v>
          </cell>
          <cell r="G93">
            <v>0</v>
          </cell>
          <cell r="H93">
            <v>0</v>
          </cell>
          <cell r="I93">
            <v>0</v>
          </cell>
          <cell r="J93">
            <v>0</v>
          </cell>
          <cell r="K93">
            <v>0</v>
          </cell>
          <cell r="L93">
            <v>0</v>
          </cell>
          <cell r="P93">
            <v>0</v>
          </cell>
          <cell r="Q93">
            <v>0</v>
          </cell>
          <cell r="R93">
            <v>0</v>
          </cell>
          <cell r="S93">
            <v>0</v>
          </cell>
          <cell r="T93">
            <v>0</v>
          </cell>
          <cell r="U93">
            <v>0</v>
          </cell>
        </row>
        <row r="94">
          <cell r="F94">
            <v>0</v>
          </cell>
          <cell r="G94">
            <v>0</v>
          </cell>
          <cell r="H94">
            <v>0</v>
          </cell>
          <cell r="I94">
            <v>0</v>
          </cell>
          <cell r="J94">
            <v>0</v>
          </cell>
          <cell r="K94">
            <v>0</v>
          </cell>
          <cell r="L94">
            <v>0</v>
          </cell>
          <cell r="P94">
            <v>0</v>
          </cell>
          <cell r="Q94">
            <v>0</v>
          </cell>
          <cell r="R94">
            <v>0</v>
          </cell>
          <cell r="S94">
            <v>0</v>
          </cell>
          <cell r="T94">
            <v>0</v>
          </cell>
          <cell r="U94">
            <v>0</v>
          </cell>
        </row>
        <row r="95">
          <cell r="F95">
            <v>0</v>
          </cell>
          <cell r="G95">
            <v>0</v>
          </cell>
          <cell r="H95">
            <v>0</v>
          </cell>
          <cell r="I95">
            <v>0</v>
          </cell>
          <cell r="J95">
            <v>0</v>
          </cell>
          <cell r="K95">
            <v>0</v>
          </cell>
          <cell r="L95">
            <v>0</v>
          </cell>
          <cell r="P95">
            <v>0</v>
          </cell>
          <cell r="Q95">
            <v>0</v>
          </cell>
          <cell r="R95">
            <v>0</v>
          </cell>
          <cell r="S95">
            <v>0</v>
          </cell>
          <cell r="T95">
            <v>0</v>
          </cell>
          <cell r="U95">
            <v>0</v>
          </cell>
        </row>
        <row r="96">
          <cell r="F96">
            <v>0</v>
          </cell>
          <cell r="G96">
            <v>0</v>
          </cell>
          <cell r="H96">
            <v>0</v>
          </cell>
          <cell r="I96">
            <v>0</v>
          </cell>
          <cell r="J96">
            <v>0</v>
          </cell>
          <cell r="K96">
            <v>0</v>
          </cell>
          <cell r="L96">
            <v>0</v>
          </cell>
          <cell r="P96">
            <v>0</v>
          </cell>
          <cell r="Q96">
            <v>0</v>
          </cell>
          <cell r="R96">
            <v>0</v>
          </cell>
          <cell r="S96">
            <v>0</v>
          </cell>
          <cell r="T96">
            <v>0</v>
          </cell>
          <cell r="U96">
            <v>0</v>
          </cell>
        </row>
        <row r="97">
          <cell r="F97">
            <v>0</v>
          </cell>
          <cell r="G97">
            <v>0</v>
          </cell>
          <cell r="H97">
            <v>0</v>
          </cell>
          <cell r="I97">
            <v>0</v>
          </cell>
          <cell r="J97">
            <v>0</v>
          </cell>
          <cell r="K97">
            <v>0</v>
          </cell>
          <cell r="L97">
            <v>0</v>
          </cell>
          <cell r="P97">
            <v>0</v>
          </cell>
          <cell r="Q97">
            <v>0</v>
          </cell>
          <cell r="R97">
            <v>0</v>
          </cell>
          <cell r="S97">
            <v>0</v>
          </cell>
          <cell r="T97">
            <v>0</v>
          </cell>
          <cell r="U97">
            <v>0</v>
          </cell>
        </row>
        <row r="98">
          <cell r="F98">
            <v>0</v>
          </cell>
          <cell r="G98">
            <v>0</v>
          </cell>
          <cell r="H98">
            <v>0</v>
          </cell>
          <cell r="I98">
            <v>0</v>
          </cell>
          <cell r="J98">
            <v>0</v>
          </cell>
          <cell r="K98">
            <v>0</v>
          </cell>
          <cell r="L98">
            <v>0</v>
          </cell>
          <cell r="P98">
            <v>0</v>
          </cell>
          <cell r="Q98">
            <v>0</v>
          </cell>
          <cell r="R98">
            <v>0</v>
          </cell>
          <cell r="S98">
            <v>0</v>
          </cell>
          <cell r="T98">
            <v>0</v>
          </cell>
          <cell r="U98">
            <v>0</v>
          </cell>
        </row>
        <row r="99">
          <cell r="F99">
            <v>0</v>
          </cell>
          <cell r="G99">
            <v>0</v>
          </cell>
          <cell r="H99">
            <v>0</v>
          </cell>
          <cell r="I99">
            <v>0</v>
          </cell>
          <cell r="J99">
            <v>0</v>
          </cell>
          <cell r="K99">
            <v>0</v>
          </cell>
          <cell r="L99">
            <v>0</v>
          </cell>
          <cell r="P99">
            <v>0</v>
          </cell>
          <cell r="Q99">
            <v>0</v>
          </cell>
          <cell r="R99">
            <v>0</v>
          </cell>
          <cell r="S99">
            <v>0</v>
          </cell>
          <cell r="T99">
            <v>0</v>
          </cell>
          <cell r="U99">
            <v>0</v>
          </cell>
        </row>
        <row r="100">
          <cell r="F100">
            <v>0</v>
          </cell>
          <cell r="G100">
            <v>0</v>
          </cell>
          <cell r="H100">
            <v>0</v>
          </cell>
          <cell r="I100">
            <v>0</v>
          </cell>
          <cell r="J100">
            <v>0</v>
          </cell>
          <cell r="K100">
            <v>0</v>
          </cell>
          <cell r="L100">
            <v>0</v>
          </cell>
          <cell r="P100">
            <v>0</v>
          </cell>
          <cell r="Q100">
            <v>0</v>
          </cell>
          <cell r="R100">
            <v>0</v>
          </cell>
          <cell r="S100">
            <v>0</v>
          </cell>
          <cell r="T100">
            <v>0</v>
          </cell>
          <cell r="U100">
            <v>0</v>
          </cell>
        </row>
        <row r="101">
          <cell r="F101">
            <v>0</v>
          </cell>
          <cell r="G101">
            <v>0</v>
          </cell>
          <cell r="H101">
            <v>0</v>
          </cell>
          <cell r="I101">
            <v>0</v>
          </cell>
          <cell r="J101">
            <v>0</v>
          </cell>
          <cell r="K101">
            <v>0</v>
          </cell>
          <cell r="L101">
            <v>0</v>
          </cell>
          <cell r="P101">
            <v>0</v>
          </cell>
          <cell r="Q101">
            <v>0</v>
          </cell>
          <cell r="R101">
            <v>0</v>
          </cell>
          <cell r="S101">
            <v>0</v>
          </cell>
          <cell r="T101">
            <v>0</v>
          </cell>
          <cell r="U101">
            <v>0</v>
          </cell>
        </row>
        <row r="102">
          <cell r="F102">
            <v>0</v>
          </cell>
          <cell r="G102">
            <v>0</v>
          </cell>
          <cell r="H102">
            <v>0</v>
          </cell>
          <cell r="I102">
            <v>0</v>
          </cell>
          <cell r="J102">
            <v>0</v>
          </cell>
          <cell r="K102">
            <v>0</v>
          </cell>
          <cell r="L102">
            <v>0</v>
          </cell>
          <cell r="P102">
            <v>0</v>
          </cell>
          <cell r="Q102">
            <v>0</v>
          </cell>
          <cell r="R102">
            <v>0</v>
          </cell>
          <cell r="S102">
            <v>0</v>
          </cell>
          <cell r="T102">
            <v>0</v>
          </cell>
          <cell r="U102">
            <v>0</v>
          </cell>
        </row>
        <row r="103">
          <cell r="F103">
            <v>0</v>
          </cell>
          <cell r="G103">
            <v>0</v>
          </cell>
          <cell r="H103">
            <v>0</v>
          </cell>
          <cell r="I103">
            <v>0</v>
          </cell>
          <cell r="J103">
            <v>0</v>
          </cell>
          <cell r="K103">
            <v>0</v>
          </cell>
          <cell r="L103">
            <v>0</v>
          </cell>
          <cell r="P103">
            <v>0</v>
          </cell>
          <cell r="Q103">
            <v>0</v>
          </cell>
          <cell r="R103">
            <v>0</v>
          </cell>
          <cell r="S103">
            <v>0</v>
          </cell>
          <cell r="T103">
            <v>0</v>
          </cell>
          <cell r="U103">
            <v>0</v>
          </cell>
        </row>
        <row r="104">
          <cell r="F104">
            <v>0</v>
          </cell>
          <cell r="G104">
            <v>0</v>
          </cell>
          <cell r="H104">
            <v>0</v>
          </cell>
          <cell r="I104">
            <v>0</v>
          </cell>
          <cell r="J104">
            <v>0</v>
          </cell>
          <cell r="K104">
            <v>0</v>
          </cell>
          <cell r="L104">
            <v>0</v>
          </cell>
          <cell r="P104">
            <v>0</v>
          </cell>
          <cell r="Q104">
            <v>0</v>
          </cell>
          <cell r="R104">
            <v>0</v>
          </cell>
          <cell r="S104">
            <v>0</v>
          </cell>
          <cell r="T104">
            <v>0</v>
          </cell>
          <cell r="U104">
            <v>0</v>
          </cell>
        </row>
        <row r="105">
          <cell r="F105">
            <v>0</v>
          </cell>
          <cell r="G105">
            <v>0</v>
          </cell>
          <cell r="H105">
            <v>0</v>
          </cell>
          <cell r="I105">
            <v>0</v>
          </cell>
          <cell r="J105">
            <v>0</v>
          </cell>
          <cell r="K105">
            <v>0</v>
          </cell>
          <cell r="L105">
            <v>0</v>
          </cell>
          <cell r="P105">
            <v>0</v>
          </cell>
          <cell r="Q105">
            <v>0</v>
          </cell>
          <cell r="R105">
            <v>0</v>
          </cell>
          <cell r="S105">
            <v>0</v>
          </cell>
          <cell r="T105">
            <v>0</v>
          </cell>
          <cell r="U105">
            <v>0</v>
          </cell>
        </row>
        <row r="106">
          <cell r="F106">
            <v>0</v>
          </cell>
          <cell r="G106">
            <v>0</v>
          </cell>
          <cell r="H106">
            <v>0</v>
          </cell>
          <cell r="I106">
            <v>0</v>
          </cell>
          <cell r="J106">
            <v>0</v>
          </cell>
          <cell r="K106">
            <v>0</v>
          </cell>
          <cell r="L106">
            <v>0</v>
          </cell>
          <cell r="P106">
            <v>0</v>
          </cell>
          <cell r="Q106">
            <v>0</v>
          </cell>
          <cell r="R106">
            <v>0</v>
          </cell>
          <cell r="S106">
            <v>0</v>
          </cell>
          <cell r="T106">
            <v>0</v>
          </cell>
          <cell r="U106">
            <v>0</v>
          </cell>
        </row>
        <row r="107">
          <cell r="F107">
            <v>0</v>
          </cell>
          <cell r="G107">
            <v>0</v>
          </cell>
          <cell r="H107">
            <v>0</v>
          </cell>
          <cell r="I107">
            <v>0</v>
          </cell>
          <cell r="J107">
            <v>0</v>
          </cell>
          <cell r="K107">
            <v>0</v>
          </cell>
          <cell r="L107">
            <v>0</v>
          </cell>
          <cell r="P107">
            <v>0</v>
          </cell>
          <cell r="Q107">
            <v>0</v>
          </cell>
          <cell r="R107">
            <v>0</v>
          </cell>
          <cell r="S107">
            <v>0</v>
          </cell>
          <cell r="T107">
            <v>0</v>
          </cell>
          <cell r="U107">
            <v>0</v>
          </cell>
        </row>
        <row r="108">
          <cell r="F108">
            <v>0</v>
          </cell>
          <cell r="G108">
            <v>0</v>
          </cell>
          <cell r="H108">
            <v>0</v>
          </cell>
          <cell r="I108">
            <v>0</v>
          </cell>
          <cell r="J108">
            <v>0</v>
          </cell>
          <cell r="K108">
            <v>0</v>
          </cell>
          <cell r="L108">
            <v>0</v>
          </cell>
          <cell r="P108">
            <v>0</v>
          </cell>
          <cell r="Q108">
            <v>0</v>
          </cell>
          <cell r="R108">
            <v>0</v>
          </cell>
          <cell r="S108">
            <v>0</v>
          </cell>
          <cell r="T108">
            <v>0</v>
          </cell>
          <cell r="U108">
            <v>0</v>
          </cell>
        </row>
        <row r="109">
          <cell r="F109">
            <v>0</v>
          </cell>
          <cell r="G109">
            <v>0</v>
          </cell>
          <cell r="H109">
            <v>0</v>
          </cell>
          <cell r="I109">
            <v>0</v>
          </cell>
          <cell r="J109">
            <v>0</v>
          </cell>
          <cell r="K109">
            <v>0</v>
          </cell>
          <cell r="L109">
            <v>0</v>
          </cell>
          <cell r="P109">
            <v>0</v>
          </cell>
          <cell r="Q109">
            <v>0</v>
          </cell>
          <cell r="R109">
            <v>0</v>
          </cell>
          <cell r="S109">
            <v>0</v>
          </cell>
          <cell r="T109">
            <v>0</v>
          </cell>
          <cell r="U109">
            <v>0</v>
          </cell>
        </row>
        <row r="110">
          <cell r="F110">
            <v>0</v>
          </cell>
          <cell r="G110">
            <v>0</v>
          </cell>
          <cell r="H110">
            <v>0</v>
          </cell>
          <cell r="I110">
            <v>0</v>
          </cell>
          <cell r="J110">
            <v>0</v>
          </cell>
          <cell r="K110">
            <v>0</v>
          </cell>
          <cell r="L110">
            <v>0</v>
          </cell>
          <cell r="P110">
            <v>0</v>
          </cell>
          <cell r="Q110">
            <v>0</v>
          </cell>
          <cell r="R110">
            <v>0</v>
          </cell>
          <cell r="S110">
            <v>0</v>
          </cell>
          <cell r="T110">
            <v>0</v>
          </cell>
          <cell r="U110">
            <v>0</v>
          </cell>
        </row>
        <row r="111">
          <cell r="F111">
            <v>0</v>
          </cell>
          <cell r="G111">
            <v>0</v>
          </cell>
          <cell r="H111">
            <v>0</v>
          </cell>
          <cell r="I111">
            <v>0</v>
          </cell>
          <cell r="J111">
            <v>0</v>
          </cell>
          <cell r="K111">
            <v>0</v>
          </cell>
          <cell r="L111">
            <v>0</v>
          </cell>
          <cell r="P111">
            <v>0</v>
          </cell>
          <cell r="Q111">
            <v>0</v>
          </cell>
          <cell r="R111">
            <v>0</v>
          </cell>
          <cell r="S111">
            <v>0</v>
          </cell>
          <cell r="T111">
            <v>0</v>
          </cell>
          <cell r="U111">
            <v>0</v>
          </cell>
        </row>
        <row r="112">
          <cell r="F112">
            <v>0</v>
          </cell>
          <cell r="G112">
            <v>0</v>
          </cell>
          <cell r="H112">
            <v>0</v>
          </cell>
          <cell r="I112">
            <v>0</v>
          </cell>
          <cell r="J112">
            <v>0</v>
          </cell>
          <cell r="K112">
            <v>0</v>
          </cell>
          <cell r="L112">
            <v>0</v>
          </cell>
          <cell r="P112">
            <v>0</v>
          </cell>
          <cell r="Q112">
            <v>0</v>
          </cell>
          <cell r="R112">
            <v>0</v>
          </cell>
          <cell r="S112">
            <v>0</v>
          </cell>
          <cell r="T112">
            <v>0</v>
          </cell>
          <cell r="U112">
            <v>0</v>
          </cell>
        </row>
        <row r="113">
          <cell r="F113">
            <v>0</v>
          </cell>
          <cell r="G113">
            <v>0</v>
          </cell>
          <cell r="H113">
            <v>0</v>
          </cell>
          <cell r="I113">
            <v>0</v>
          </cell>
          <cell r="J113">
            <v>0</v>
          </cell>
          <cell r="K113">
            <v>0</v>
          </cell>
          <cell r="L113">
            <v>0</v>
          </cell>
          <cell r="P113">
            <v>0</v>
          </cell>
          <cell r="Q113">
            <v>0</v>
          </cell>
          <cell r="R113">
            <v>0</v>
          </cell>
          <cell r="S113">
            <v>0</v>
          </cell>
          <cell r="T113">
            <v>0</v>
          </cell>
          <cell r="U113">
            <v>0</v>
          </cell>
        </row>
        <row r="114">
          <cell r="F114">
            <v>0</v>
          </cell>
          <cell r="G114">
            <v>0</v>
          </cell>
          <cell r="H114">
            <v>0</v>
          </cell>
          <cell r="I114">
            <v>0</v>
          </cell>
          <cell r="J114">
            <v>0</v>
          </cell>
          <cell r="K114">
            <v>0</v>
          </cell>
          <cell r="L114">
            <v>0</v>
          </cell>
          <cell r="P114">
            <v>0</v>
          </cell>
          <cell r="Q114">
            <v>0</v>
          </cell>
          <cell r="R114">
            <v>0</v>
          </cell>
          <cell r="S114">
            <v>0</v>
          </cell>
          <cell r="T114">
            <v>0</v>
          </cell>
          <cell r="U114">
            <v>0</v>
          </cell>
        </row>
        <row r="115">
          <cell r="F115">
            <v>0</v>
          </cell>
          <cell r="G115">
            <v>0</v>
          </cell>
          <cell r="H115">
            <v>0</v>
          </cell>
          <cell r="I115">
            <v>0</v>
          </cell>
          <cell r="J115">
            <v>0</v>
          </cell>
          <cell r="K115">
            <v>0</v>
          </cell>
          <cell r="L115">
            <v>0</v>
          </cell>
          <cell r="P115">
            <v>0</v>
          </cell>
          <cell r="Q115">
            <v>0</v>
          </cell>
          <cell r="R115">
            <v>0</v>
          </cell>
          <cell r="S115">
            <v>0</v>
          </cell>
          <cell r="T115">
            <v>0</v>
          </cell>
          <cell r="U115">
            <v>0</v>
          </cell>
        </row>
        <row r="116">
          <cell r="F116">
            <v>0</v>
          </cell>
          <cell r="G116">
            <v>0</v>
          </cell>
          <cell r="H116">
            <v>0</v>
          </cell>
          <cell r="I116">
            <v>0</v>
          </cell>
          <cell r="J116">
            <v>0</v>
          </cell>
          <cell r="K116">
            <v>0</v>
          </cell>
          <cell r="L116">
            <v>0</v>
          </cell>
          <cell r="P116">
            <v>0</v>
          </cell>
          <cell r="Q116">
            <v>0</v>
          </cell>
          <cell r="R116">
            <v>0</v>
          </cell>
          <cell r="S116">
            <v>0</v>
          </cell>
          <cell r="T116">
            <v>0</v>
          </cell>
          <cell r="U116">
            <v>0</v>
          </cell>
        </row>
        <row r="117">
          <cell r="F117">
            <v>0</v>
          </cell>
          <cell r="G117">
            <v>0</v>
          </cell>
          <cell r="H117">
            <v>0</v>
          </cell>
          <cell r="I117">
            <v>0</v>
          </cell>
          <cell r="J117">
            <v>0</v>
          </cell>
          <cell r="K117">
            <v>0</v>
          </cell>
          <cell r="L117">
            <v>0</v>
          </cell>
          <cell r="P117">
            <v>0</v>
          </cell>
          <cell r="Q117">
            <v>0</v>
          </cell>
          <cell r="R117">
            <v>0</v>
          </cell>
          <cell r="S117">
            <v>0</v>
          </cell>
          <cell r="T117">
            <v>0</v>
          </cell>
          <cell r="U117">
            <v>0</v>
          </cell>
        </row>
        <row r="118">
          <cell r="F118">
            <v>0</v>
          </cell>
          <cell r="G118">
            <v>0</v>
          </cell>
          <cell r="H118">
            <v>0</v>
          </cell>
          <cell r="I118">
            <v>0</v>
          </cell>
          <cell r="J118">
            <v>0</v>
          </cell>
          <cell r="K118">
            <v>0</v>
          </cell>
          <cell r="L118">
            <v>0</v>
          </cell>
          <cell r="P118">
            <v>0</v>
          </cell>
          <cell r="Q118">
            <v>0</v>
          </cell>
          <cell r="R118">
            <v>0</v>
          </cell>
          <cell r="S118">
            <v>0</v>
          </cell>
          <cell r="T118">
            <v>0</v>
          </cell>
          <cell r="U118">
            <v>0</v>
          </cell>
        </row>
        <row r="119">
          <cell r="F119">
            <v>0</v>
          </cell>
          <cell r="G119">
            <v>0</v>
          </cell>
          <cell r="H119">
            <v>0</v>
          </cell>
          <cell r="I119">
            <v>0</v>
          </cell>
          <cell r="J119">
            <v>0</v>
          </cell>
          <cell r="K119">
            <v>0</v>
          </cell>
          <cell r="L119">
            <v>0</v>
          </cell>
          <cell r="P119">
            <v>0</v>
          </cell>
          <cell r="Q119">
            <v>0</v>
          </cell>
          <cell r="R119">
            <v>0</v>
          </cell>
          <cell r="S119">
            <v>0</v>
          </cell>
          <cell r="T119">
            <v>0</v>
          </cell>
          <cell r="U119">
            <v>0</v>
          </cell>
        </row>
        <row r="120">
          <cell r="F120">
            <v>0</v>
          </cell>
          <cell r="G120">
            <v>0</v>
          </cell>
          <cell r="H120">
            <v>0</v>
          </cell>
          <cell r="I120">
            <v>0</v>
          </cell>
          <cell r="J120">
            <v>0</v>
          </cell>
          <cell r="K120">
            <v>0</v>
          </cell>
          <cell r="L120">
            <v>0</v>
          </cell>
          <cell r="P120">
            <v>0</v>
          </cell>
          <cell r="Q120">
            <v>0</v>
          </cell>
          <cell r="R120">
            <v>0</v>
          </cell>
          <cell r="S120">
            <v>0</v>
          </cell>
          <cell r="T120">
            <v>0</v>
          </cell>
          <cell r="U120">
            <v>0</v>
          </cell>
        </row>
        <row r="121">
          <cell r="F121">
            <v>0</v>
          </cell>
          <cell r="G121">
            <v>0</v>
          </cell>
          <cell r="H121">
            <v>0</v>
          </cell>
          <cell r="I121">
            <v>0</v>
          </cell>
          <cell r="J121">
            <v>0</v>
          </cell>
          <cell r="K121">
            <v>0</v>
          </cell>
          <cell r="L121">
            <v>0</v>
          </cell>
          <cell r="P121">
            <v>0</v>
          </cell>
          <cell r="Q121">
            <v>0</v>
          </cell>
          <cell r="R121">
            <v>0</v>
          </cell>
          <cell r="S121">
            <v>0</v>
          </cell>
          <cell r="T121">
            <v>0</v>
          </cell>
          <cell r="U121">
            <v>0</v>
          </cell>
        </row>
        <row r="122">
          <cell r="F122">
            <v>0</v>
          </cell>
          <cell r="G122">
            <v>0</v>
          </cell>
          <cell r="H122">
            <v>0</v>
          </cell>
          <cell r="I122">
            <v>0</v>
          </cell>
          <cell r="J122">
            <v>0</v>
          </cell>
          <cell r="K122">
            <v>0</v>
          </cell>
          <cell r="L122">
            <v>0</v>
          </cell>
          <cell r="P122">
            <v>0</v>
          </cell>
          <cell r="Q122">
            <v>0</v>
          </cell>
          <cell r="R122">
            <v>0</v>
          </cell>
          <cell r="S122">
            <v>0</v>
          </cell>
          <cell r="T122">
            <v>0</v>
          </cell>
          <cell r="U122">
            <v>0</v>
          </cell>
        </row>
        <row r="123">
          <cell r="F123">
            <v>0</v>
          </cell>
          <cell r="G123">
            <v>0</v>
          </cell>
          <cell r="H123">
            <v>0</v>
          </cell>
          <cell r="I123">
            <v>0</v>
          </cell>
          <cell r="J123">
            <v>0</v>
          </cell>
          <cell r="K123">
            <v>0</v>
          </cell>
          <cell r="L123">
            <v>0</v>
          </cell>
          <cell r="P123">
            <v>0</v>
          </cell>
          <cell r="Q123">
            <v>0</v>
          </cell>
          <cell r="R123">
            <v>0</v>
          </cell>
          <cell r="S123">
            <v>0</v>
          </cell>
          <cell r="T123">
            <v>0</v>
          </cell>
          <cell r="U123">
            <v>0</v>
          </cell>
        </row>
        <row r="124">
          <cell r="F124">
            <v>0</v>
          </cell>
          <cell r="G124">
            <v>0</v>
          </cell>
          <cell r="H124">
            <v>0</v>
          </cell>
          <cell r="I124">
            <v>0</v>
          </cell>
          <cell r="J124">
            <v>0</v>
          </cell>
          <cell r="K124">
            <v>0</v>
          </cell>
          <cell r="L124">
            <v>0</v>
          </cell>
          <cell r="P124">
            <v>0</v>
          </cell>
          <cell r="Q124">
            <v>0</v>
          </cell>
          <cell r="R124">
            <v>0</v>
          </cell>
          <cell r="S124">
            <v>0</v>
          </cell>
          <cell r="T124">
            <v>0</v>
          </cell>
          <cell r="U124">
            <v>0</v>
          </cell>
        </row>
        <row r="125">
          <cell r="F125">
            <v>0</v>
          </cell>
          <cell r="G125">
            <v>0</v>
          </cell>
          <cell r="H125">
            <v>0</v>
          </cell>
          <cell r="I125">
            <v>0</v>
          </cell>
          <cell r="J125">
            <v>0</v>
          </cell>
          <cell r="K125">
            <v>0</v>
          </cell>
          <cell r="L125">
            <v>0</v>
          </cell>
          <cell r="P125">
            <v>0</v>
          </cell>
          <cell r="Q125">
            <v>0</v>
          </cell>
          <cell r="R125">
            <v>0</v>
          </cell>
          <cell r="S125">
            <v>0</v>
          </cell>
          <cell r="T125">
            <v>0</v>
          </cell>
          <cell r="U125">
            <v>0</v>
          </cell>
        </row>
        <row r="126">
          <cell r="F126">
            <v>0</v>
          </cell>
          <cell r="G126">
            <v>0</v>
          </cell>
          <cell r="H126">
            <v>0</v>
          </cell>
          <cell r="I126">
            <v>0</v>
          </cell>
          <cell r="J126">
            <v>0</v>
          </cell>
          <cell r="K126">
            <v>0</v>
          </cell>
          <cell r="L126">
            <v>0</v>
          </cell>
          <cell r="P126">
            <v>0</v>
          </cell>
          <cell r="Q126">
            <v>0</v>
          </cell>
          <cell r="R126">
            <v>0</v>
          </cell>
          <cell r="S126">
            <v>0</v>
          </cell>
          <cell r="T126">
            <v>0</v>
          </cell>
          <cell r="U126">
            <v>0</v>
          </cell>
        </row>
        <row r="127">
          <cell r="F127">
            <v>0</v>
          </cell>
          <cell r="G127">
            <v>0</v>
          </cell>
          <cell r="H127">
            <v>0</v>
          </cell>
          <cell r="I127">
            <v>0</v>
          </cell>
          <cell r="J127">
            <v>0</v>
          </cell>
          <cell r="K127">
            <v>0</v>
          </cell>
          <cell r="L127">
            <v>0</v>
          </cell>
          <cell r="P127">
            <v>0</v>
          </cell>
          <cell r="Q127">
            <v>0</v>
          </cell>
          <cell r="R127">
            <v>0</v>
          </cell>
          <cell r="S127">
            <v>0</v>
          </cell>
          <cell r="T127">
            <v>0</v>
          </cell>
          <cell r="U127">
            <v>0</v>
          </cell>
        </row>
        <row r="128">
          <cell r="F128">
            <v>0</v>
          </cell>
          <cell r="G128">
            <v>0</v>
          </cell>
          <cell r="H128">
            <v>0</v>
          </cell>
          <cell r="I128">
            <v>0</v>
          </cell>
          <cell r="J128">
            <v>0</v>
          </cell>
          <cell r="K128">
            <v>0</v>
          </cell>
          <cell r="L128">
            <v>0</v>
          </cell>
          <cell r="P128">
            <v>0</v>
          </cell>
          <cell r="Q128">
            <v>0</v>
          </cell>
          <cell r="R128">
            <v>0</v>
          </cell>
          <cell r="S128">
            <v>0</v>
          </cell>
          <cell r="T128">
            <v>0</v>
          </cell>
          <cell r="U128">
            <v>0</v>
          </cell>
        </row>
        <row r="129">
          <cell r="F129">
            <v>0</v>
          </cell>
          <cell r="G129">
            <v>0</v>
          </cell>
          <cell r="H129">
            <v>0</v>
          </cell>
          <cell r="I129">
            <v>0</v>
          </cell>
          <cell r="J129">
            <v>0</v>
          </cell>
          <cell r="K129">
            <v>0</v>
          </cell>
          <cell r="L129">
            <v>0</v>
          </cell>
          <cell r="P129">
            <v>0</v>
          </cell>
          <cell r="Q129">
            <v>0</v>
          </cell>
          <cell r="R129">
            <v>0</v>
          </cell>
          <cell r="S129">
            <v>0</v>
          </cell>
          <cell r="T129">
            <v>0</v>
          </cell>
          <cell r="U129">
            <v>0</v>
          </cell>
        </row>
        <row r="130">
          <cell r="F130">
            <v>0</v>
          </cell>
          <cell r="G130">
            <v>0</v>
          </cell>
          <cell r="H130">
            <v>0</v>
          </cell>
          <cell r="I130">
            <v>0</v>
          </cell>
          <cell r="J130">
            <v>0</v>
          </cell>
          <cell r="K130">
            <v>0</v>
          </cell>
          <cell r="L130">
            <v>0</v>
          </cell>
          <cell r="P130">
            <v>0</v>
          </cell>
          <cell r="Q130">
            <v>0</v>
          </cell>
          <cell r="R130">
            <v>0</v>
          </cell>
          <cell r="S130">
            <v>0</v>
          </cell>
          <cell r="T130">
            <v>0</v>
          </cell>
          <cell r="U130">
            <v>0</v>
          </cell>
        </row>
        <row r="131">
          <cell r="F131">
            <v>0</v>
          </cell>
          <cell r="G131">
            <v>0</v>
          </cell>
          <cell r="H131">
            <v>0</v>
          </cell>
          <cell r="I131">
            <v>0</v>
          </cell>
          <cell r="J131">
            <v>0</v>
          </cell>
          <cell r="K131">
            <v>0</v>
          </cell>
          <cell r="L131">
            <v>0</v>
          </cell>
          <cell r="P131">
            <v>0</v>
          </cell>
          <cell r="Q131">
            <v>0</v>
          </cell>
          <cell r="R131">
            <v>0</v>
          </cell>
          <cell r="S131">
            <v>0</v>
          </cell>
          <cell r="T131">
            <v>0</v>
          </cell>
          <cell r="U131">
            <v>0</v>
          </cell>
        </row>
        <row r="132">
          <cell r="F132">
            <v>0</v>
          </cell>
          <cell r="G132">
            <v>0</v>
          </cell>
          <cell r="H132">
            <v>0</v>
          </cell>
          <cell r="I132">
            <v>0</v>
          </cell>
          <cell r="J132">
            <v>0</v>
          </cell>
          <cell r="K132">
            <v>0</v>
          </cell>
          <cell r="L132">
            <v>0</v>
          </cell>
          <cell r="P132">
            <v>0</v>
          </cell>
          <cell r="Q132">
            <v>0</v>
          </cell>
          <cell r="R132">
            <v>0</v>
          </cell>
          <cell r="S132">
            <v>0</v>
          </cell>
          <cell r="T132">
            <v>0</v>
          </cell>
          <cell r="U132">
            <v>0</v>
          </cell>
        </row>
        <row r="133">
          <cell r="F133">
            <v>0</v>
          </cell>
          <cell r="G133">
            <v>0</v>
          </cell>
          <cell r="H133">
            <v>0</v>
          </cell>
          <cell r="I133">
            <v>0</v>
          </cell>
          <cell r="J133">
            <v>0</v>
          </cell>
          <cell r="K133">
            <v>0</v>
          </cell>
          <cell r="L133">
            <v>0</v>
          </cell>
          <cell r="P133">
            <v>0</v>
          </cell>
          <cell r="Q133">
            <v>0</v>
          </cell>
          <cell r="R133">
            <v>0</v>
          </cell>
          <cell r="S133">
            <v>0</v>
          </cell>
          <cell r="T133">
            <v>0</v>
          </cell>
          <cell r="U133">
            <v>0</v>
          </cell>
        </row>
        <row r="134">
          <cell r="F134">
            <v>0</v>
          </cell>
          <cell r="G134">
            <v>0</v>
          </cell>
          <cell r="H134">
            <v>0</v>
          </cell>
          <cell r="I134">
            <v>0</v>
          </cell>
          <cell r="J134">
            <v>0</v>
          </cell>
          <cell r="K134">
            <v>0</v>
          </cell>
          <cell r="L134">
            <v>0</v>
          </cell>
          <cell r="P134">
            <v>0</v>
          </cell>
          <cell r="Q134">
            <v>0</v>
          </cell>
          <cell r="R134">
            <v>0</v>
          </cell>
          <cell r="S134">
            <v>0</v>
          </cell>
          <cell r="T134">
            <v>0</v>
          </cell>
          <cell r="U134">
            <v>0</v>
          </cell>
        </row>
        <row r="135">
          <cell r="F135">
            <v>0</v>
          </cell>
          <cell r="G135">
            <v>0</v>
          </cell>
          <cell r="H135">
            <v>0</v>
          </cell>
          <cell r="I135">
            <v>0</v>
          </cell>
          <cell r="J135">
            <v>0</v>
          </cell>
          <cell r="K135">
            <v>0</v>
          </cell>
          <cell r="L135">
            <v>0</v>
          </cell>
          <cell r="P135">
            <v>0</v>
          </cell>
          <cell r="Q135">
            <v>0</v>
          </cell>
          <cell r="R135">
            <v>0</v>
          </cell>
          <cell r="S135">
            <v>0</v>
          </cell>
          <cell r="T135">
            <v>0</v>
          </cell>
          <cell r="U135">
            <v>0</v>
          </cell>
        </row>
        <row r="136">
          <cell r="F136">
            <v>0</v>
          </cell>
          <cell r="G136">
            <v>0</v>
          </cell>
          <cell r="H136">
            <v>0</v>
          </cell>
          <cell r="I136">
            <v>0</v>
          </cell>
          <cell r="J136">
            <v>0</v>
          </cell>
          <cell r="K136">
            <v>0</v>
          </cell>
          <cell r="L136">
            <v>0</v>
          </cell>
          <cell r="P136">
            <v>0</v>
          </cell>
          <cell r="Q136">
            <v>0</v>
          </cell>
          <cell r="R136">
            <v>0</v>
          </cell>
          <cell r="S136">
            <v>0</v>
          </cell>
          <cell r="T136">
            <v>0</v>
          </cell>
          <cell r="U136">
            <v>0</v>
          </cell>
        </row>
        <row r="137">
          <cell r="F137">
            <v>0</v>
          </cell>
          <cell r="G137">
            <v>0</v>
          </cell>
          <cell r="H137">
            <v>0</v>
          </cell>
          <cell r="I137">
            <v>0</v>
          </cell>
          <cell r="J137">
            <v>0</v>
          </cell>
          <cell r="K137">
            <v>0</v>
          </cell>
          <cell r="L137">
            <v>0</v>
          </cell>
          <cell r="P137">
            <v>0</v>
          </cell>
          <cell r="Q137">
            <v>0</v>
          </cell>
          <cell r="R137">
            <v>0</v>
          </cell>
          <cell r="S137">
            <v>0</v>
          </cell>
          <cell r="T137">
            <v>0</v>
          </cell>
          <cell r="U137">
            <v>0</v>
          </cell>
        </row>
        <row r="138">
          <cell r="F138">
            <v>0</v>
          </cell>
          <cell r="G138">
            <v>0</v>
          </cell>
          <cell r="H138">
            <v>0</v>
          </cell>
          <cell r="I138">
            <v>0</v>
          </cell>
          <cell r="J138">
            <v>0</v>
          </cell>
          <cell r="K138">
            <v>0</v>
          </cell>
          <cell r="L138">
            <v>0</v>
          </cell>
          <cell r="P138">
            <v>0</v>
          </cell>
          <cell r="Q138">
            <v>0</v>
          </cell>
          <cell r="R138">
            <v>0</v>
          </cell>
          <cell r="S138">
            <v>0</v>
          </cell>
          <cell r="T138">
            <v>0</v>
          </cell>
          <cell r="U138">
            <v>0</v>
          </cell>
        </row>
        <row r="139">
          <cell r="F139">
            <v>0</v>
          </cell>
          <cell r="G139">
            <v>0</v>
          </cell>
          <cell r="H139">
            <v>0</v>
          </cell>
          <cell r="I139">
            <v>0</v>
          </cell>
          <cell r="J139">
            <v>0</v>
          </cell>
          <cell r="K139">
            <v>0</v>
          </cell>
          <cell r="L139">
            <v>0</v>
          </cell>
          <cell r="P139">
            <v>0</v>
          </cell>
          <cell r="Q139">
            <v>0</v>
          </cell>
          <cell r="R139">
            <v>0</v>
          </cell>
          <cell r="S139">
            <v>0</v>
          </cell>
          <cell r="T139">
            <v>0</v>
          </cell>
          <cell r="U139">
            <v>0</v>
          </cell>
        </row>
        <row r="140">
          <cell r="F140">
            <v>0</v>
          </cell>
          <cell r="G140">
            <v>0</v>
          </cell>
          <cell r="H140">
            <v>0</v>
          </cell>
          <cell r="I140">
            <v>0</v>
          </cell>
          <cell r="J140">
            <v>0</v>
          </cell>
          <cell r="K140">
            <v>0</v>
          </cell>
          <cell r="L140">
            <v>0</v>
          </cell>
          <cell r="P140">
            <v>0</v>
          </cell>
          <cell r="Q140">
            <v>0</v>
          </cell>
          <cell r="R140">
            <v>0</v>
          </cell>
          <cell r="S140">
            <v>0</v>
          </cell>
          <cell r="T140">
            <v>0</v>
          </cell>
          <cell r="U140">
            <v>0</v>
          </cell>
        </row>
        <row r="141">
          <cell r="F141">
            <v>0</v>
          </cell>
          <cell r="G141">
            <v>0</v>
          </cell>
          <cell r="H141">
            <v>0</v>
          </cell>
          <cell r="I141">
            <v>0</v>
          </cell>
          <cell r="J141">
            <v>0</v>
          </cell>
          <cell r="K141">
            <v>0</v>
          </cell>
          <cell r="L141">
            <v>0</v>
          </cell>
          <cell r="P141">
            <v>0</v>
          </cell>
          <cell r="Q141">
            <v>0</v>
          </cell>
          <cell r="R141">
            <v>0</v>
          </cell>
          <cell r="S141">
            <v>0</v>
          </cell>
          <cell r="T141">
            <v>0</v>
          </cell>
          <cell r="U141">
            <v>0</v>
          </cell>
        </row>
        <row r="142">
          <cell r="F142">
            <v>0</v>
          </cell>
          <cell r="G142">
            <v>0</v>
          </cell>
          <cell r="H142">
            <v>0</v>
          </cell>
          <cell r="I142">
            <v>0</v>
          </cell>
          <cell r="J142">
            <v>0</v>
          </cell>
          <cell r="K142">
            <v>0</v>
          </cell>
          <cell r="L142">
            <v>0</v>
          </cell>
          <cell r="P142">
            <v>0</v>
          </cell>
          <cell r="Q142">
            <v>0</v>
          </cell>
          <cell r="R142">
            <v>0</v>
          </cell>
          <cell r="S142">
            <v>0</v>
          </cell>
          <cell r="T142">
            <v>0</v>
          </cell>
          <cell r="U142">
            <v>0</v>
          </cell>
        </row>
        <row r="143">
          <cell r="F143">
            <v>0</v>
          </cell>
          <cell r="G143">
            <v>0</v>
          </cell>
          <cell r="H143">
            <v>0</v>
          </cell>
          <cell r="I143">
            <v>0</v>
          </cell>
          <cell r="J143">
            <v>0</v>
          </cell>
          <cell r="K143">
            <v>0</v>
          </cell>
          <cell r="L143">
            <v>0</v>
          </cell>
          <cell r="P143">
            <v>0</v>
          </cell>
          <cell r="Q143">
            <v>0</v>
          </cell>
          <cell r="R143">
            <v>0</v>
          </cell>
          <cell r="S143">
            <v>0</v>
          </cell>
          <cell r="T143">
            <v>0</v>
          </cell>
          <cell r="U143">
            <v>0</v>
          </cell>
        </row>
        <row r="144">
          <cell r="F144">
            <v>0</v>
          </cell>
          <cell r="G144">
            <v>0</v>
          </cell>
          <cell r="H144">
            <v>0</v>
          </cell>
          <cell r="I144">
            <v>0</v>
          </cell>
          <cell r="J144">
            <v>0</v>
          </cell>
          <cell r="K144">
            <v>0</v>
          </cell>
          <cell r="L144">
            <v>0</v>
          </cell>
          <cell r="P144">
            <v>0</v>
          </cell>
          <cell r="Q144">
            <v>0</v>
          </cell>
          <cell r="R144">
            <v>0</v>
          </cell>
          <cell r="S144">
            <v>0</v>
          </cell>
          <cell r="T144">
            <v>0</v>
          </cell>
          <cell r="U144">
            <v>0</v>
          </cell>
        </row>
        <row r="145">
          <cell r="F145">
            <v>0</v>
          </cell>
          <cell r="G145">
            <v>0</v>
          </cell>
          <cell r="H145">
            <v>0</v>
          </cell>
          <cell r="I145">
            <v>0</v>
          </cell>
          <cell r="J145">
            <v>0</v>
          </cell>
          <cell r="K145">
            <v>0</v>
          </cell>
          <cell r="L145">
            <v>0</v>
          </cell>
          <cell r="P145">
            <v>0</v>
          </cell>
          <cell r="Q145">
            <v>0</v>
          </cell>
          <cell r="R145">
            <v>0</v>
          </cell>
          <cell r="S145">
            <v>0</v>
          </cell>
          <cell r="T145">
            <v>0</v>
          </cell>
          <cell r="U145">
            <v>0</v>
          </cell>
        </row>
        <row r="146">
          <cell r="F146">
            <v>0</v>
          </cell>
          <cell r="G146">
            <v>0</v>
          </cell>
          <cell r="H146">
            <v>0</v>
          </cell>
          <cell r="I146">
            <v>0</v>
          </cell>
          <cell r="J146">
            <v>0</v>
          </cell>
          <cell r="K146">
            <v>0</v>
          </cell>
          <cell r="L146">
            <v>0</v>
          </cell>
          <cell r="P146">
            <v>0</v>
          </cell>
          <cell r="Q146">
            <v>0</v>
          </cell>
          <cell r="R146">
            <v>0</v>
          </cell>
          <cell r="S146">
            <v>0</v>
          </cell>
          <cell r="T146">
            <v>0</v>
          </cell>
          <cell r="U146">
            <v>0</v>
          </cell>
        </row>
        <row r="147">
          <cell r="F147">
            <v>0</v>
          </cell>
          <cell r="G147">
            <v>0</v>
          </cell>
          <cell r="H147">
            <v>0</v>
          </cell>
          <cell r="I147">
            <v>0</v>
          </cell>
          <cell r="J147">
            <v>0</v>
          </cell>
          <cell r="K147">
            <v>0</v>
          </cell>
          <cell r="L147">
            <v>0</v>
          </cell>
          <cell r="P147">
            <v>0</v>
          </cell>
          <cell r="Q147">
            <v>0</v>
          </cell>
          <cell r="R147">
            <v>0</v>
          </cell>
          <cell r="S147">
            <v>0</v>
          </cell>
          <cell r="T147">
            <v>0</v>
          </cell>
          <cell r="U147">
            <v>0</v>
          </cell>
        </row>
        <row r="148">
          <cell r="F148">
            <v>0</v>
          </cell>
          <cell r="G148">
            <v>0</v>
          </cell>
          <cell r="H148">
            <v>0</v>
          </cell>
          <cell r="I148">
            <v>0</v>
          </cell>
          <cell r="J148">
            <v>0</v>
          </cell>
          <cell r="K148">
            <v>0</v>
          </cell>
          <cell r="L148">
            <v>0</v>
          </cell>
          <cell r="P148">
            <v>0</v>
          </cell>
          <cell r="Q148">
            <v>0</v>
          </cell>
          <cell r="R148">
            <v>0</v>
          </cell>
          <cell r="S148">
            <v>0</v>
          </cell>
          <cell r="T148">
            <v>0</v>
          </cell>
          <cell r="U148">
            <v>0</v>
          </cell>
        </row>
        <row r="149">
          <cell r="F149">
            <v>0</v>
          </cell>
          <cell r="G149">
            <v>0</v>
          </cell>
          <cell r="H149">
            <v>0</v>
          </cell>
          <cell r="I149">
            <v>0</v>
          </cell>
          <cell r="J149">
            <v>0</v>
          </cell>
          <cell r="K149">
            <v>0</v>
          </cell>
          <cell r="L149">
            <v>0</v>
          </cell>
          <cell r="P149">
            <v>0</v>
          </cell>
          <cell r="Q149">
            <v>0</v>
          </cell>
          <cell r="R149">
            <v>0</v>
          </cell>
          <cell r="S149">
            <v>0</v>
          </cell>
          <cell r="T149">
            <v>0</v>
          </cell>
          <cell r="U149">
            <v>0</v>
          </cell>
        </row>
        <row r="150">
          <cell r="F150">
            <v>0</v>
          </cell>
          <cell r="G150">
            <v>0</v>
          </cell>
          <cell r="H150">
            <v>0</v>
          </cell>
          <cell r="I150">
            <v>0</v>
          </cell>
          <cell r="J150">
            <v>0</v>
          </cell>
          <cell r="K150">
            <v>0</v>
          </cell>
          <cell r="L150">
            <v>0</v>
          </cell>
          <cell r="P150">
            <v>0</v>
          </cell>
          <cell r="Q150">
            <v>0</v>
          </cell>
          <cell r="R150">
            <v>0</v>
          </cell>
          <cell r="S150">
            <v>0</v>
          </cell>
          <cell r="T150">
            <v>0</v>
          </cell>
          <cell r="U150">
            <v>0</v>
          </cell>
        </row>
        <row r="151">
          <cell r="F151">
            <v>0</v>
          </cell>
          <cell r="G151">
            <v>0</v>
          </cell>
          <cell r="H151">
            <v>0</v>
          </cell>
          <cell r="I151">
            <v>0</v>
          </cell>
          <cell r="J151">
            <v>0</v>
          </cell>
          <cell r="K151">
            <v>0</v>
          </cell>
          <cell r="L151">
            <v>0</v>
          </cell>
          <cell r="P151">
            <v>0</v>
          </cell>
          <cell r="Q151">
            <v>0</v>
          </cell>
          <cell r="R151">
            <v>0</v>
          </cell>
          <cell r="S151">
            <v>0</v>
          </cell>
          <cell r="T151">
            <v>0</v>
          </cell>
          <cell r="U151">
            <v>0</v>
          </cell>
        </row>
        <row r="152">
          <cell r="F152">
            <v>0</v>
          </cell>
          <cell r="G152">
            <v>0</v>
          </cell>
          <cell r="H152">
            <v>0</v>
          </cell>
          <cell r="I152">
            <v>0</v>
          </cell>
          <cell r="J152">
            <v>0</v>
          </cell>
          <cell r="K152">
            <v>0</v>
          </cell>
          <cell r="L152">
            <v>0</v>
          </cell>
          <cell r="P152">
            <v>0</v>
          </cell>
          <cell r="Q152">
            <v>0</v>
          </cell>
          <cell r="R152">
            <v>0</v>
          </cell>
          <cell r="S152">
            <v>0</v>
          </cell>
          <cell r="T152">
            <v>0</v>
          </cell>
          <cell r="U152">
            <v>0</v>
          </cell>
        </row>
        <row r="153">
          <cell r="F153">
            <v>0</v>
          </cell>
          <cell r="G153">
            <v>0</v>
          </cell>
          <cell r="H153">
            <v>0</v>
          </cell>
          <cell r="I153">
            <v>0</v>
          </cell>
          <cell r="J153">
            <v>0</v>
          </cell>
          <cell r="K153">
            <v>0</v>
          </cell>
          <cell r="L153">
            <v>0</v>
          </cell>
          <cell r="P153">
            <v>0</v>
          </cell>
          <cell r="Q153">
            <v>0</v>
          </cell>
          <cell r="R153">
            <v>0</v>
          </cell>
          <cell r="S153">
            <v>0</v>
          </cell>
          <cell r="T153">
            <v>0</v>
          </cell>
          <cell r="U153">
            <v>0</v>
          </cell>
        </row>
        <row r="154">
          <cell r="F154">
            <v>0</v>
          </cell>
          <cell r="G154">
            <v>0</v>
          </cell>
          <cell r="H154">
            <v>0</v>
          </cell>
          <cell r="I154">
            <v>0</v>
          </cell>
          <cell r="J154">
            <v>0</v>
          </cell>
          <cell r="K154">
            <v>0</v>
          </cell>
          <cell r="L154">
            <v>0</v>
          </cell>
          <cell r="P154">
            <v>0</v>
          </cell>
          <cell r="Q154">
            <v>0</v>
          </cell>
          <cell r="R154">
            <v>0</v>
          </cell>
          <cell r="S154">
            <v>0</v>
          </cell>
          <cell r="T154">
            <v>0</v>
          </cell>
          <cell r="U154">
            <v>0</v>
          </cell>
        </row>
        <row r="155">
          <cell r="F155">
            <v>0</v>
          </cell>
          <cell r="G155">
            <v>0</v>
          </cell>
          <cell r="H155">
            <v>0</v>
          </cell>
          <cell r="I155">
            <v>0</v>
          </cell>
          <cell r="J155">
            <v>0</v>
          </cell>
          <cell r="K155">
            <v>0</v>
          </cell>
          <cell r="L155">
            <v>0</v>
          </cell>
          <cell r="P155">
            <v>0</v>
          </cell>
          <cell r="Q155">
            <v>0</v>
          </cell>
          <cell r="R155">
            <v>0</v>
          </cell>
          <cell r="S155">
            <v>0</v>
          </cell>
          <cell r="T155">
            <v>0</v>
          </cell>
          <cell r="U155">
            <v>0</v>
          </cell>
        </row>
        <row r="156">
          <cell r="F156">
            <v>0</v>
          </cell>
          <cell r="G156">
            <v>0</v>
          </cell>
          <cell r="H156">
            <v>0</v>
          </cell>
          <cell r="I156">
            <v>0</v>
          </cell>
          <cell r="J156">
            <v>0</v>
          </cell>
          <cell r="K156">
            <v>0</v>
          </cell>
          <cell r="L156">
            <v>0</v>
          </cell>
          <cell r="P156">
            <v>0</v>
          </cell>
          <cell r="Q156">
            <v>0</v>
          </cell>
          <cell r="R156">
            <v>0</v>
          </cell>
          <cell r="S156">
            <v>0</v>
          </cell>
          <cell r="T156">
            <v>0</v>
          </cell>
          <cell r="U156">
            <v>0</v>
          </cell>
        </row>
        <row r="157">
          <cell r="F157">
            <v>0</v>
          </cell>
          <cell r="G157">
            <v>0</v>
          </cell>
          <cell r="H157">
            <v>0</v>
          </cell>
          <cell r="I157">
            <v>0</v>
          </cell>
          <cell r="J157">
            <v>0</v>
          </cell>
          <cell r="K157">
            <v>0</v>
          </cell>
          <cell r="L157">
            <v>0</v>
          </cell>
          <cell r="P157">
            <v>0</v>
          </cell>
          <cell r="Q157">
            <v>0</v>
          </cell>
          <cell r="R157">
            <v>0</v>
          </cell>
          <cell r="S157">
            <v>0</v>
          </cell>
          <cell r="T157">
            <v>0</v>
          </cell>
          <cell r="U157">
            <v>0</v>
          </cell>
        </row>
        <row r="158">
          <cell r="F158">
            <v>0</v>
          </cell>
          <cell r="G158">
            <v>0</v>
          </cell>
          <cell r="H158">
            <v>0</v>
          </cell>
          <cell r="I158">
            <v>0</v>
          </cell>
          <cell r="J158">
            <v>0</v>
          </cell>
          <cell r="K158">
            <v>0</v>
          </cell>
          <cell r="L158">
            <v>0</v>
          </cell>
          <cell r="P158">
            <v>0</v>
          </cell>
          <cell r="Q158">
            <v>0</v>
          </cell>
          <cell r="R158">
            <v>0</v>
          </cell>
          <cell r="S158">
            <v>0</v>
          </cell>
          <cell r="T158">
            <v>0</v>
          </cell>
          <cell r="U158">
            <v>0</v>
          </cell>
        </row>
        <row r="159">
          <cell r="F159">
            <v>0</v>
          </cell>
          <cell r="G159">
            <v>0</v>
          </cell>
          <cell r="H159">
            <v>0</v>
          </cell>
          <cell r="I159">
            <v>0</v>
          </cell>
          <cell r="J159">
            <v>0</v>
          </cell>
          <cell r="K159">
            <v>0</v>
          </cell>
          <cell r="L159">
            <v>0</v>
          </cell>
          <cell r="P159">
            <v>0</v>
          </cell>
          <cell r="Q159">
            <v>0</v>
          </cell>
          <cell r="R159">
            <v>0</v>
          </cell>
          <cell r="S159">
            <v>0</v>
          </cell>
          <cell r="T159">
            <v>0</v>
          </cell>
          <cell r="U159">
            <v>0</v>
          </cell>
        </row>
        <row r="160">
          <cell r="F160">
            <v>0</v>
          </cell>
          <cell r="G160">
            <v>0</v>
          </cell>
          <cell r="H160">
            <v>0</v>
          </cell>
          <cell r="I160">
            <v>0</v>
          </cell>
          <cell r="J160">
            <v>0</v>
          </cell>
          <cell r="K160">
            <v>0</v>
          </cell>
          <cell r="L160">
            <v>0</v>
          </cell>
          <cell r="P160">
            <v>0</v>
          </cell>
          <cell r="Q160">
            <v>0</v>
          </cell>
          <cell r="R160">
            <v>0</v>
          </cell>
          <cell r="S160">
            <v>0</v>
          </cell>
          <cell r="T160">
            <v>0</v>
          </cell>
          <cell r="U160">
            <v>0</v>
          </cell>
        </row>
        <row r="161">
          <cell r="F161">
            <v>0</v>
          </cell>
          <cell r="G161">
            <v>0</v>
          </cell>
          <cell r="H161">
            <v>0</v>
          </cell>
          <cell r="I161">
            <v>0</v>
          </cell>
          <cell r="J161">
            <v>0</v>
          </cell>
          <cell r="K161">
            <v>0</v>
          </cell>
          <cell r="L161">
            <v>0</v>
          </cell>
          <cell r="P161">
            <v>0</v>
          </cell>
          <cell r="Q161">
            <v>0</v>
          </cell>
          <cell r="R161">
            <v>0</v>
          </cell>
          <cell r="S161">
            <v>0</v>
          </cell>
          <cell r="T161">
            <v>0</v>
          </cell>
          <cell r="U161">
            <v>0</v>
          </cell>
        </row>
        <row r="162">
          <cell r="F162">
            <v>0</v>
          </cell>
          <cell r="G162">
            <v>0</v>
          </cell>
          <cell r="H162">
            <v>0</v>
          </cell>
          <cell r="I162">
            <v>0</v>
          </cell>
          <cell r="J162">
            <v>0</v>
          </cell>
          <cell r="K162">
            <v>0</v>
          </cell>
          <cell r="L162">
            <v>0</v>
          </cell>
          <cell r="P162">
            <v>0</v>
          </cell>
          <cell r="Q162">
            <v>0</v>
          </cell>
          <cell r="R162">
            <v>0</v>
          </cell>
          <cell r="S162">
            <v>0</v>
          </cell>
          <cell r="T162">
            <v>0</v>
          </cell>
          <cell r="U162">
            <v>0</v>
          </cell>
        </row>
        <row r="163">
          <cell r="F163">
            <v>0</v>
          </cell>
          <cell r="G163">
            <v>0</v>
          </cell>
          <cell r="H163">
            <v>0</v>
          </cell>
          <cell r="I163">
            <v>0</v>
          </cell>
          <cell r="J163">
            <v>0</v>
          </cell>
          <cell r="K163">
            <v>0</v>
          </cell>
          <cell r="L163">
            <v>0</v>
          </cell>
          <cell r="P163">
            <v>0</v>
          </cell>
          <cell r="Q163">
            <v>0</v>
          </cell>
          <cell r="R163">
            <v>0</v>
          </cell>
          <cell r="S163">
            <v>0</v>
          </cell>
          <cell r="T163">
            <v>0</v>
          </cell>
          <cell r="U163">
            <v>0</v>
          </cell>
        </row>
        <row r="164">
          <cell r="F164">
            <v>0</v>
          </cell>
          <cell r="G164">
            <v>0</v>
          </cell>
          <cell r="H164">
            <v>0</v>
          </cell>
          <cell r="I164">
            <v>0</v>
          </cell>
          <cell r="J164">
            <v>0</v>
          </cell>
          <cell r="K164">
            <v>0</v>
          </cell>
          <cell r="L164">
            <v>0</v>
          </cell>
          <cell r="P164">
            <v>0</v>
          </cell>
          <cell r="Q164">
            <v>0</v>
          </cell>
          <cell r="R164">
            <v>0</v>
          </cell>
          <cell r="S164">
            <v>0</v>
          </cell>
          <cell r="T164">
            <v>0</v>
          </cell>
          <cell r="U164">
            <v>0</v>
          </cell>
        </row>
        <row r="165">
          <cell r="F165">
            <v>0</v>
          </cell>
          <cell r="G165">
            <v>0</v>
          </cell>
          <cell r="H165">
            <v>0</v>
          </cell>
          <cell r="I165">
            <v>0</v>
          </cell>
          <cell r="J165">
            <v>0</v>
          </cell>
          <cell r="K165">
            <v>0</v>
          </cell>
          <cell r="L165">
            <v>0</v>
          </cell>
          <cell r="P165">
            <v>0</v>
          </cell>
          <cell r="Q165">
            <v>0</v>
          </cell>
          <cell r="R165">
            <v>0</v>
          </cell>
          <cell r="S165">
            <v>0</v>
          </cell>
          <cell r="T165">
            <v>0</v>
          </cell>
          <cell r="U165">
            <v>0</v>
          </cell>
        </row>
        <row r="166">
          <cell r="F166">
            <v>0</v>
          </cell>
          <cell r="G166">
            <v>0</v>
          </cell>
          <cell r="H166">
            <v>0</v>
          </cell>
          <cell r="I166">
            <v>0</v>
          </cell>
          <cell r="J166">
            <v>0</v>
          </cell>
          <cell r="K166">
            <v>0</v>
          </cell>
          <cell r="L166">
            <v>0</v>
          </cell>
          <cell r="P166">
            <v>0</v>
          </cell>
          <cell r="Q166">
            <v>0</v>
          </cell>
          <cell r="R166">
            <v>0</v>
          </cell>
          <cell r="S166">
            <v>0</v>
          </cell>
          <cell r="T166">
            <v>0</v>
          </cell>
          <cell r="U166">
            <v>0</v>
          </cell>
        </row>
        <row r="167">
          <cell r="F167">
            <v>0</v>
          </cell>
          <cell r="G167">
            <v>0</v>
          </cell>
          <cell r="H167">
            <v>0</v>
          </cell>
          <cell r="I167">
            <v>0</v>
          </cell>
          <cell r="J167">
            <v>0</v>
          </cell>
          <cell r="K167">
            <v>0</v>
          </cell>
          <cell r="L167">
            <v>0</v>
          </cell>
          <cell r="P167">
            <v>0</v>
          </cell>
          <cell r="Q167">
            <v>0</v>
          </cell>
          <cell r="R167">
            <v>0</v>
          </cell>
          <cell r="S167">
            <v>0</v>
          </cell>
          <cell r="T167">
            <v>0</v>
          </cell>
          <cell r="U167">
            <v>0</v>
          </cell>
        </row>
        <row r="168">
          <cell r="F168">
            <v>0</v>
          </cell>
          <cell r="G168">
            <v>0</v>
          </cell>
          <cell r="H168">
            <v>0</v>
          </cell>
          <cell r="I168">
            <v>0</v>
          </cell>
          <cell r="J168">
            <v>0</v>
          </cell>
          <cell r="K168">
            <v>0</v>
          </cell>
          <cell r="L168">
            <v>0</v>
          </cell>
          <cell r="P168">
            <v>0</v>
          </cell>
          <cell r="Q168">
            <v>0</v>
          </cell>
          <cell r="R168">
            <v>0</v>
          </cell>
          <cell r="S168">
            <v>0</v>
          </cell>
          <cell r="T168">
            <v>0</v>
          </cell>
          <cell r="U168">
            <v>0</v>
          </cell>
        </row>
        <row r="169">
          <cell r="F169">
            <v>0</v>
          </cell>
          <cell r="G169">
            <v>0</v>
          </cell>
          <cell r="H169">
            <v>0</v>
          </cell>
          <cell r="I169">
            <v>0</v>
          </cell>
          <cell r="J169">
            <v>0</v>
          </cell>
          <cell r="K169">
            <v>0</v>
          </cell>
          <cell r="L169">
            <v>0</v>
          </cell>
          <cell r="P169">
            <v>0</v>
          </cell>
          <cell r="Q169">
            <v>0</v>
          </cell>
          <cell r="R169">
            <v>0</v>
          </cell>
          <cell r="S169">
            <v>0</v>
          </cell>
          <cell r="T169">
            <v>0</v>
          </cell>
          <cell r="U169">
            <v>0</v>
          </cell>
        </row>
        <row r="170">
          <cell r="F170">
            <v>0</v>
          </cell>
          <cell r="G170">
            <v>0</v>
          </cell>
          <cell r="H170">
            <v>0</v>
          </cell>
          <cell r="I170">
            <v>0</v>
          </cell>
          <cell r="J170">
            <v>0</v>
          </cell>
          <cell r="K170">
            <v>0</v>
          </cell>
          <cell r="L170">
            <v>0</v>
          </cell>
          <cell r="P170">
            <v>0</v>
          </cell>
          <cell r="Q170">
            <v>0</v>
          </cell>
          <cell r="R170">
            <v>0</v>
          </cell>
          <cell r="S170">
            <v>0</v>
          </cell>
          <cell r="T170">
            <v>0</v>
          </cell>
          <cell r="U170">
            <v>0</v>
          </cell>
        </row>
        <row r="171">
          <cell r="F171">
            <v>0</v>
          </cell>
          <cell r="G171">
            <v>0</v>
          </cell>
          <cell r="H171">
            <v>0</v>
          </cell>
          <cell r="I171">
            <v>0</v>
          </cell>
          <cell r="J171">
            <v>0</v>
          </cell>
          <cell r="K171">
            <v>0</v>
          </cell>
          <cell r="L171">
            <v>0</v>
          </cell>
          <cell r="P171">
            <v>0</v>
          </cell>
          <cell r="Q171">
            <v>0</v>
          </cell>
          <cell r="R171">
            <v>0</v>
          </cell>
          <cell r="S171">
            <v>0</v>
          </cell>
          <cell r="T171">
            <v>0</v>
          </cell>
          <cell r="U171">
            <v>0</v>
          </cell>
        </row>
        <row r="172">
          <cell r="F172">
            <v>0</v>
          </cell>
          <cell r="G172">
            <v>0</v>
          </cell>
          <cell r="H172">
            <v>0</v>
          </cell>
          <cell r="I172">
            <v>0</v>
          </cell>
          <cell r="J172">
            <v>0</v>
          </cell>
          <cell r="K172">
            <v>0</v>
          </cell>
          <cell r="L172">
            <v>0</v>
          </cell>
          <cell r="P172">
            <v>0</v>
          </cell>
          <cell r="Q172">
            <v>0</v>
          </cell>
          <cell r="R172">
            <v>0</v>
          </cell>
          <cell r="S172">
            <v>0</v>
          </cell>
          <cell r="T172">
            <v>0</v>
          </cell>
          <cell r="U172">
            <v>0</v>
          </cell>
        </row>
        <row r="173">
          <cell r="F173">
            <v>0</v>
          </cell>
          <cell r="G173">
            <v>0</v>
          </cell>
          <cell r="H173">
            <v>0</v>
          </cell>
          <cell r="I173">
            <v>0</v>
          </cell>
          <cell r="J173">
            <v>0</v>
          </cell>
          <cell r="K173">
            <v>0</v>
          </cell>
          <cell r="L173">
            <v>0</v>
          </cell>
          <cell r="P173">
            <v>0</v>
          </cell>
          <cell r="Q173">
            <v>0</v>
          </cell>
          <cell r="R173">
            <v>0</v>
          </cell>
          <cell r="S173">
            <v>0</v>
          </cell>
          <cell r="T173">
            <v>0</v>
          </cell>
          <cell r="U173">
            <v>0</v>
          </cell>
        </row>
        <row r="174">
          <cell r="F174">
            <v>0</v>
          </cell>
          <cell r="G174">
            <v>0</v>
          </cell>
          <cell r="H174">
            <v>0</v>
          </cell>
          <cell r="I174">
            <v>0</v>
          </cell>
          <cell r="J174">
            <v>0</v>
          </cell>
          <cell r="K174">
            <v>0</v>
          </cell>
          <cell r="L174">
            <v>0</v>
          </cell>
          <cell r="P174">
            <v>0</v>
          </cell>
          <cell r="Q174">
            <v>0</v>
          </cell>
          <cell r="R174">
            <v>0</v>
          </cell>
          <cell r="S174">
            <v>0</v>
          </cell>
          <cell r="T174">
            <v>0</v>
          </cell>
          <cell r="U174">
            <v>0</v>
          </cell>
        </row>
        <row r="175">
          <cell r="F175">
            <v>0</v>
          </cell>
          <cell r="G175">
            <v>0</v>
          </cell>
          <cell r="H175">
            <v>0</v>
          </cell>
          <cell r="I175">
            <v>0</v>
          </cell>
          <cell r="J175">
            <v>0</v>
          </cell>
          <cell r="K175">
            <v>0</v>
          </cell>
          <cell r="L175">
            <v>0</v>
          </cell>
          <cell r="P175">
            <v>0</v>
          </cell>
          <cell r="Q175">
            <v>0</v>
          </cell>
          <cell r="R175">
            <v>0</v>
          </cell>
          <cell r="S175">
            <v>0</v>
          </cell>
          <cell r="T175">
            <v>0</v>
          </cell>
          <cell r="U175">
            <v>0</v>
          </cell>
        </row>
        <row r="176">
          <cell r="F176">
            <v>0</v>
          </cell>
          <cell r="G176">
            <v>0</v>
          </cell>
          <cell r="H176">
            <v>0</v>
          </cell>
          <cell r="I176">
            <v>0</v>
          </cell>
          <cell r="J176">
            <v>0</v>
          </cell>
          <cell r="K176">
            <v>0</v>
          </cell>
          <cell r="L176">
            <v>0</v>
          </cell>
          <cell r="P176">
            <v>0</v>
          </cell>
          <cell r="Q176">
            <v>0</v>
          </cell>
          <cell r="R176">
            <v>0</v>
          </cell>
          <cell r="S176">
            <v>0</v>
          </cell>
          <cell r="T176">
            <v>0</v>
          </cell>
          <cell r="U176">
            <v>0</v>
          </cell>
        </row>
        <row r="177">
          <cell r="F177">
            <v>0</v>
          </cell>
          <cell r="G177">
            <v>0</v>
          </cell>
          <cell r="H177">
            <v>0</v>
          </cell>
          <cell r="I177">
            <v>0</v>
          </cell>
          <cell r="J177">
            <v>0</v>
          </cell>
          <cell r="K177">
            <v>0</v>
          </cell>
          <cell r="L177">
            <v>0</v>
          </cell>
          <cell r="P177">
            <v>0</v>
          </cell>
          <cell r="Q177">
            <v>0</v>
          </cell>
          <cell r="R177">
            <v>0</v>
          </cell>
          <cell r="S177">
            <v>0</v>
          </cell>
          <cell r="T177">
            <v>0</v>
          </cell>
          <cell r="U177">
            <v>0</v>
          </cell>
        </row>
        <row r="178">
          <cell r="F178">
            <v>0</v>
          </cell>
          <cell r="G178">
            <v>0</v>
          </cell>
          <cell r="H178">
            <v>0</v>
          </cell>
          <cell r="I178">
            <v>0</v>
          </cell>
          <cell r="J178">
            <v>0</v>
          </cell>
          <cell r="K178">
            <v>0</v>
          </cell>
          <cell r="L178">
            <v>0</v>
          </cell>
          <cell r="P178">
            <v>0</v>
          </cell>
          <cell r="Q178">
            <v>0</v>
          </cell>
          <cell r="R178">
            <v>0</v>
          </cell>
          <cell r="S178">
            <v>0</v>
          </cell>
          <cell r="T178">
            <v>0</v>
          </cell>
          <cell r="U178">
            <v>0</v>
          </cell>
        </row>
      </sheetData>
      <sheetData sheetId="18" refreshError="1"/>
      <sheetData sheetId="19">
        <row r="9">
          <cell r="F9">
            <v>11.243773145166289</v>
          </cell>
        </row>
        <row r="10">
          <cell r="F10">
            <v>44.037972291178484</v>
          </cell>
        </row>
        <row r="11">
          <cell r="F11">
            <v>8.6313004499517003</v>
          </cell>
        </row>
        <row r="12">
          <cell r="F12">
            <v>0</v>
          </cell>
        </row>
        <row r="13">
          <cell r="F13">
            <v>11.456942270247485</v>
          </cell>
        </row>
        <row r="14">
          <cell r="F14">
            <v>11.942254811904897</v>
          </cell>
        </row>
        <row r="15">
          <cell r="F15">
            <v>23.100691922039879</v>
          </cell>
        </row>
        <row r="16">
          <cell r="F16">
            <v>11.697203099362627</v>
          </cell>
        </row>
        <row r="17">
          <cell r="F17">
            <v>32.109847357638742</v>
          </cell>
        </row>
        <row r="18">
          <cell r="F18">
            <v>10.804120989353255</v>
          </cell>
        </row>
        <row r="19">
          <cell r="F19">
            <v>36.723336172126565</v>
          </cell>
        </row>
        <row r="20">
          <cell r="F20">
            <v>13.882118838876329</v>
          </cell>
        </row>
        <row r="21">
          <cell r="F21">
            <v>60.064180003773949</v>
          </cell>
        </row>
        <row r="22">
          <cell r="F22">
            <v>13.478162281054406</v>
          </cell>
        </row>
        <row r="23">
          <cell r="F23">
            <v>14.326062046009621</v>
          </cell>
        </row>
        <row r="24">
          <cell r="F24">
            <v>143.8270319219443</v>
          </cell>
        </row>
        <row r="25">
          <cell r="F25">
            <v>1806.7761842061279</v>
          </cell>
        </row>
        <row r="26">
          <cell r="F26">
            <v>25.505473421874449</v>
          </cell>
        </row>
        <row r="27">
          <cell r="F27">
            <v>11.525865448029617</v>
          </cell>
        </row>
        <row r="28">
          <cell r="F28">
            <v>10.99804748361538</v>
          </cell>
        </row>
        <row r="29">
          <cell r="F29">
            <v>14.945312732750741</v>
          </cell>
        </row>
        <row r="30">
          <cell r="F30">
            <v>0</v>
          </cell>
        </row>
        <row r="31">
          <cell r="F31">
            <v>10.35394646644751</v>
          </cell>
        </row>
        <row r="32">
          <cell r="F32">
            <v>15.802309510462573</v>
          </cell>
        </row>
        <row r="33">
          <cell r="F33">
            <v>7.9131653935983266</v>
          </cell>
        </row>
        <row r="34">
          <cell r="F34">
            <v>10.492322230123145</v>
          </cell>
        </row>
        <row r="35">
          <cell r="F35">
            <v>11.885677225425495</v>
          </cell>
        </row>
        <row r="36">
          <cell r="F36">
            <v>16.541022526055261</v>
          </cell>
        </row>
        <row r="37">
          <cell r="F37">
            <v>13.905221353370777</v>
          </cell>
        </row>
        <row r="38">
          <cell r="F38">
            <v>8.9935032990830592</v>
          </cell>
        </row>
        <row r="39">
          <cell r="F39">
            <v>11.355319175360615</v>
          </cell>
        </row>
        <row r="40">
          <cell r="F40">
            <v>16.825439393409372</v>
          </cell>
        </row>
        <row r="41">
          <cell r="F41">
            <v>14.178071957402013</v>
          </cell>
        </row>
        <row r="42">
          <cell r="F42">
            <v>13.560740132032958</v>
          </cell>
        </row>
        <row r="43">
          <cell r="F43">
            <v>12.034283975556297</v>
          </cell>
        </row>
        <row r="44">
          <cell r="F44">
            <v>7.6162812696730828</v>
          </cell>
        </row>
        <row r="45">
          <cell r="F45">
            <v>37.181274850267336</v>
          </cell>
        </row>
        <row r="46">
          <cell r="F46">
            <v>38.220604320681545</v>
          </cell>
        </row>
        <row r="47">
          <cell r="F47">
            <v>28.908781534849936</v>
          </cell>
        </row>
        <row r="48">
          <cell r="F48">
            <v>35.100425352250085</v>
          </cell>
        </row>
        <row r="49">
          <cell r="F49">
            <v>13.472079456943669</v>
          </cell>
        </row>
        <row r="50">
          <cell r="F50">
            <v>8.1</v>
          </cell>
        </row>
        <row r="51">
          <cell r="F51">
            <v>9.7846782552132741</v>
          </cell>
        </row>
        <row r="52">
          <cell r="F52">
            <v>12.980246212706003</v>
          </cell>
        </row>
        <row r="53">
          <cell r="F53">
            <v>9.0951084640885931</v>
          </cell>
        </row>
        <row r="54">
          <cell r="F54">
            <v>16.930581627663624</v>
          </cell>
        </row>
        <row r="55">
          <cell r="F55">
            <v>19.189293121243246</v>
          </cell>
        </row>
        <row r="56">
          <cell r="F56">
            <v>21.96300983780305</v>
          </cell>
        </row>
        <row r="57">
          <cell r="F57">
            <v>12.87113688249898</v>
          </cell>
        </row>
        <row r="58">
          <cell r="F58">
            <v>16.375290990751239</v>
          </cell>
        </row>
        <row r="59">
          <cell r="F59">
            <v>19.018904995644299</v>
          </cell>
        </row>
        <row r="60">
          <cell r="F60">
            <v>23.330965814996894</v>
          </cell>
        </row>
        <row r="61">
          <cell r="F61">
            <v>17.642712199839536</v>
          </cell>
        </row>
        <row r="62">
          <cell r="F62">
            <v>25.903617312250415</v>
          </cell>
        </row>
        <row r="63">
          <cell r="F63">
            <v>38.742839722886515</v>
          </cell>
        </row>
        <row r="64">
          <cell r="F64">
            <v>0</v>
          </cell>
        </row>
        <row r="65">
          <cell r="F65">
            <v>16.961747268803165</v>
          </cell>
        </row>
        <row r="66">
          <cell r="F66">
            <v>14.41363177658689</v>
          </cell>
        </row>
        <row r="67">
          <cell r="F67">
            <v>14.618230247547437</v>
          </cell>
        </row>
        <row r="68">
          <cell r="F68">
            <v>33.137764078853017</v>
          </cell>
        </row>
        <row r="69">
          <cell r="F69">
            <v>25.783344122271178</v>
          </cell>
        </row>
        <row r="70">
          <cell r="F70">
            <v>9.5445962100176978</v>
          </cell>
        </row>
        <row r="71">
          <cell r="F71">
            <v>11.961136563550935</v>
          </cell>
        </row>
        <row r="72">
          <cell r="F72">
            <v>15.89709666383275</v>
          </cell>
        </row>
        <row r="73">
          <cell r="F73">
            <v>12.157369500175731</v>
          </cell>
        </row>
        <row r="74">
          <cell r="F74">
            <v>10.640048395989661</v>
          </cell>
        </row>
        <row r="75">
          <cell r="F75">
            <v>8.4386834180317845</v>
          </cell>
        </row>
        <row r="76">
          <cell r="F76">
            <v>19.199621770039283</v>
          </cell>
        </row>
        <row r="77">
          <cell r="F77">
            <v>0</v>
          </cell>
        </row>
        <row r="78">
          <cell r="F78">
            <v>0</v>
          </cell>
        </row>
        <row r="79">
          <cell r="F79">
            <v>40</v>
          </cell>
        </row>
        <row r="80">
          <cell r="F80">
            <v>40</v>
          </cell>
        </row>
        <row r="81">
          <cell r="F81">
            <v>40</v>
          </cell>
        </row>
        <row r="82">
          <cell r="F82">
            <v>0</v>
          </cell>
        </row>
        <row r="83">
          <cell r="F83">
            <v>0</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sheetData>
      <sheetData sheetId="20">
        <row r="11">
          <cell r="F11">
            <v>0.9</v>
          </cell>
        </row>
        <row r="12">
          <cell r="F12">
            <v>0.53</v>
          </cell>
        </row>
        <row r="13">
          <cell r="F13">
            <v>0.9</v>
          </cell>
        </row>
        <row r="14">
          <cell r="F14">
            <v>0.71</v>
          </cell>
        </row>
        <row r="15">
          <cell r="F15">
            <v>0.9</v>
          </cell>
        </row>
        <row r="16">
          <cell r="F16">
            <v>0.9</v>
          </cell>
        </row>
        <row r="17">
          <cell r="F17">
            <v>0.33</v>
          </cell>
        </row>
        <row r="18">
          <cell r="F18">
            <v>0.9</v>
          </cell>
        </row>
        <row r="19">
          <cell r="F19">
            <v>0.35</v>
          </cell>
        </row>
        <row r="20">
          <cell r="F20">
            <v>0.9</v>
          </cell>
        </row>
        <row r="21">
          <cell r="F21">
            <v>0.39</v>
          </cell>
        </row>
        <row r="22">
          <cell r="F22">
            <v>0.89</v>
          </cell>
        </row>
        <row r="23">
          <cell r="F23">
            <v>0.55000000000000004</v>
          </cell>
        </row>
        <row r="24">
          <cell r="F24">
            <v>1</v>
          </cell>
        </row>
        <row r="25">
          <cell r="F25">
            <v>0.9</v>
          </cell>
        </row>
        <row r="26">
          <cell r="F26">
            <v>0.53</v>
          </cell>
        </row>
        <row r="27">
          <cell r="F27">
            <v>0.49</v>
          </cell>
        </row>
        <row r="28">
          <cell r="F28">
            <v>0.18</v>
          </cell>
        </row>
        <row r="29">
          <cell r="F29">
            <v>0.89</v>
          </cell>
        </row>
        <row r="30">
          <cell r="F30">
            <v>0.89</v>
          </cell>
        </row>
        <row r="31">
          <cell r="F31">
            <v>0.92</v>
          </cell>
        </row>
        <row r="32">
          <cell r="F32">
            <v>0.92</v>
          </cell>
        </row>
        <row r="33">
          <cell r="F33">
            <v>0.9</v>
          </cell>
        </row>
        <row r="34">
          <cell r="F34">
            <v>0.9</v>
          </cell>
        </row>
        <row r="35">
          <cell r="F35">
            <v>0.96</v>
          </cell>
        </row>
        <row r="36">
          <cell r="F36">
            <v>0.85</v>
          </cell>
        </row>
        <row r="37">
          <cell r="F37">
            <v>0.92</v>
          </cell>
        </row>
        <row r="38">
          <cell r="F38">
            <v>0.92</v>
          </cell>
        </row>
        <row r="39">
          <cell r="F39">
            <v>0.92</v>
          </cell>
        </row>
        <row r="40">
          <cell r="F40">
            <v>0.92</v>
          </cell>
        </row>
        <row r="41">
          <cell r="F41">
            <v>0.92</v>
          </cell>
        </row>
        <row r="42">
          <cell r="F42">
            <v>0.92</v>
          </cell>
        </row>
        <row r="43">
          <cell r="F43">
            <v>0.92</v>
          </cell>
        </row>
        <row r="44">
          <cell r="F44">
            <v>0.92</v>
          </cell>
        </row>
        <row r="45">
          <cell r="F45">
            <v>0.83</v>
          </cell>
        </row>
        <row r="46">
          <cell r="F46">
            <v>0.83</v>
          </cell>
        </row>
        <row r="47">
          <cell r="F47">
            <v>0.61</v>
          </cell>
        </row>
        <row r="48">
          <cell r="F48">
            <v>0.33</v>
          </cell>
        </row>
        <row r="49">
          <cell r="F49">
            <v>0.78</v>
          </cell>
        </row>
        <row r="50">
          <cell r="F50">
            <v>0.52</v>
          </cell>
        </row>
        <row r="51">
          <cell r="F51">
            <v>0.51</v>
          </cell>
        </row>
        <row r="52">
          <cell r="F52">
            <v>0.22</v>
          </cell>
        </row>
        <row r="53">
          <cell r="F53">
            <v>0.9</v>
          </cell>
        </row>
        <row r="54">
          <cell r="F54">
            <v>0.9</v>
          </cell>
        </row>
        <row r="55">
          <cell r="F55">
            <v>0.31</v>
          </cell>
        </row>
        <row r="56">
          <cell r="F56">
            <v>0.06</v>
          </cell>
        </row>
        <row r="57">
          <cell r="F57">
            <v>1</v>
          </cell>
        </row>
        <row r="58">
          <cell r="F58">
            <v>0</v>
          </cell>
        </row>
        <row r="59">
          <cell r="F59">
            <v>0.25</v>
          </cell>
        </row>
        <row r="60">
          <cell r="F60">
            <v>0.71</v>
          </cell>
        </row>
        <row r="61">
          <cell r="F61">
            <v>0.67</v>
          </cell>
        </row>
        <row r="62">
          <cell r="F62">
            <v>0.76</v>
          </cell>
        </row>
        <row r="63">
          <cell r="F63">
            <v>0.67</v>
          </cell>
        </row>
        <row r="64">
          <cell r="F64">
            <v>0.79</v>
          </cell>
        </row>
        <row r="65">
          <cell r="F65">
            <v>0.68</v>
          </cell>
        </row>
        <row r="66">
          <cell r="F66">
            <v>0</v>
          </cell>
        </row>
        <row r="67">
          <cell r="F67">
            <v>0.08</v>
          </cell>
        </row>
        <row r="68">
          <cell r="F68">
            <v>7.0000000000000007E-2</v>
          </cell>
        </row>
        <row r="69">
          <cell r="F69">
            <v>0.97</v>
          </cell>
        </row>
        <row r="70">
          <cell r="F70">
            <v>0.83</v>
          </cell>
        </row>
        <row r="71">
          <cell r="F71">
            <v>0.7</v>
          </cell>
        </row>
        <row r="72">
          <cell r="F72">
            <v>0.97</v>
          </cell>
        </row>
        <row r="73">
          <cell r="F73">
            <v>0.92</v>
          </cell>
        </row>
        <row r="74">
          <cell r="F74">
            <v>0.92</v>
          </cell>
        </row>
        <row r="75">
          <cell r="F75">
            <v>0.89</v>
          </cell>
        </row>
        <row r="76">
          <cell r="F76">
            <v>0.83</v>
          </cell>
        </row>
        <row r="77">
          <cell r="F77">
            <v>0.9</v>
          </cell>
        </row>
        <row r="78">
          <cell r="F78">
            <v>0.71</v>
          </cell>
        </row>
        <row r="79">
          <cell r="F79">
            <v>0</v>
          </cell>
        </row>
        <row r="80">
          <cell r="F80">
            <v>0</v>
          </cell>
        </row>
        <row r="81">
          <cell r="F81">
            <v>0.15</v>
          </cell>
        </row>
        <row r="82">
          <cell r="F82">
            <v>0.15</v>
          </cell>
        </row>
        <row r="83">
          <cell r="F83">
            <v>0.15</v>
          </cell>
        </row>
        <row r="84">
          <cell r="F84">
            <v>0</v>
          </cell>
        </row>
        <row r="85">
          <cell r="F85">
            <v>0</v>
          </cell>
        </row>
        <row r="86">
          <cell r="F86">
            <v>0</v>
          </cell>
        </row>
        <row r="87">
          <cell r="F87">
            <v>0</v>
          </cell>
        </row>
        <row r="88">
          <cell r="F88">
            <v>0</v>
          </cell>
        </row>
        <row r="89">
          <cell r="F89">
            <v>0</v>
          </cell>
        </row>
        <row r="90">
          <cell r="F90">
            <v>0</v>
          </cell>
        </row>
        <row r="91">
          <cell r="F91">
            <v>0</v>
          </cell>
        </row>
        <row r="92">
          <cell r="F92">
            <v>0</v>
          </cell>
        </row>
        <row r="93">
          <cell r="F93">
            <v>0</v>
          </cell>
        </row>
        <row r="94">
          <cell r="F94">
            <v>0</v>
          </cell>
        </row>
        <row r="95">
          <cell r="F95">
            <v>0</v>
          </cell>
        </row>
        <row r="96">
          <cell r="F96">
            <v>0</v>
          </cell>
        </row>
        <row r="97">
          <cell r="F97">
            <v>0</v>
          </cell>
        </row>
        <row r="98">
          <cell r="F98">
            <v>0</v>
          </cell>
        </row>
        <row r="99">
          <cell r="F99">
            <v>0</v>
          </cell>
        </row>
        <row r="100">
          <cell r="F100">
            <v>0</v>
          </cell>
        </row>
        <row r="101">
          <cell r="F101">
            <v>0</v>
          </cell>
        </row>
        <row r="102">
          <cell r="F102">
            <v>0</v>
          </cell>
        </row>
        <row r="103">
          <cell r="F103">
            <v>0</v>
          </cell>
        </row>
        <row r="104">
          <cell r="F104">
            <v>0</v>
          </cell>
        </row>
        <row r="105">
          <cell r="F105">
            <v>0</v>
          </cell>
        </row>
        <row r="106">
          <cell r="F106">
            <v>0</v>
          </cell>
        </row>
        <row r="107">
          <cell r="F107">
            <v>0</v>
          </cell>
        </row>
        <row r="108">
          <cell r="F108">
            <v>0</v>
          </cell>
        </row>
        <row r="109">
          <cell r="F109">
            <v>0</v>
          </cell>
        </row>
        <row r="110">
          <cell r="F110">
            <v>0</v>
          </cell>
        </row>
        <row r="111">
          <cell r="F111">
            <v>0</v>
          </cell>
        </row>
        <row r="112">
          <cell r="F112">
            <v>0</v>
          </cell>
        </row>
        <row r="113">
          <cell r="F113">
            <v>0</v>
          </cell>
        </row>
        <row r="114">
          <cell r="F114">
            <v>0</v>
          </cell>
        </row>
        <row r="115">
          <cell r="F115">
            <v>0</v>
          </cell>
        </row>
        <row r="116">
          <cell r="F116">
            <v>0</v>
          </cell>
        </row>
        <row r="117">
          <cell r="F117">
            <v>0</v>
          </cell>
        </row>
        <row r="118">
          <cell r="F118">
            <v>0</v>
          </cell>
        </row>
        <row r="119">
          <cell r="F119">
            <v>0</v>
          </cell>
        </row>
        <row r="120">
          <cell r="F120">
            <v>0</v>
          </cell>
        </row>
        <row r="121">
          <cell r="F121">
            <v>0</v>
          </cell>
        </row>
        <row r="122">
          <cell r="F122">
            <v>0</v>
          </cell>
        </row>
        <row r="123">
          <cell r="F123">
            <v>0</v>
          </cell>
        </row>
        <row r="124">
          <cell r="F124">
            <v>0</v>
          </cell>
        </row>
        <row r="125">
          <cell r="F125">
            <v>0</v>
          </cell>
        </row>
        <row r="126">
          <cell r="F126">
            <v>0</v>
          </cell>
        </row>
        <row r="127">
          <cell r="F127">
            <v>0</v>
          </cell>
        </row>
        <row r="128">
          <cell r="F128">
            <v>0</v>
          </cell>
        </row>
        <row r="129">
          <cell r="F129">
            <v>0</v>
          </cell>
        </row>
        <row r="130">
          <cell r="F130">
            <v>0</v>
          </cell>
        </row>
        <row r="131">
          <cell r="F131">
            <v>0</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48">
          <cell r="F148">
            <v>0</v>
          </cell>
        </row>
        <row r="149">
          <cell r="F149">
            <v>0</v>
          </cell>
        </row>
        <row r="150">
          <cell r="F150">
            <v>0</v>
          </cell>
        </row>
        <row r="151">
          <cell r="F151">
            <v>0</v>
          </cell>
        </row>
        <row r="152">
          <cell r="F152">
            <v>0</v>
          </cell>
        </row>
        <row r="153">
          <cell r="F153">
            <v>0</v>
          </cell>
        </row>
        <row r="154">
          <cell r="F154">
            <v>0</v>
          </cell>
        </row>
        <row r="155">
          <cell r="F155">
            <v>0</v>
          </cell>
        </row>
        <row r="156">
          <cell r="F156">
            <v>0</v>
          </cell>
        </row>
        <row r="157">
          <cell r="F157">
            <v>0</v>
          </cell>
        </row>
        <row r="158">
          <cell r="F158">
            <v>0</v>
          </cell>
        </row>
        <row r="159">
          <cell r="F159">
            <v>0</v>
          </cell>
        </row>
        <row r="160">
          <cell r="F160">
            <v>0</v>
          </cell>
        </row>
        <row r="161">
          <cell r="F161">
            <v>0</v>
          </cell>
        </row>
        <row r="162">
          <cell r="F162">
            <v>0</v>
          </cell>
        </row>
        <row r="163">
          <cell r="F163">
            <v>0</v>
          </cell>
        </row>
        <row r="164">
          <cell r="F164">
            <v>0</v>
          </cell>
        </row>
        <row r="165">
          <cell r="F165">
            <v>0</v>
          </cell>
        </row>
        <row r="166">
          <cell r="F166">
            <v>0</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v>
          </cell>
        </row>
        <row r="180">
          <cell r="F180">
            <v>0</v>
          </cell>
        </row>
      </sheetData>
      <sheetData sheetId="21">
        <row r="12">
          <cell r="F12">
            <v>0.99</v>
          </cell>
          <cell r="Q12">
            <v>0.98</v>
          </cell>
        </row>
        <row r="13">
          <cell r="F13">
            <v>0.77</v>
          </cell>
          <cell r="Q13">
            <v>0.81</v>
          </cell>
        </row>
        <row r="14">
          <cell r="F14">
            <v>0.98</v>
          </cell>
          <cell r="Q14">
            <v>0.92</v>
          </cell>
        </row>
        <row r="15">
          <cell r="F15">
            <v>0.45</v>
          </cell>
          <cell r="Q15">
            <v>0.85</v>
          </cell>
        </row>
        <row r="16">
          <cell r="F16">
            <v>0.45</v>
          </cell>
          <cell r="Q16">
            <v>0.8</v>
          </cell>
        </row>
        <row r="17">
          <cell r="F17">
            <v>0.45</v>
          </cell>
          <cell r="Q17">
            <v>0.8</v>
          </cell>
        </row>
        <row r="18">
          <cell r="F18">
            <v>0.86</v>
          </cell>
          <cell r="Q18">
            <v>0.75</v>
          </cell>
        </row>
        <row r="19">
          <cell r="F19">
            <v>0.41</v>
          </cell>
          <cell r="Q19">
            <v>0.84</v>
          </cell>
        </row>
        <row r="20">
          <cell r="F20">
            <v>0.64</v>
          </cell>
          <cell r="Q20">
            <v>0.91</v>
          </cell>
        </row>
        <row r="21">
          <cell r="F21">
            <v>0.45</v>
          </cell>
          <cell r="Q21">
            <v>0.8</v>
          </cell>
        </row>
        <row r="22">
          <cell r="F22">
            <v>0.97</v>
          </cell>
          <cell r="Q22">
            <v>0.7</v>
          </cell>
        </row>
        <row r="23">
          <cell r="F23">
            <v>0.99</v>
          </cell>
          <cell r="Q23">
            <v>0.92</v>
          </cell>
        </row>
        <row r="24">
          <cell r="F24">
            <v>0.96</v>
          </cell>
          <cell r="Q24">
            <v>0.93</v>
          </cell>
        </row>
        <row r="25">
          <cell r="F25">
            <v>0.97</v>
          </cell>
          <cell r="Q25">
            <v>0.93</v>
          </cell>
        </row>
        <row r="26">
          <cell r="F26">
            <v>0.99</v>
          </cell>
          <cell r="Q26">
            <v>0.95</v>
          </cell>
        </row>
        <row r="27">
          <cell r="F27">
            <v>0.59</v>
          </cell>
          <cell r="Q27">
            <v>0.7</v>
          </cell>
        </row>
        <row r="28">
          <cell r="F28">
            <v>0.98</v>
          </cell>
          <cell r="Q28">
            <v>1</v>
          </cell>
        </row>
        <row r="29">
          <cell r="F29">
            <v>0.76</v>
          </cell>
          <cell r="Q29">
            <v>0.72</v>
          </cell>
        </row>
        <row r="30">
          <cell r="F30">
            <v>0.91</v>
          </cell>
          <cell r="Q30">
            <v>0.89</v>
          </cell>
        </row>
        <row r="31">
          <cell r="F31">
            <v>0.91</v>
          </cell>
          <cell r="Q31">
            <v>0.89</v>
          </cell>
        </row>
        <row r="32">
          <cell r="F32">
            <v>0.97</v>
          </cell>
          <cell r="Q32">
            <v>0.92</v>
          </cell>
        </row>
        <row r="33">
          <cell r="F33">
            <v>0.82</v>
          </cell>
          <cell r="Q33">
            <v>0.92</v>
          </cell>
        </row>
        <row r="34">
          <cell r="F34">
            <v>0.74</v>
          </cell>
          <cell r="Q34">
            <v>0.91</v>
          </cell>
        </row>
        <row r="35">
          <cell r="F35">
            <v>0.74</v>
          </cell>
          <cell r="Q35">
            <v>0.91</v>
          </cell>
        </row>
        <row r="36">
          <cell r="F36">
            <v>1</v>
          </cell>
          <cell r="Q36">
            <v>0.93</v>
          </cell>
        </row>
        <row r="37">
          <cell r="F37">
            <v>0.74</v>
          </cell>
          <cell r="Q37">
            <v>0.93</v>
          </cell>
        </row>
        <row r="38">
          <cell r="F38">
            <v>0.94</v>
          </cell>
          <cell r="Q38">
            <v>1</v>
          </cell>
        </row>
        <row r="39">
          <cell r="F39">
            <v>0.94</v>
          </cell>
          <cell r="Q39">
            <v>1</v>
          </cell>
        </row>
        <row r="40">
          <cell r="F40">
            <v>0.94</v>
          </cell>
          <cell r="Q40">
            <v>1</v>
          </cell>
        </row>
        <row r="41">
          <cell r="F41">
            <v>0.95</v>
          </cell>
          <cell r="Q41">
            <v>1</v>
          </cell>
        </row>
        <row r="42">
          <cell r="F42">
            <v>0.95</v>
          </cell>
          <cell r="Q42">
            <v>1</v>
          </cell>
        </row>
        <row r="43">
          <cell r="F43">
            <v>0.94</v>
          </cell>
          <cell r="Q43">
            <v>1</v>
          </cell>
        </row>
        <row r="44">
          <cell r="F44">
            <v>0.95</v>
          </cell>
          <cell r="Q44">
            <v>1</v>
          </cell>
        </row>
        <row r="45">
          <cell r="F45">
            <v>0.95</v>
          </cell>
          <cell r="Q45">
            <v>1</v>
          </cell>
        </row>
        <row r="46">
          <cell r="F46">
            <v>0.94</v>
          </cell>
          <cell r="Q46">
            <v>0.91</v>
          </cell>
        </row>
        <row r="47">
          <cell r="F47">
            <v>0.94</v>
          </cell>
          <cell r="Q47">
            <v>0.91</v>
          </cell>
        </row>
        <row r="48">
          <cell r="F48">
            <v>0.53</v>
          </cell>
          <cell r="Q48">
            <v>0.8</v>
          </cell>
        </row>
        <row r="49">
          <cell r="F49">
            <v>0.43</v>
          </cell>
          <cell r="Q49">
            <v>0.86</v>
          </cell>
        </row>
        <row r="50">
          <cell r="F50">
            <v>0.69</v>
          </cell>
          <cell r="Q50">
            <v>0.79</v>
          </cell>
        </row>
        <row r="51">
          <cell r="F51">
            <v>0.42</v>
          </cell>
          <cell r="Q51">
            <v>0.86</v>
          </cell>
        </row>
        <row r="52">
          <cell r="F52">
            <v>0.75</v>
          </cell>
          <cell r="Q52">
            <v>0.86</v>
          </cell>
        </row>
        <row r="53">
          <cell r="F53">
            <v>0.47</v>
          </cell>
          <cell r="Q53">
            <v>0.88</v>
          </cell>
        </row>
        <row r="54">
          <cell r="F54">
            <v>0.99</v>
          </cell>
          <cell r="Q54">
            <v>0.92</v>
          </cell>
        </row>
        <row r="55">
          <cell r="F55">
            <v>0.99</v>
          </cell>
          <cell r="Q55">
            <v>0.92</v>
          </cell>
        </row>
        <row r="56">
          <cell r="F56">
            <v>0.75</v>
          </cell>
          <cell r="Q56">
            <v>0.86</v>
          </cell>
        </row>
        <row r="57">
          <cell r="F57">
            <v>0.34</v>
          </cell>
          <cell r="Q57">
            <v>0.89</v>
          </cell>
        </row>
        <row r="58">
          <cell r="F58">
            <v>1</v>
          </cell>
          <cell r="Q58">
            <v>0.99</v>
          </cell>
        </row>
        <row r="59">
          <cell r="F59">
            <v>1</v>
          </cell>
          <cell r="Q59">
            <v>0.99</v>
          </cell>
        </row>
        <row r="60">
          <cell r="F60">
            <v>0.33</v>
          </cell>
          <cell r="Q60">
            <v>0.88</v>
          </cell>
        </row>
        <row r="61">
          <cell r="F61">
            <v>0.72</v>
          </cell>
          <cell r="Q61">
            <v>0.78</v>
          </cell>
        </row>
        <row r="62">
          <cell r="F62">
            <v>0.7</v>
          </cell>
          <cell r="Q62">
            <v>0.75</v>
          </cell>
        </row>
        <row r="63">
          <cell r="F63">
            <v>0.78</v>
          </cell>
          <cell r="Q63">
            <v>0.76</v>
          </cell>
        </row>
        <row r="64">
          <cell r="F64">
            <v>0.72</v>
          </cell>
          <cell r="Q64">
            <v>0.78</v>
          </cell>
        </row>
        <row r="65">
          <cell r="F65">
            <v>0.77</v>
          </cell>
          <cell r="Q65">
            <v>0.8</v>
          </cell>
        </row>
        <row r="66">
          <cell r="F66">
            <v>0.72</v>
          </cell>
          <cell r="Q66">
            <v>0.76</v>
          </cell>
        </row>
        <row r="67">
          <cell r="F67">
            <v>0</v>
          </cell>
          <cell r="Q67">
            <v>1</v>
          </cell>
        </row>
        <row r="68">
          <cell r="F68">
            <v>0.4</v>
          </cell>
          <cell r="Q68">
            <v>0.82</v>
          </cell>
        </row>
        <row r="69">
          <cell r="F69">
            <v>0.4</v>
          </cell>
          <cell r="Q69">
            <v>0.83</v>
          </cell>
        </row>
        <row r="70">
          <cell r="F70">
            <v>0.88</v>
          </cell>
          <cell r="Q70">
            <v>0.9</v>
          </cell>
        </row>
        <row r="71">
          <cell r="F71">
            <v>0.85</v>
          </cell>
          <cell r="Q71">
            <v>0.86</v>
          </cell>
        </row>
        <row r="72">
          <cell r="F72">
            <v>0.93</v>
          </cell>
          <cell r="Q72">
            <v>0.83</v>
          </cell>
        </row>
        <row r="73">
          <cell r="F73">
            <v>0.9</v>
          </cell>
          <cell r="Q73">
            <v>0.91</v>
          </cell>
        </row>
        <row r="74">
          <cell r="F74">
            <v>1</v>
          </cell>
          <cell r="Q74">
            <v>1</v>
          </cell>
        </row>
        <row r="75">
          <cell r="F75">
            <v>0.98</v>
          </cell>
          <cell r="Q75">
            <v>1</v>
          </cell>
        </row>
        <row r="76">
          <cell r="F76">
            <v>0.91</v>
          </cell>
          <cell r="Q76">
            <v>0.89</v>
          </cell>
        </row>
        <row r="77">
          <cell r="F77">
            <v>0.66</v>
          </cell>
          <cell r="Q77">
            <v>1</v>
          </cell>
        </row>
        <row r="78">
          <cell r="F78">
            <v>0.91</v>
          </cell>
          <cell r="Q78">
            <v>0.94</v>
          </cell>
        </row>
        <row r="79">
          <cell r="F79">
            <v>0.45</v>
          </cell>
          <cell r="Q79">
            <v>0.85</v>
          </cell>
        </row>
        <row r="80">
          <cell r="F80">
            <v>0</v>
          </cell>
          <cell r="Q80">
            <v>0</v>
          </cell>
        </row>
        <row r="81">
          <cell r="F81">
            <v>0</v>
          </cell>
          <cell r="Q81">
            <v>0</v>
          </cell>
        </row>
        <row r="82">
          <cell r="F82">
            <v>0.78</v>
          </cell>
          <cell r="Q82">
            <v>0.68</v>
          </cell>
        </row>
        <row r="83">
          <cell r="F83">
            <v>0.78</v>
          </cell>
          <cell r="Q83">
            <v>0.68</v>
          </cell>
        </row>
        <row r="84">
          <cell r="F84">
            <v>0.78</v>
          </cell>
          <cell r="Q84">
            <v>0.68</v>
          </cell>
        </row>
        <row r="85">
          <cell r="F85">
            <v>0</v>
          </cell>
          <cell r="Q85">
            <v>0</v>
          </cell>
        </row>
        <row r="86">
          <cell r="F86">
            <v>0</v>
          </cell>
          <cell r="Q86">
            <v>0</v>
          </cell>
        </row>
        <row r="87">
          <cell r="F87">
            <v>0</v>
          </cell>
          <cell r="Q87">
            <v>0</v>
          </cell>
        </row>
        <row r="88">
          <cell r="F88">
            <v>0</v>
          </cell>
          <cell r="Q88">
            <v>0</v>
          </cell>
        </row>
        <row r="89">
          <cell r="F89">
            <v>0</v>
          </cell>
          <cell r="Q89">
            <v>0</v>
          </cell>
        </row>
        <row r="90">
          <cell r="F90">
            <v>0</v>
          </cell>
          <cell r="Q90">
            <v>0</v>
          </cell>
        </row>
        <row r="91">
          <cell r="F91">
            <v>0</v>
          </cell>
          <cell r="Q91">
            <v>0</v>
          </cell>
        </row>
        <row r="92">
          <cell r="F92">
            <v>0</v>
          </cell>
          <cell r="Q92">
            <v>0</v>
          </cell>
        </row>
        <row r="93">
          <cell r="F93">
            <v>0</v>
          </cell>
          <cell r="Q93">
            <v>0</v>
          </cell>
        </row>
        <row r="94">
          <cell r="F94">
            <v>0</v>
          </cell>
          <cell r="Q94">
            <v>0</v>
          </cell>
        </row>
        <row r="95">
          <cell r="F95">
            <v>0</v>
          </cell>
          <cell r="Q95">
            <v>0</v>
          </cell>
        </row>
        <row r="96">
          <cell r="F96">
            <v>0</v>
          </cell>
          <cell r="Q96">
            <v>0</v>
          </cell>
        </row>
        <row r="97">
          <cell r="F97">
            <v>0</v>
          </cell>
          <cell r="Q97">
            <v>0</v>
          </cell>
        </row>
        <row r="98">
          <cell r="F98">
            <v>0</v>
          </cell>
          <cell r="Q98">
            <v>0</v>
          </cell>
        </row>
        <row r="99">
          <cell r="F99">
            <v>0</v>
          </cell>
          <cell r="Q99">
            <v>0</v>
          </cell>
        </row>
        <row r="100">
          <cell r="F100">
            <v>0</v>
          </cell>
          <cell r="Q100">
            <v>0</v>
          </cell>
        </row>
        <row r="101">
          <cell r="F101">
            <v>0</v>
          </cell>
          <cell r="Q101">
            <v>0</v>
          </cell>
        </row>
        <row r="102">
          <cell r="F102">
            <v>0</v>
          </cell>
          <cell r="Q102">
            <v>0</v>
          </cell>
        </row>
        <row r="103">
          <cell r="F103">
            <v>0</v>
          </cell>
          <cell r="Q103">
            <v>0</v>
          </cell>
        </row>
        <row r="104">
          <cell r="F104">
            <v>0</v>
          </cell>
          <cell r="Q104">
            <v>0</v>
          </cell>
        </row>
        <row r="105">
          <cell r="F105">
            <v>0</v>
          </cell>
          <cell r="Q105">
            <v>0</v>
          </cell>
        </row>
        <row r="106">
          <cell r="F106">
            <v>0</v>
          </cell>
          <cell r="Q106">
            <v>0</v>
          </cell>
        </row>
        <row r="107">
          <cell r="F107">
            <v>0</v>
          </cell>
          <cell r="Q107">
            <v>0</v>
          </cell>
        </row>
        <row r="108">
          <cell r="F108">
            <v>0</v>
          </cell>
          <cell r="Q108">
            <v>0</v>
          </cell>
        </row>
        <row r="109">
          <cell r="F109">
            <v>0</v>
          </cell>
          <cell r="Q109">
            <v>0</v>
          </cell>
        </row>
        <row r="110">
          <cell r="F110">
            <v>0</v>
          </cell>
          <cell r="Q110">
            <v>0</v>
          </cell>
        </row>
        <row r="111">
          <cell r="F111">
            <v>0</v>
          </cell>
          <cell r="Q111">
            <v>0</v>
          </cell>
        </row>
        <row r="112">
          <cell r="F112">
            <v>0</v>
          </cell>
          <cell r="Q112">
            <v>0</v>
          </cell>
        </row>
        <row r="113">
          <cell r="F113">
            <v>0</v>
          </cell>
          <cell r="Q113">
            <v>0</v>
          </cell>
        </row>
        <row r="114">
          <cell r="F114">
            <v>0</v>
          </cell>
          <cell r="Q114">
            <v>0</v>
          </cell>
        </row>
        <row r="115">
          <cell r="F115">
            <v>0</v>
          </cell>
          <cell r="Q115">
            <v>0</v>
          </cell>
        </row>
        <row r="116">
          <cell r="F116">
            <v>0</v>
          </cell>
          <cell r="Q116">
            <v>0</v>
          </cell>
        </row>
        <row r="117">
          <cell r="F117">
            <v>0</v>
          </cell>
          <cell r="Q117">
            <v>0</v>
          </cell>
        </row>
        <row r="118">
          <cell r="F118">
            <v>0</v>
          </cell>
          <cell r="Q118">
            <v>0</v>
          </cell>
        </row>
        <row r="119">
          <cell r="F119">
            <v>0</v>
          </cell>
          <cell r="Q119">
            <v>0</v>
          </cell>
        </row>
        <row r="120">
          <cell r="F120">
            <v>0</v>
          </cell>
          <cell r="Q120">
            <v>0</v>
          </cell>
        </row>
        <row r="121">
          <cell r="F121">
            <v>0</v>
          </cell>
          <cell r="Q121">
            <v>0</v>
          </cell>
        </row>
        <row r="122">
          <cell r="F122">
            <v>0</v>
          </cell>
          <cell r="Q122">
            <v>0</v>
          </cell>
        </row>
        <row r="123">
          <cell r="F123">
            <v>0</v>
          </cell>
          <cell r="Q123">
            <v>0</v>
          </cell>
        </row>
        <row r="124">
          <cell r="F124">
            <v>0</v>
          </cell>
          <cell r="Q124">
            <v>0</v>
          </cell>
        </row>
        <row r="125">
          <cell r="F125">
            <v>0</v>
          </cell>
          <cell r="Q125">
            <v>0</v>
          </cell>
        </row>
        <row r="126">
          <cell r="F126">
            <v>0</v>
          </cell>
          <cell r="Q126">
            <v>0</v>
          </cell>
        </row>
        <row r="127">
          <cell r="F127">
            <v>0</v>
          </cell>
          <cell r="Q127">
            <v>0</v>
          </cell>
        </row>
        <row r="128">
          <cell r="F128">
            <v>0</v>
          </cell>
          <cell r="Q128">
            <v>0</v>
          </cell>
        </row>
        <row r="129">
          <cell r="F129">
            <v>0</v>
          </cell>
          <cell r="Q129">
            <v>0</v>
          </cell>
        </row>
        <row r="130">
          <cell r="F130">
            <v>0</v>
          </cell>
          <cell r="Q130">
            <v>0</v>
          </cell>
        </row>
        <row r="131">
          <cell r="F131">
            <v>0</v>
          </cell>
          <cell r="Q131">
            <v>0</v>
          </cell>
        </row>
        <row r="132">
          <cell r="F132">
            <v>0</v>
          </cell>
          <cell r="Q132">
            <v>0</v>
          </cell>
        </row>
        <row r="133">
          <cell r="F133">
            <v>0</v>
          </cell>
          <cell r="Q133">
            <v>0</v>
          </cell>
        </row>
        <row r="134">
          <cell r="F134">
            <v>0</v>
          </cell>
          <cell r="Q134">
            <v>0</v>
          </cell>
        </row>
        <row r="135">
          <cell r="F135">
            <v>0</v>
          </cell>
          <cell r="Q135">
            <v>0</v>
          </cell>
        </row>
        <row r="136">
          <cell r="F136">
            <v>0</v>
          </cell>
          <cell r="Q136">
            <v>0</v>
          </cell>
        </row>
        <row r="137">
          <cell r="F137">
            <v>0</v>
          </cell>
          <cell r="Q137">
            <v>0</v>
          </cell>
        </row>
        <row r="138">
          <cell r="F138">
            <v>0</v>
          </cell>
          <cell r="Q138">
            <v>0</v>
          </cell>
        </row>
        <row r="139">
          <cell r="F139">
            <v>0</v>
          </cell>
          <cell r="Q139">
            <v>0</v>
          </cell>
        </row>
        <row r="140">
          <cell r="F140">
            <v>0</v>
          </cell>
          <cell r="Q140">
            <v>0</v>
          </cell>
        </row>
        <row r="141">
          <cell r="F141">
            <v>0</v>
          </cell>
          <cell r="Q141">
            <v>0</v>
          </cell>
        </row>
        <row r="142">
          <cell r="F142">
            <v>0</v>
          </cell>
          <cell r="Q142">
            <v>0</v>
          </cell>
        </row>
        <row r="143">
          <cell r="F143">
            <v>0</v>
          </cell>
          <cell r="Q143">
            <v>0</v>
          </cell>
        </row>
        <row r="144">
          <cell r="F144">
            <v>0</v>
          </cell>
          <cell r="Q144">
            <v>0</v>
          </cell>
        </row>
        <row r="145">
          <cell r="F145">
            <v>0</v>
          </cell>
          <cell r="Q145">
            <v>0</v>
          </cell>
        </row>
        <row r="146">
          <cell r="F146">
            <v>0</v>
          </cell>
          <cell r="Q146">
            <v>0</v>
          </cell>
        </row>
        <row r="147">
          <cell r="F147">
            <v>0</v>
          </cell>
          <cell r="Q147">
            <v>0</v>
          </cell>
        </row>
        <row r="148">
          <cell r="F148">
            <v>0</v>
          </cell>
          <cell r="Q148">
            <v>0</v>
          </cell>
        </row>
        <row r="149">
          <cell r="F149">
            <v>0</v>
          </cell>
          <cell r="Q149">
            <v>0</v>
          </cell>
        </row>
        <row r="150">
          <cell r="F150">
            <v>0</v>
          </cell>
          <cell r="Q150">
            <v>0</v>
          </cell>
        </row>
        <row r="151">
          <cell r="F151">
            <v>0</v>
          </cell>
          <cell r="Q151">
            <v>0</v>
          </cell>
        </row>
        <row r="152">
          <cell r="F152">
            <v>0</v>
          </cell>
          <cell r="Q152">
            <v>0</v>
          </cell>
        </row>
        <row r="153">
          <cell r="F153">
            <v>0</v>
          </cell>
          <cell r="Q153">
            <v>0</v>
          </cell>
        </row>
        <row r="154">
          <cell r="F154">
            <v>0</v>
          </cell>
          <cell r="Q154">
            <v>0</v>
          </cell>
        </row>
        <row r="155">
          <cell r="F155">
            <v>0</v>
          </cell>
          <cell r="Q155">
            <v>0</v>
          </cell>
        </row>
        <row r="156">
          <cell r="F156">
            <v>0</v>
          </cell>
          <cell r="Q156">
            <v>0</v>
          </cell>
        </row>
        <row r="157">
          <cell r="F157">
            <v>0</v>
          </cell>
          <cell r="Q157">
            <v>0</v>
          </cell>
        </row>
        <row r="158">
          <cell r="F158">
            <v>0</v>
          </cell>
          <cell r="Q158">
            <v>0</v>
          </cell>
        </row>
        <row r="159">
          <cell r="F159">
            <v>0</v>
          </cell>
          <cell r="Q159">
            <v>0</v>
          </cell>
        </row>
        <row r="160">
          <cell r="F160">
            <v>0</v>
          </cell>
          <cell r="Q160">
            <v>0</v>
          </cell>
        </row>
        <row r="161">
          <cell r="F161">
            <v>0</v>
          </cell>
          <cell r="Q161">
            <v>0</v>
          </cell>
        </row>
        <row r="162">
          <cell r="F162">
            <v>0</v>
          </cell>
          <cell r="Q162">
            <v>0</v>
          </cell>
        </row>
        <row r="163">
          <cell r="F163">
            <v>0</v>
          </cell>
          <cell r="Q163">
            <v>0</v>
          </cell>
        </row>
        <row r="164">
          <cell r="F164">
            <v>0</v>
          </cell>
          <cell r="Q164">
            <v>0</v>
          </cell>
        </row>
        <row r="165">
          <cell r="F165">
            <v>0</v>
          </cell>
          <cell r="Q165">
            <v>0</v>
          </cell>
        </row>
        <row r="166">
          <cell r="F166">
            <v>0</v>
          </cell>
          <cell r="Q166">
            <v>0</v>
          </cell>
        </row>
        <row r="167">
          <cell r="F167">
            <v>0</v>
          </cell>
          <cell r="Q167">
            <v>0</v>
          </cell>
        </row>
        <row r="168">
          <cell r="F168">
            <v>0</v>
          </cell>
          <cell r="Q168">
            <v>0</v>
          </cell>
        </row>
        <row r="169">
          <cell r="F169">
            <v>0</v>
          </cell>
          <cell r="Q169">
            <v>0</v>
          </cell>
        </row>
        <row r="170">
          <cell r="F170">
            <v>0</v>
          </cell>
          <cell r="Q170">
            <v>0</v>
          </cell>
        </row>
        <row r="171">
          <cell r="F171">
            <v>0</v>
          </cell>
          <cell r="Q171">
            <v>0</v>
          </cell>
        </row>
        <row r="172">
          <cell r="F172">
            <v>0</v>
          </cell>
          <cell r="Q172">
            <v>0</v>
          </cell>
        </row>
        <row r="173">
          <cell r="F173">
            <v>0</v>
          </cell>
          <cell r="Q173">
            <v>0</v>
          </cell>
        </row>
        <row r="174">
          <cell r="F174">
            <v>0</v>
          </cell>
          <cell r="Q174">
            <v>0</v>
          </cell>
        </row>
        <row r="175">
          <cell r="F175">
            <v>0</v>
          </cell>
          <cell r="Q175">
            <v>0</v>
          </cell>
        </row>
        <row r="176">
          <cell r="F176">
            <v>0</v>
          </cell>
          <cell r="Q176">
            <v>0</v>
          </cell>
        </row>
        <row r="177">
          <cell r="F177">
            <v>0</v>
          </cell>
          <cell r="Q177">
            <v>0</v>
          </cell>
        </row>
        <row r="178">
          <cell r="F178">
            <v>0</v>
          </cell>
          <cell r="Q178">
            <v>0</v>
          </cell>
        </row>
        <row r="179">
          <cell r="F179">
            <v>0</v>
          </cell>
          <cell r="Q179">
            <v>0</v>
          </cell>
        </row>
        <row r="180">
          <cell r="F180">
            <v>0</v>
          </cell>
          <cell r="Q180">
            <v>0</v>
          </cell>
        </row>
        <row r="181">
          <cell r="F181">
            <v>0</v>
          </cell>
          <cell r="Q181">
            <v>0</v>
          </cell>
        </row>
      </sheetData>
      <sheetData sheetId="22">
        <row r="14">
          <cell r="F14">
            <v>0</v>
          </cell>
          <cell r="G14">
            <v>1.0353848860292603E-2</v>
          </cell>
          <cell r="H14">
            <v>2.2314033330063765E-2</v>
          </cell>
          <cell r="I14">
            <v>2.3158435795149049E-2</v>
          </cell>
          <cell r="J14">
            <v>2.4783984421588769E-2</v>
          </cell>
          <cell r="K14">
            <v>3.1155275966453219E-2</v>
          </cell>
          <cell r="L14">
            <v>3.5825635884902882E-2</v>
          </cell>
        </row>
        <row r="16">
          <cell r="F16">
            <v>0</v>
          </cell>
          <cell r="G16">
            <v>1.3183636232945925E-2</v>
          </cell>
          <cell r="H16">
            <v>2.1030045515817903E-2</v>
          </cell>
          <cell r="I16">
            <v>2.1530890949674527E-2</v>
          </cell>
          <cell r="J16">
            <v>1.9843502539853168E-2</v>
          </cell>
          <cell r="K16">
            <v>2.1551490161297916E-2</v>
          </cell>
          <cell r="L16">
            <v>2.4137916220833406E-2</v>
          </cell>
        </row>
        <row r="413">
          <cell r="F413">
            <v>0</v>
          </cell>
          <cell r="G413">
            <v>0</v>
          </cell>
          <cell r="H413">
            <v>0</v>
          </cell>
          <cell r="I413">
            <v>0</v>
          </cell>
          <cell r="J413">
            <v>0</v>
          </cell>
          <cell r="K413">
            <v>0</v>
          </cell>
          <cell r="L413">
            <v>0</v>
          </cell>
        </row>
        <row r="414">
          <cell r="F414">
            <v>4.0245997867251358E-3</v>
          </cell>
          <cell r="G414">
            <v>1.7217253961352781E-3</v>
          </cell>
          <cell r="H414">
            <v>2.1241204101990498E-3</v>
          </cell>
          <cell r="I414">
            <v>2.8361511907321552E-3</v>
          </cell>
          <cell r="J414">
            <v>4.2355728781622312E-3</v>
          </cell>
          <cell r="K414">
            <v>4.7003979131746447E-3</v>
          </cell>
          <cell r="L414">
            <v>4.621256381717993E-3</v>
          </cell>
        </row>
        <row r="415">
          <cell r="F415">
            <v>0</v>
          </cell>
          <cell r="G415">
            <v>0</v>
          </cell>
          <cell r="H415">
            <v>0</v>
          </cell>
          <cell r="I415">
            <v>0</v>
          </cell>
          <cell r="J415">
            <v>0</v>
          </cell>
          <cell r="K415">
            <v>0</v>
          </cell>
          <cell r="L415">
            <v>0</v>
          </cell>
        </row>
        <row r="416">
          <cell r="F416">
            <v>0</v>
          </cell>
          <cell r="G416">
            <v>0</v>
          </cell>
          <cell r="H416">
            <v>0</v>
          </cell>
          <cell r="I416">
            <v>0</v>
          </cell>
          <cell r="J416">
            <v>0</v>
          </cell>
          <cell r="K416">
            <v>0</v>
          </cell>
          <cell r="L416">
            <v>0</v>
          </cell>
        </row>
        <row r="417">
          <cell r="F417">
            <v>0</v>
          </cell>
          <cell r="G417">
            <v>0</v>
          </cell>
          <cell r="H417">
            <v>0</v>
          </cell>
          <cell r="I417">
            <v>0</v>
          </cell>
          <cell r="J417">
            <v>0</v>
          </cell>
          <cell r="K417">
            <v>0</v>
          </cell>
          <cell r="L417">
            <v>0</v>
          </cell>
        </row>
        <row r="418">
          <cell r="F418">
            <v>0</v>
          </cell>
          <cell r="G418">
            <v>0</v>
          </cell>
          <cell r="H418">
            <v>0</v>
          </cell>
          <cell r="I418">
            <v>0</v>
          </cell>
          <cell r="J418">
            <v>0</v>
          </cell>
          <cell r="K418">
            <v>0</v>
          </cell>
          <cell r="L418">
            <v>0</v>
          </cell>
        </row>
        <row r="419">
          <cell r="F419">
            <v>2.5497282651549942E-2</v>
          </cell>
          <cell r="G419">
            <v>1.0907747701625352E-2</v>
          </cell>
          <cell r="H419">
            <v>1.345706439269119E-2</v>
          </cell>
          <cell r="I419">
            <v>1.7968034682889693E-2</v>
          </cell>
          <cell r="J419">
            <v>2.6833872829282884E-2</v>
          </cell>
          <cell r="K419">
            <v>2.9778706087069253E-2</v>
          </cell>
          <cell r="L419">
            <v>2.9277316109441502E-2</v>
          </cell>
        </row>
        <row r="420">
          <cell r="F420">
            <v>0</v>
          </cell>
          <cell r="G420">
            <v>0</v>
          </cell>
          <cell r="H420">
            <v>0</v>
          </cell>
          <cell r="I420">
            <v>0</v>
          </cell>
          <cell r="J420">
            <v>0</v>
          </cell>
          <cell r="K420">
            <v>0</v>
          </cell>
          <cell r="L420">
            <v>0</v>
          </cell>
        </row>
        <row r="421">
          <cell r="F421">
            <v>2.5488592725858635E-2</v>
          </cell>
          <cell r="G421">
            <v>1.0904030147943965E-2</v>
          </cell>
          <cell r="H421">
            <v>1.3452477986712412E-2</v>
          </cell>
          <cell r="I421">
            <v>1.796191085831015E-2</v>
          </cell>
          <cell r="J421">
            <v>2.6824727369977156E-2</v>
          </cell>
          <cell r="K421">
            <v>2.9768556976412393E-2</v>
          </cell>
          <cell r="L421">
            <v>2.9267337881372698E-2</v>
          </cell>
        </row>
        <row r="422">
          <cell r="F422">
            <v>0</v>
          </cell>
          <cell r="G422">
            <v>0</v>
          </cell>
          <cell r="H422">
            <v>0</v>
          </cell>
          <cell r="I422">
            <v>0</v>
          </cell>
          <cell r="J422">
            <v>0</v>
          </cell>
          <cell r="K422">
            <v>0</v>
          </cell>
          <cell r="L422">
            <v>0</v>
          </cell>
        </row>
        <row r="423">
          <cell r="F423">
            <v>0</v>
          </cell>
          <cell r="G423">
            <v>0</v>
          </cell>
          <cell r="H423">
            <v>0</v>
          </cell>
          <cell r="I423">
            <v>0</v>
          </cell>
          <cell r="J423">
            <v>0</v>
          </cell>
          <cell r="K423">
            <v>0</v>
          </cell>
          <cell r="L423">
            <v>0</v>
          </cell>
        </row>
        <row r="424">
          <cell r="F424">
            <v>0</v>
          </cell>
          <cell r="G424">
            <v>0</v>
          </cell>
          <cell r="H424">
            <v>0</v>
          </cell>
          <cell r="I424">
            <v>0</v>
          </cell>
          <cell r="J424">
            <v>0</v>
          </cell>
          <cell r="K424">
            <v>0</v>
          </cell>
          <cell r="L424">
            <v>0</v>
          </cell>
        </row>
        <row r="425">
          <cell r="F425">
            <v>0</v>
          </cell>
          <cell r="G425">
            <v>0</v>
          </cell>
          <cell r="H425">
            <v>0</v>
          </cell>
          <cell r="I425">
            <v>0</v>
          </cell>
          <cell r="J425">
            <v>0</v>
          </cell>
          <cell r="K425">
            <v>0</v>
          </cell>
          <cell r="L425">
            <v>0</v>
          </cell>
        </row>
        <row r="426">
          <cell r="F426">
            <v>2.507683418936334E-2</v>
          </cell>
          <cell r="G426">
            <v>1.0727879681580123E-2</v>
          </cell>
          <cell r="H426">
            <v>1.3235158313256126E-2</v>
          </cell>
          <cell r="I426">
            <v>1.7671743009216881E-2</v>
          </cell>
          <cell r="J426">
            <v>2.6391384085687419E-2</v>
          </cell>
          <cell r="K426">
            <v>2.9287657242715093E-2</v>
          </cell>
          <cell r="L426">
            <v>2.8794535151823755E-2</v>
          </cell>
        </row>
        <row r="427">
          <cell r="F427">
            <v>0</v>
          </cell>
          <cell r="G427">
            <v>0</v>
          </cell>
          <cell r="H427">
            <v>0</v>
          </cell>
          <cell r="I427">
            <v>0</v>
          </cell>
          <cell r="J427">
            <v>0</v>
          </cell>
          <cell r="K427">
            <v>0</v>
          </cell>
          <cell r="L427">
            <v>0</v>
          </cell>
        </row>
        <row r="428">
          <cell r="F428">
            <v>0</v>
          </cell>
          <cell r="G428">
            <v>0</v>
          </cell>
          <cell r="H428">
            <v>0</v>
          </cell>
          <cell r="I428">
            <v>0</v>
          </cell>
          <cell r="J428">
            <v>0</v>
          </cell>
          <cell r="K428">
            <v>0</v>
          </cell>
          <cell r="L428">
            <v>0</v>
          </cell>
        </row>
        <row r="429">
          <cell r="F429">
            <v>2.5873585460990375E-2</v>
          </cell>
          <cell r="G429">
            <v>1.1068730193794554E-2</v>
          </cell>
          <cell r="H429">
            <v>1.365567109156946E-2</v>
          </cell>
          <cell r="I429">
            <v>1.8233216742629049E-2</v>
          </cell>
          <cell r="J429">
            <v>2.7229901765849295E-2</v>
          </cell>
          <cell r="K429">
            <v>3.0218196479641891E-2</v>
          </cell>
          <cell r="L429">
            <v>2.9709406715151158E-2</v>
          </cell>
        </row>
        <row r="430">
          <cell r="F430">
            <v>2.476999956247327E-2</v>
          </cell>
          <cell r="G430">
            <v>1.059661570565068E-2</v>
          </cell>
          <cell r="H430">
            <v>1.3073215827525551E-2</v>
          </cell>
          <cell r="I430">
            <v>1.7455515449079716E-2</v>
          </cell>
          <cell r="J430">
            <v>2.6068464915432694E-2</v>
          </cell>
          <cell r="K430">
            <v>2.8929299911215706E-2</v>
          </cell>
          <cell r="L430">
            <v>2.8442211553754489E-2</v>
          </cell>
        </row>
        <row r="431">
          <cell r="F431">
            <v>0</v>
          </cell>
          <cell r="G431">
            <v>0</v>
          </cell>
          <cell r="H431">
            <v>0</v>
          </cell>
          <cell r="I431">
            <v>0</v>
          </cell>
          <cell r="J431">
            <v>0</v>
          </cell>
          <cell r="K431">
            <v>0</v>
          </cell>
          <cell r="L431">
            <v>0</v>
          </cell>
        </row>
        <row r="432">
          <cell r="F432">
            <v>0</v>
          </cell>
          <cell r="G432">
            <v>0</v>
          </cell>
          <cell r="H432">
            <v>0</v>
          </cell>
          <cell r="I432">
            <v>0</v>
          </cell>
          <cell r="J432">
            <v>0</v>
          </cell>
          <cell r="K432">
            <v>0</v>
          </cell>
          <cell r="L432">
            <v>0</v>
          </cell>
        </row>
        <row r="433">
          <cell r="F433">
            <v>0</v>
          </cell>
          <cell r="G433">
            <v>0</v>
          </cell>
          <cell r="H433">
            <v>0</v>
          </cell>
          <cell r="I433">
            <v>0</v>
          </cell>
          <cell r="J433">
            <v>0</v>
          </cell>
          <cell r="K433">
            <v>0</v>
          </cell>
          <cell r="L433">
            <v>0</v>
          </cell>
        </row>
        <row r="434">
          <cell r="F434">
            <v>0</v>
          </cell>
          <cell r="G434">
            <v>0</v>
          </cell>
          <cell r="H434">
            <v>0</v>
          </cell>
          <cell r="I434">
            <v>0</v>
          </cell>
          <cell r="J434">
            <v>0</v>
          </cell>
          <cell r="K434">
            <v>0</v>
          </cell>
          <cell r="L434">
            <v>0</v>
          </cell>
        </row>
        <row r="435">
          <cell r="F435">
            <v>0</v>
          </cell>
          <cell r="G435">
            <v>0</v>
          </cell>
          <cell r="H435">
            <v>0</v>
          </cell>
          <cell r="I435">
            <v>0</v>
          </cell>
          <cell r="J435">
            <v>0</v>
          </cell>
          <cell r="K435">
            <v>0</v>
          </cell>
          <cell r="L435">
            <v>0</v>
          </cell>
        </row>
        <row r="436">
          <cell r="F436">
            <v>0</v>
          </cell>
          <cell r="G436">
            <v>0</v>
          </cell>
          <cell r="H436">
            <v>0</v>
          </cell>
          <cell r="I436">
            <v>0</v>
          </cell>
          <cell r="J436">
            <v>0</v>
          </cell>
          <cell r="K436">
            <v>0</v>
          </cell>
          <cell r="L436">
            <v>0</v>
          </cell>
        </row>
        <row r="437">
          <cell r="F437">
            <v>0</v>
          </cell>
          <cell r="G437">
            <v>0</v>
          </cell>
          <cell r="H437">
            <v>0</v>
          </cell>
          <cell r="I437">
            <v>0</v>
          </cell>
          <cell r="J437">
            <v>0</v>
          </cell>
          <cell r="K437">
            <v>0</v>
          </cell>
          <cell r="L437">
            <v>0</v>
          </cell>
        </row>
        <row r="438">
          <cell r="F438">
            <v>0</v>
          </cell>
          <cell r="G438">
            <v>0</v>
          </cell>
          <cell r="H438">
            <v>0</v>
          </cell>
          <cell r="I438">
            <v>0</v>
          </cell>
          <cell r="J438">
            <v>0</v>
          </cell>
          <cell r="K438">
            <v>0</v>
          </cell>
          <cell r="L438">
            <v>0</v>
          </cell>
        </row>
        <row r="439">
          <cell r="F439">
            <v>0</v>
          </cell>
          <cell r="G439">
            <v>0</v>
          </cell>
          <cell r="H439">
            <v>0</v>
          </cell>
          <cell r="I439">
            <v>0</v>
          </cell>
          <cell r="J439">
            <v>0</v>
          </cell>
          <cell r="K439">
            <v>0</v>
          </cell>
          <cell r="L439">
            <v>0</v>
          </cell>
        </row>
        <row r="440">
          <cell r="F440">
            <v>0</v>
          </cell>
          <cell r="G440">
            <v>0</v>
          </cell>
          <cell r="H440">
            <v>0</v>
          </cell>
          <cell r="I440">
            <v>0</v>
          </cell>
          <cell r="J440">
            <v>0</v>
          </cell>
          <cell r="K440">
            <v>0</v>
          </cell>
          <cell r="L440">
            <v>0</v>
          </cell>
        </row>
        <row r="441">
          <cell r="F441">
            <v>0</v>
          </cell>
          <cell r="G441">
            <v>0</v>
          </cell>
          <cell r="H441">
            <v>0</v>
          </cell>
          <cell r="I441">
            <v>0</v>
          </cell>
          <cell r="J441">
            <v>0</v>
          </cell>
          <cell r="K441">
            <v>0</v>
          </cell>
          <cell r="L441">
            <v>0</v>
          </cell>
        </row>
        <row r="442">
          <cell r="F442">
            <v>0</v>
          </cell>
          <cell r="G442">
            <v>0</v>
          </cell>
          <cell r="H442">
            <v>0</v>
          </cell>
          <cell r="I442">
            <v>0</v>
          </cell>
          <cell r="J442">
            <v>0</v>
          </cell>
          <cell r="K442">
            <v>0</v>
          </cell>
          <cell r="L442">
            <v>0</v>
          </cell>
        </row>
        <row r="443">
          <cell r="F443">
            <v>0</v>
          </cell>
          <cell r="G443">
            <v>0</v>
          </cell>
          <cell r="H443">
            <v>0</v>
          </cell>
          <cell r="I443">
            <v>0</v>
          </cell>
          <cell r="J443">
            <v>0</v>
          </cell>
          <cell r="K443">
            <v>0</v>
          </cell>
          <cell r="L443">
            <v>0</v>
          </cell>
        </row>
        <row r="444">
          <cell r="F444">
            <v>0</v>
          </cell>
          <cell r="G444">
            <v>0</v>
          </cell>
          <cell r="H444">
            <v>0</v>
          </cell>
          <cell r="I444">
            <v>0</v>
          </cell>
          <cell r="J444">
            <v>0</v>
          </cell>
          <cell r="K444">
            <v>0</v>
          </cell>
          <cell r="L444">
            <v>0</v>
          </cell>
        </row>
        <row r="445">
          <cell r="F445">
            <v>0</v>
          </cell>
          <cell r="G445">
            <v>0</v>
          </cell>
          <cell r="H445">
            <v>0</v>
          </cell>
          <cell r="I445">
            <v>0</v>
          </cell>
          <cell r="J445">
            <v>0</v>
          </cell>
          <cell r="K445">
            <v>0</v>
          </cell>
          <cell r="L445">
            <v>0</v>
          </cell>
        </row>
        <row r="446">
          <cell r="F446">
            <v>0</v>
          </cell>
          <cell r="G446">
            <v>0</v>
          </cell>
          <cell r="H446">
            <v>0</v>
          </cell>
          <cell r="I446">
            <v>0</v>
          </cell>
          <cell r="J446">
            <v>0</v>
          </cell>
          <cell r="K446">
            <v>0</v>
          </cell>
          <cell r="L446">
            <v>0</v>
          </cell>
        </row>
        <row r="447">
          <cell r="F447">
            <v>0</v>
          </cell>
          <cell r="G447">
            <v>0</v>
          </cell>
          <cell r="H447">
            <v>0</v>
          </cell>
          <cell r="I447">
            <v>0</v>
          </cell>
          <cell r="J447">
            <v>0</v>
          </cell>
          <cell r="K447">
            <v>0</v>
          </cell>
          <cell r="L447">
            <v>0</v>
          </cell>
        </row>
        <row r="448">
          <cell r="F448">
            <v>0</v>
          </cell>
          <cell r="G448">
            <v>0</v>
          </cell>
          <cell r="H448">
            <v>0</v>
          </cell>
          <cell r="I448">
            <v>0</v>
          </cell>
          <cell r="J448">
            <v>0</v>
          </cell>
          <cell r="K448">
            <v>0</v>
          </cell>
          <cell r="L448">
            <v>0</v>
          </cell>
        </row>
        <row r="449">
          <cell r="F449">
            <v>0</v>
          </cell>
          <cell r="G449">
            <v>0</v>
          </cell>
          <cell r="H449">
            <v>0</v>
          </cell>
          <cell r="I449">
            <v>0</v>
          </cell>
          <cell r="J449">
            <v>0</v>
          </cell>
          <cell r="K449">
            <v>0</v>
          </cell>
          <cell r="L449">
            <v>0</v>
          </cell>
        </row>
        <row r="450">
          <cell r="F450">
            <v>0</v>
          </cell>
          <cell r="G450">
            <v>0</v>
          </cell>
          <cell r="H450">
            <v>0</v>
          </cell>
          <cell r="I450">
            <v>0</v>
          </cell>
          <cell r="J450">
            <v>0</v>
          </cell>
          <cell r="K450">
            <v>0</v>
          </cell>
          <cell r="L450">
            <v>0</v>
          </cell>
        </row>
        <row r="451">
          <cell r="F451">
            <v>0</v>
          </cell>
          <cell r="G451">
            <v>0</v>
          </cell>
          <cell r="H451">
            <v>0</v>
          </cell>
          <cell r="I451">
            <v>0</v>
          </cell>
          <cell r="J451">
            <v>0</v>
          </cell>
          <cell r="K451">
            <v>0</v>
          </cell>
          <cell r="L451">
            <v>0</v>
          </cell>
        </row>
        <row r="452">
          <cell r="F452">
            <v>0</v>
          </cell>
          <cell r="G452">
            <v>0</v>
          </cell>
          <cell r="H452">
            <v>0</v>
          </cell>
          <cell r="I452">
            <v>0</v>
          </cell>
          <cell r="J452">
            <v>0</v>
          </cell>
          <cell r="K452">
            <v>0</v>
          </cell>
          <cell r="L452">
            <v>0</v>
          </cell>
        </row>
        <row r="453">
          <cell r="F453">
            <v>0</v>
          </cell>
          <cell r="G453">
            <v>0</v>
          </cell>
          <cell r="H453">
            <v>0</v>
          </cell>
          <cell r="I453">
            <v>0</v>
          </cell>
          <cell r="J453">
            <v>0</v>
          </cell>
          <cell r="K453">
            <v>0</v>
          </cell>
          <cell r="L453">
            <v>0</v>
          </cell>
        </row>
        <row r="454">
          <cell r="F454">
            <v>0</v>
          </cell>
          <cell r="G454">
            <v>0</v>
          </cell>
          <cell r="H454">
            <v>0</v>
          </cell>
          <cell r="I454">
            <v>0</v>
          </cell>
          <cell r="J454">
            <v>0</v>
          </cell>
          <cell r="K454">
            <v>0</v>
          </cell>
          <cell r="L454">
            <v>0</v>
          </cell>
        </row>
        <row r="455">
          <cell r="F455">
            <v>0</v>
          </cell>
          <cell r="G455">
            <v>0</v>
          </cell>
          <cell r="H455">
            <v>0</v>
          </cell>
          <cell r="I455">
            <v>0</v>
          </cell>
          <cell r="J455">
            <v>0</v>
          </cell>
          <cell r="K455">
            <v>0</v>
          </cell>
          <cell r="L455">
            <v>0</v>
          </cell>
        </row>
        <row r="456">
          <cell r="F456">
            <v>0</v>
          </cell>
          <cell r="G456">
            <v>0</v>
          </cell>
          <cell r="H456">
            <v>0</v>
          </cell>
          <cell r="I456">
            <v>0</v>
          </cell>
          <cell r="J456">
            <v>0</v>
          </cell>
          <cell r="K456">
            <v>0</v>
          </cell>
          <cell r="L456">
            <v>0</v>
          </cell>
        </row>
        <row r="457">
          <cell r="F457">
            <v>0</v>
          </cell>
          <cell r="G457">
            <v>0</v>
          </cell>
          <cell r="H457">
            <v>0</v>
          </cell>
          <cell r="I457">
            <v>0</v>
          </cell>
          <cell r="J457">
            <v>0</v>
          </cell>
          <cell r="K457">
            <v>0</v>
          </cell>
          <cell r="L457">
            <v>0</v>
          </cell>
        </row>
        <row r="458">
          <cell r="F458">
            <v>1.0502344723193823E-3</v>
          </cell>
          <cell r="G458">
            <v>4.4929072670860012E-4</v>
          </cell>
          <cell r="H458">
            <v>5.5429722118120891E-4</v>
          </cell>
          <cell r="I458">
            <v>7.4010433510466255E-4</v>
          </cell>
          <cell r="J458">
            <v>1.1052886951243091E-3</v>
          </cell>
          <cell r="K458">
            <v>1.2265865386955664E-3</v>
          </cell>
          <cell r="L458">
            <v>1.2059342579887791E-3</v>
          </cell>
        </row>
        <row r="459">
          <cell r="F459">
            <v>0</v>
          </cell>
          <cell r="G459">
            <v>0</v>
          </cell>
          <cell r="H459">
            <v>0</v>
          </cell>
          <cell r="I459">
            <v>0</v>
          </cell>
          <cell r="J459">
            <v>0</v>
          </cell>
          <cell r="K459">
            <v>0</v>
          </cell>
          <cell r="L459">
            <v>0</v>
          </cell>
        </row>
        <row r="460">
          <cell r="F460">
            <v>0</v>
          </cell>
          <cell r="G460">
            <v>0</v>
          </cell>
          <cell r="H460">
            <v>0</v>
          </cell>
          <cell r="I460">
            <v>0</v>
          </cell>
          <cell r="J460">
            <v>0</v>
          </cell>
          <cell r="K460">
            <v>0</v>
          </cell>
          <cell r="L460">
            <v>0</v>
          </cell>
        </row>
        <row r="461">
          <cell r="F461">
            <v>8.4688097622579936E-3</v>
          </cell>
          <cell r="G461">
            <v>3.6229601986295036E-3</v>
          </cell>
          <cell r="H461">
            <v>4.469704472340302E-3</v>
          </cell>
          <cell r="I461">
            <v>5.968003320612536E-3</v>
          </cell>
          <cell r="J461">
            <v>8.9127522835068147E-3</v>
          </cell>
          <cell r="K461">
            <v>9.8908656370977396E-3</v>
          </cell>
          <cell r="L461">
            <v>9.7243311716309223E-3</v>
          </cell>
        </row>
        <row r="462">
          <cell r="F462">
            <v>0</v>
          </cell>
          <cell r="G462">
            <v>0</v>
          </cell>
          <cell r="H462">
            <v>0</v>
          </cell>
          <cell r="I462">
            <v>0</v>
          </cell>
          <cell r="J462">
            <v>0</v>
          </cell>
          <cell r="K462">
            <v>0</v>
          </cell>
          <cell r="L462">
            <v>0</v>
          </cell>
        </row>
        <row r="463">
          <cell r="F463">
            <v>0</v>
          </cell>
          <cell r="G463">
            <v>0</v>
          </cell>
          <cell r="H463">
            <v>0</v>
          </cell>
          <cell r="I463">
            <v>0</v>
          </cell>
          <cell r="J463">
            <v>0</v>
          </cell>
          <cell r="K463">
            <v>0</v>
          </cell>
          <cell r="L463">
            <v>0</v>
          </cell>
        </row>
        <row r="464">
          <cell r="F464">
            <v>0</v>
          </cell>
          <cell r="G464">
            <v>0</v>
          </cell>
          <cell r="H464">
            <v>0</v>
          </cell>
          <cell r="I464">
            <v>0</v>
          </cell>
          <cell r="J464">
            <v>0</v>
          </cell>
          <cell r="K464">
            <v>0</v>
          </cell>
          <cell r="L464">
            <v>0</v>
          </cell>
        </row>
        <row r="465">
          <cell r="F465">
            <v>0</v>
          </cell>
          <cell r="G465">
            <v>0</v>
          </cell>
          <cell r="H465">
            <v>0</v>
          </cell>
          <cell r="I465">
            <v>0</v>
          </cell>
          <cell r="J465">
            <v>0</v>
          </cell>
          <cell r="K465">
            <v>0</v>
          </cell>
          <cell r="L465">
            <v>0</v>
          </cell>
        </row>
        <row r="466">
          <cell r="F466">
            <v>0</v>
          </cell>
          <cell r="G466">
            <v>0</v>
          </cell>
          <cell r="H466">
            <v>0</v>
          </cell>
          <cell r="I466">
            <v>0</v>
          </cell>
          <cell r="J466">
            <v>0</v>
          </cell>
          <cell r="K466">
            <v>0</v>
          </cell>
          <cell r="L466">
            <v>0</v>
          </cell>
        </row>
        <row r="467">
          <cell r="F467">
            <v>0</v>
          </cell>
          <cell r="G467">
            <v>0</v>
          </cell>
          <cell r="H467">
            <v>0</v>
          </cell>
          <cell r="I467">
            <v>0</v>
          </cell>
          <cell r="J467">
            <v>0</v>
          </cell>
          <cell r="K467">
            <v>0</v>
          </cell>
          <cell r="L467">
            <v>0</v>
          </cell>
        </row>
        <row r="468">
          <cell r="F468">
            <v>0</v>
          </cell>
          <cell r="G468">
            <v>0</v>
          </cell>
          <cell r="H468">
            <v>0</v>
          </cell>
          <cell r="I468">
            <v>0</v>
          </cell>
          <cell r="J468">
            <v>0</v>
          </cell>
          <cell r="K468">
            <v>0</v>
          </cell>
          <cell r="L468">
            <v>0</v>
          </cell>
        </row>
        <row r="469">
          <cell r="F469">
            <v>0</v>
          </cell>
          <cell r="G469">
            <v>0</v>
          </cell>
          <cell r="H469">
            <v>0</v>
          </cell>
          <cell r="I469">
            <v>0</v>
          </cell>
          <cell r="J469">
            <v>0</v>
          </cell>
          <cell r="K469">
            <v>0</v>
          </cell>
          <cell r="L469">
            <v>0</v>
          </cell>
        </row>
        <row r="470">
          <cell r="F470">
            <v>0</v>
          </cell>
          <cell r="G470">
            <v>0</v>
          </cell>
          <cell r="H470">
            <v>0</v>
          </cell>
          <cell r="I470">
            <v>0</v>
          </cell>
          <cell r="J470">
            <v>0</v>
          </cell>
          <cell r="K470">
            <v>0</v>
          </cell>
          <cell r="L470">
            <v>0</v>
          </cell>
        </row>
        <row r="471">
          <cell r="F471">
            <v>0</v>
          </cell>
          <cell r="G471">
            <v>0</v>
          </cell>
          <cell r="H471">
            <v>0</v>
          </cell>
          <cell r="I471">
            <v>0</v>
          </cell>
          <cell r="J471">
            <v>0</v>
          </cell>
          <cell r="K471">
            <v>0</v>
          </cell>
          <cell r="L471">
            <v>0</v>
          </cell>
        </row>
        <row r="472">
          <cell r="F472">
            <v>0</v>
          </cell>
          <cell r="G472">
            <v>0</v>
          </cell>
          <cell r="H472">
            <v>0</v>
          </cell>
          <cell r="I472">
            <v>0</v>
          </cell>
          <cell r="J472">
            <v>0</v>
          </cell>
          <cell r="K472">
            <v>0</v>
          </cell>
          <cell r="L472">
            <v>0</v>
          </cell>
        </row>
        <row r="473">
          <cell r="F473">
            <v>0</v>
          </cell>
          <cell r="G473">
            <v>0</v>
          </cell>
          <cell r="H473">
            <v>0</v>
          </cell>
          <cell r="I473">
            <v>0</v>
          </cell>
          <cell r="J473">
            <v>0</v>
          </cell>
          <cell r="K473">
            <v>0</v>
          </cell>
          <cell r="L473">
            <v>0</v>
          </cell>
        </row>
        <row r="474">
          <cell r="F474">
            <v>0</v>
          </cell>
          <cell r="G474">
            <v>0</v>
          </cell>
          <cell r="H474">
            <v>0</v>
          </cell>
          <cell r="I474">
            <v>0</v>
          </cell>
          <cell r="J474">
            <v>0</v>
          </cell>
          <cell r="K474">
            <v>0</v>
          </cell>
          <cell r="L474">
            <v>0</v>
          </cell>
        </row>
        <row r="475">
          <cell r="F475">
            <v>0</v>
          </cell>
          <cell r="G475">
            <v>0</v>
          </cell>
          <cell r="H475">
            <v>0</v>
          </cell>
          <cell r="I475">
            <v>0</v>
          </cell>
          <cell r="J475">
            <v>0</v>
          </cell>
          <cell r="K475">
            <v>0</v>
          </cell>
          <cell r="L475">
            <v>0</v>
          </cell>
        </row>
        <row r="476">
          <cell r="F476">
            <v>0</v>
          </cell>
          <cell r="G476">
            <v>0</v>
          </cell>
          <cell r="H476">
            <v>0</v>
          </cell>
          <cell r="I476">
            <v>0</v>
          </cell>
          <cell r="J476">
            <v>0</v>
          </cell>
          <cell r="K476">
            <v>0</v>
          </cell>
          <cell r="L476">
            <v>0</v>
          </cell>
        </row>
        <row r="477">
          <cell r="F477">
            <v>0</v>
          </cell>
          <cell r="G477">
            <v>0</v>
          </cell>
          <cell r="H477">
            <v>0</v>
          </cell>
          <cell r="I477">
            <v>0</v>
          </cell>
          <cell r="J477">
            <v>0</v>
          </cell>
          <cell r="K477">
            <v>0</v>
          </cell>
          <cell r="L477">
            <v>0</v>
          </cell>
        </row>
        <row r="478">
          <cell r="F478">
            <v>0</v>
          </cell>
          <cell r="G478">
            <v>0</v>
          </cell>
          <cell r="H478">
            <v>0</v>
          </cell>
          <cell r="I478">
            <v>0</v>
          </cell>
          <cell r="J478">
            <v>0</v>
          </cell>
          <cell r="K478">
            <v>0</v>
          </cell>
          <cell r="L478">
            <v>0</v>
          </cell>
        </row>
        <row r="479">
          <cell r="F479">
            <v>0</v>
          </cell>
          <cell r="G479">
            <v>0</v>
          </cell>
          <cell r="H479">
            <v>0</v>
          </cell>
          <cell r="I479">
            <v>0</v>
          </cell>
          <cell r="J479">
            <v>0</v>
          </cell>
          <cell r="K479">
            <v>0</v>
          </cell>
          <cell r="L479">
            <v>0</v>
          </cell>
        </row>
        <row r="480">
          <cell r="F480">
            <v>0</v>
          </cell>
          <cell r="G480">
            <v>0</v>
          </cell>
          <cell r="H480">
            <v>0</v>
          </cell>
          <cell r="I480">
            <v>0</v>
          </cell>
          <cell r="J480">
            <v>0</v>
          </cell>
          <cell r="K480">
            <v>0</v>
          </cell>
          <cell r="L480">
            <v>0</v>
          </cell>
        </row>
        <row r="481">
          <cell r="F481">
            <v>0</v>
          </cell>
          <cell r="G481">
            <v>0</v>
          </cell>
          <cell r="H481">
            <v>0</v>
          </cell>
          <cell r="I481">
            <v>0</v>
          </cell>
          <cell r="J481">
            <v>0</v>
          </cell>
          <cell r="K481">
            <v>0</v>
          </cell>
          <cell r="L481">
            <v>0</v>
          </cell>
        </row>
        <row r="482">
          <cell r="F482">
            <v>0</v>
          </cell>
          <cell r="G482">
            <v>0</v>
          </cell>
          <cell r="H482">
            <v>0</v>
          </cell>
          <cell r="I482">
            <v>0</v>
          </cell>
          <cell r="J482">
            <v>0</v>
          </cell>
          <cell r="K482">
            <v>0</v>
          </cell>
          <cell r="L482">
            <v>0</v>
          </cell>
        </row>
        <row r="483">
          <cell r="F483">
            <v>0</v>
          </cell>
          <cell r="G483">
            <v>0</v>
          </cell>
          <cell r="H483">
            <v>0</v>
          </cell>
          <cell r="I483">
            <v>0</v>
          </cell>
          <cell r="J483">
            <v>0</v>
          </cell>
          <cell r="K483">
            <v>0</v>
          </cell>
          <cell r="L483">
            <v>0</v>
          </cell>
        </row>
        <row r="484">
          <cell r="F484">
            <v>2.5884636593194843E-2</v>
          </cell>
          <cell r="G484">
            <v>1.1073457872565307E-2</v>
          </cell>
          <cell r="H484">
            <v>1.3661503705174605E-2</v>
          </cell>
          <cell r="I484">
            <v>1.8241004518661841E-2</v>
          </cell>
          <cell r="J484">
            <v>2.7241532208208463E-2</v>
          </cell>
          <cell r="K484">
            <v>3.0231103283176353E-2</v>
          </cell>
          <cell r="L484">
            <v>2.9722096204275905E-2</v>
          </cell>
        </row>
        <row r="485">
          <cell r="F485">
            <v>2.5884636593194843E-2</v>
          </cell>
          <cell r="G485">
            <v>1.1073457872565307E-2</v>
          </cell>
          <cell r="H485">
            <v>1.3661503705174605E-2</v>
          </cell>
          <cell r="I485">
            <v>1.8241004518661841E-2</v>
          </cell>
          <cell r="J485">
            <v>2.7241532208208463E-2</v>
          </cell>
          <cell r="K485">
            <v>3.0231103283176353E-2</v>
          </cell>
          <cell r="L485">
            <v>2.9722096204275905E-2</v>
          </cell>
        </row>
        <row r="486">
          <cell r="F486">
            <v>0</v>
          </cell>
          <cell r="G486">
            <v>0</v>
          </cell>
          <cell r="H486">
            <v>0</v>
          </cell>
          <cell r="I486">
            <v>0</v>
          </cell>
          <cell r="J486">
            <v>0</v>
          </cell>
          <cell r="K486">
            <v>0</v>
          </cell>
          <cell r="L486">
            <v>0</v>
          </cell>
        </row>
        <row r="487">
          <cell r="F487">
            <v>0</v>
          </cell>
          <cell r="G487">
            <v>0</v>
          </cell>
          <cell r="H487">
            <v>0</v>
          </cell>
          <cell r="I487">
            <v>0</v>
          </cell>
          <cell r="J487">
            <v>0</v>
          </cell>
          <cell r="K487">
            <v>0</v>
          </cell>
          <cell r="L487">
            <v>0</v>
          </cell>
        </row>
        <row r="488">
          <cell r="F488">
            <v>0</v>
          </cell>
          <cell r="G488">
            <v>0</v>
          </cell>
          <cell r="H488">
            <v>0</v>
          </cell>
          <cell r="I488">
            <v>0</v>
          </cell>
          <cell r="J488">
            <v>0</v>
          </cell>
          <cell r="K488">
            <v>0</v>
          </cell>
          <cell r="L488">
            <v>0</v>
          </cell>
        </row>
        <row r="489">
          <cell r="F489">
            <v>0</v>
          </cell>
          <cell r="G489">
            <v>0</v>
          </cell>
          <cell r="H489">
            <v>0</v>
          </cell>
          <cell r="I489">
            <v>0</v>
          </cell>
          <cell r="J489">
            <v>0</v>
          </cell>
          <cell r="K489">
            <v>0</v>
          </cell>
          <cell r="L489">
            <v>0</v>
          </cell>
        </row>
        <row r="490">
          <cell r="F490">
            <v>0</v>
          </cell>
          <cell r="G490">
            <v>0</v>
          </cell>
          <cell r="H490">
            <v>0</v>
          </cell>
          <cell r="I490">
            <v>0</v>
          </cell>
          <cell r="J490">
            <v>0</v>
          </cell>
          <cell r="K490">
            <v>0</v>
          </cell>
          <cell r="L490">
            <v>0</v>
          </cell>
        </row>
        <row r="491">
          <cell r="F491">
            <v>0</v>
          </cell>
          <cell r="G491">
            <v>0</v>
          </cell>
          <cell r="H491">
            <v>0</v>
          </cell>
          <cell r="I491">
            <v>0</v>
          </cell>
          <cell r="J491">
            <v>0</v>
          </cell>
          <cell r="K491">
            <v>0</v>
          </cell>
          <cell r="L491">
            <v>0</v>
          </cell>
        </row>
        <row r="492">
          <cell r="F492">
            <v>0</v>
          </cell>
          <cell r="G492">
            <v>0</v>
          </cell>
          <cell r="H492">
            <v>0</v>
          </cell>
          <cell r="I492">
            <v>0</v>
          </cell>
          <cell r="J492">
            <v>0</v>
          </cell>
          <cell r="K492">
            <v>0</v>
          </cell>
          <cell r="L492">
            <v>0</v>
          </cell>
        </row>
        <row r="493">
          <cell r="F493">
            <v>0</v>
          </cell>
          <cell r="G493">
            <v>0</v>
          </cell>
          <cell r="H493">
            <v>0</v>
          </cell>
          <cell r="I493">
            <v>0</v>
          </cell>
          <cell r="J493">
            <v>0</v>
          </cell>
          <cell r="K493">
            <v>0</v>
          </cell>
          <cell r="L493">
            <v>0</v>
          </cell>
        </row>
        <row r="494">
          <cell r="F494">
            <v>0</v>
          </cell>
          <cell r="G494">
            <v>0</v>
          </cell>
          <cell r="H494">
            <v>0</v>
          </cell>
          <cell r="I494">
            <v>0</v>
          </cell>
          <cell r="J494">
            <v>0</v>
          </cell>
          <cell r="K494">
            <v>0</v>
          </cell>
          <cell r="L494">
            <v>0</v>
          </cell>
        </row>
        <row r="495">
          <cell r="F495">
            <v>0</v>
          </cell>
          <cell r="G495">
            <v>0</v>
          </cell>
          <cell r="H495">
            <v>0</v>
          </cell>
          <cell r="I495">
            <v>0</v>
          </cell>
          <cell r="J495">
            <v>0</v>
          </cell>
          <cell r="K495">
            <v>0</v>
          </cell>
          <cell r="L495">
            <v>0</v>
          </cell>
        </row>
        <row r="496">
          <cell r="F496">
            <v>0</v>
          </cell>
          <cell r="G496">
            <v>0</v>
          </cell>
          <cell r="H496">
            <v>0</v>
          </cell>
          <cell r="I496">
            <v>0</v>
          </cell>
          <cell r="J496">
            <v>0</v>
          </cell>
          <cell r="K496">
            <v>0</v>
          </cell>
          <cell r="L496">
            <v>0</v>
          </cell>
        </row>
        <row r="497">
          <cell r="F497">
            <v>0</v>
          </cell>
          <cell r="G497">
            <v>0</v>
          </cell>
          <cell r="H497">
            <v>0</v>
          </cell>
          <cell r="I497">
            <v>0</v>
          </cell>
          <cell r="J497">
            <v>0</v>
          </cell>
          <cell r="K497">
            <v>0</v>
          </cell>
          <cell r="L497">
            <v>0</v>
          </cell>
        </row>
        <row r="498">
          <cell r="F498">
            <v>0</v>
          </cell>
          <cell r="G498">
            <v>0</v>
          </cell>
          <cell r="H498">
            <v>0</v>
          </cell>
          <cell r="I498">
            <v>0</v>
          </cell>
          <cell r="J498">
            <v>0</v>
          </cell>
          <cell r="K498">
            <v>0</v>
          </cell>
          <cell r="L498">
            <v>0</v>
          </cell>
        </row>
        <row r="499">
          <cell r="F499">
            <v>0</v>
          </cell>
          <cell r="G499">
            <v>0</v>
          </cell>
          <cell r="H499">
            <v>0</v>
          </cell>
          <cell r="I499">
            <v>0</v>
          </cell>
          <cell r="J499">
            <v>0</v>
          </cell>
          <cell r="K499">
            <v>0</v>
          </cell>
          <cell r="L499">
            <v>0</v>
          </cell>
        </row>
        <row r="500">
          <cell r="F500">
            <v>0</v>
          </cell>
          <cell r="G500">
            <v>0</v>
          </cell>
          <cell r="H500">
            <v>0</v>
          </cell>
          <cell r="I500">
            <v>0</v>
          </cell>
          <cell r="J500">
            <v>0</v>
          </cell>
          <cell r="K500">
            <v>0</v>
          </cell>
          <cell r="L500">
            <v>0</v>
          </cell>
        </row>
        <row r="501">
          <cell r="F501">
            <v>0</v>
          </cell>
          <cell r="G501">
            <v>0</v>
          </cell>
          <cell r="H501">
            <v>0</v>
          </cell>
          <cell r="I501">
            <v>0</v>
          </cell>
          <cell r="J501">
            <v>0</v>
          </cell>
          <cell r="K501">
            <v>0</v>
          </cell>
          <cell r="L501">
            <v>0</v>
          </cell>
        </row>
        <row r="502">
          <cell r="F502">
            <v>0</v>
          </cell>
          <cell r="G502">
            <v>0</v>
          </cell>
          <cell r="H502">
            <v>0</v>
          </cell>
          <cell r="I502">
            <v>0</v>
          </cell>
          <cell r="J502">
            <v>0</v>
          </cell>
          <cell r="K502">
            <v>0</v>
          </cell>
          <cell r="L502">
            <v>0</v>
          </cell>
        </row>
        <row r="503">
          <cell r="F503">
            <v>0</v>
          </cell>
          <cell r="G503">
            <v>0</v>
          </cell>
          <cell r="H503">
            <v>0</v>
          </cell>
          <cell r="I503">
            <v>0</v>
          </cell>
          <cell r="J503">
            <v>0</v>
          </cell>
          <cell r="K503">
            <v>0</v>
          </cell>
          <cell r="L503">
            <v>0</v>
          </cell>
        </row>
        <row r="504">
          <cell r="F504">
            <v>0</v>
          </cell>
          <cell r="G504">
            <v>0</v>
          </cell>
          <cell r="H504">
            <v>0</v>
          </cell>
          <cell r="I504">
            <v>0</v>
          </cell>
          <cell r="J504">
            <v>0</v>
          </cell>
          <cell r="K504">
            <v>0</v>
          </cell>
          <cell r="L504">
            <v>0</v>
          </cell>
        </row>
        <row r="505">
          <cell r="F505">
            <v>0</v>
          </cell>
          <cell r="G505">
            <v>0</v>
          </cell>
          <cell r="H505">
            <v>0</v>
          </cell>
          <cell r="I505">
            <v>0</v>
          </cell>
          <cell r="J505">
            <v>0</v>
          </cell>
          <cell r="K505">
            <v>0</v>
          </cell>
          <cell r="L505">
            <v>0</v>
          </cell>
        </row>
        <row r="506">
          <cell r="F506">
            <v>0</v>
          </cell>
          <cell r="G506">
            <v>0</v>
          </cell>
          <cell r="H506">
            <v>0</v>
          </cell>
          <cell r="I506">
            <v>0</v>
          </cell>
          <cell r="J506">
            <v>0</v>
          </cell>
          <cell r="K506">
            <v>0</v>
          </cell>
          <cell r="L506">
            <v>0</v>
          </cell>
        </row>
        <row r="507">
          <cell r="F507">
            <v>0</v>
          </cell>
          <cell r="G507">
            <v>0</v>
          </cell>
          <cell r="H507">
            <v>0</v>
          </cell>
          <cell r="I507">
            <v>0</v>
          </cell>
          <cell r="J507">
            <v>0</v>
          </cell>
          <cell r="K507">
            <v>0</v>
          </cell>
          <cell r="L507">
            <v>0</v>
          </cell>
        </row>
        <row r="508">
          <cell r="F508">
            <v>0</v>
          </cell>
          <cell r="G508">
            <v>0</v>
          </cell>
          <cell r="H508">
            <v>0</v>
          </cell>
          <cell r="I508">
            <v>0</v>
          </cell>
          <cell r="J508">
            <v>0</v>
          </cell>
          <cell r="K508">
            <v>0</v>
          </cell>
          <cell r="L508">
            <v>0</v>
          </cell>
        </row>
        <row r="509">
          <cell r="F509">
            <v>0</v>
          </cell>
          <cell r="G509">
            <v>0</v>
          </cell>
          <cell r="H509">
            <v>0</v>
          </cell>
          <cell r="I509">
            <v>0</v>
          </cell>
          <cell r="J509">
            <v>0</v>
          </cell>
          <cell r="K509">
            <v>0</v>
          </cell>
          <cell r="L509">
            <v>0</v>
          </cell>
        </row>
        <row r="510">
          <cell r="F510">
            <v>0</v>
          </cell>
          <cell r="G510">
            <v>0</v>
          </cell>
          <cell r="H510">
            <v>0</v>
          </cell>
          <cell r="I510">
            <v>0</v>
          </cell>
          <cell r="J510">
            <v>0</v>
          </cell>
          <cell r="K510">
            <v>0</v>
          </cell>
          <cell r="L510">
            <v>0</v>
          </cell>
        </row>
        <row r="511">
          <cell r="F511">
            <v>0</v>
          </cell>
          <cell r="G511">
            <v>0</v>
          </cell>
          <cell r="H511">
            <v>0</v>
          </cell>
          <cell r="I511">
            <v>0</v>
          </cell>
          <cell r="J511">
            <v>0</v>
          </cell>
          <cell r="K511">
            <v>0</v>
          </cell>
          <cell r="L511">
            <v>0</v>
          </cell>
        </row>
        <row r="512">
          <cell r="F512">
            <v>0</v>
          </cell>
          <cell r="G512">
            <v>0</v>
          </cell>
          <cell r="H512">
            <v>0</v>
          </cell>
          <cell r="I512">
            <v>0</v>
          </cell>
          <cell r="J512">
            <v>0</v>
          </cell>
          <cell r="K512">
            <v>0</v>
          </cell>
          <cell r="L512">
            <v>0</v>
          </cell>
        </row>
        <row r="513">
          <cell r="F513">
            <v>0</v>
          </cell>
          <cell r="G513">
            <v>0</v>
          </cell>
          <cell r="H513">
            <v>0</v>
          </cell>
          <cell r="I513">
            <v>0</v>
          </cell>
          <cell r="J513">
            <v>0</v>
          </cell>
          <cell r="K513">
            <v>0</v>
          </cell>
          <cell r="L513">
            <v>0</v>
          </cell>
        </row>
        <row r="514">
          <cell r="F514">
            <v>0</v>
          </cell>
          <cell r="G514">
            <v>0</v>
          </cell>
          <cell r="H514">
            <v>0</v>
          </cell>
          <cell r="I514">
            <v>0</v>
          </cell>
          <cell r="J514">
            <v>0</v>
          </cell>
          <cell r="K514">
            <v>0</v>
          </cell>
          <cell r="L514">
            <v>0</v>
          </cell>
        </row>
        <row r="515">
          <cell r="F515">
            <v>0</v>
          </cell>
          <cell r="G515">
            <v>0</v>
          </cell>
          <cell r="H515">
            <v>0</v>
          </cell>
          <cell r="I515">
            <v>0</v>
          </cell>
          <cell r="J515">
            <v>0</v>
          </cell>
          <cell r="K515">
            <v>0</v>
          </cell>
          <cell r="L515">
            <v>0</v>
          </cell>
        </row>
        <row r="516">
          <cell r="F516">
            <v>0</v>
          </cell>
          <cell r="G516">
            <v>0</v>
          </cell>
          <cell r="H516">
            <v>0</v>
          </cell>
          <cell r="I516">
            <v>0</v>
          </cell>
          <cell r="J516">
            <v>0</v>
          </cell>
          <cell r="K516">
            <v>0</v>
          </cell>
          <cell r="L516">
            <v>0</v>
          </cell>
        </row>
        <row r="517">
          <cell r="F517">
            <v>0</v>
          </cell>
          <cell r="G517">
            <v>0</v>
          </cell>
          <cell r="H517">
            <v>0</v>
          </cell>
          <cell r="I517">
            <v>0</v>
          </cell>
          <cell r="J517">
            <v>0</v>
          </cell>
          <cell r="K517">
            <v>0</v>
          </cell>
          <cell r="L517">
            <v>0</v>
          </cell>
        </row>
        <row r="518">
          <cell r="F518">
            <v>0</v>
          </cell>
          <cell r="G518">
            <v>0</v>
          </cell>
          <cell r="H518">
            <v>0</v>
          </cell>
          <cell r="I518">
            <v>0</v>
          </cell>
          <cell r="J518">
            <v>0</v>
          </cell>
          <cell r="K518">
            <v>0</v>
          </cell>
          <cell r="L518">
            <v>0</v>
          </cell>
        </row>
        <row r="519">
          <cell r="F519">
            <v>0</v>
          </cell>
          <cell r="G519">
            <v>0</v>
          </cell>
          <cell r="H519">
            <v>0</v>
          </cell>
          <cell r="I519">
            <v>0</v>
          </cell>
          <cell r="J519">
            <v>0</v>
          </cell>
          <cell r="K519">
            <v>0</v>
          </cell>
          <cell r="L519">
            <v>0</v>
          </cell>
        </row>
        <row r="520">
          <cell r="F520">
            <v>0</v>
          </cell>
          <cell r="G520">
            <v>0</v>
          </cell>
          <cell r="H520">
            <v>0</v>
          </cell>
          <cell r="I520">
            <v>0</v>
          </cell>
          <cell r="J520">
            <v>0</v>
          </cell>
          <cell r="K520">
            <v>0</v>
          </cell>
          <cell r="L520">
            <v>0</v>
          </cell>
        </row>
        <row r="521">
          <cell r="F521">
            <v>0</v>
          </cell>
          <cell r="G521">
            <v>0</v>
          </cell>
          <cell r="H521">
            <v>0</v>
          </cell>
          <cell r="I521">
            <v>0</v>
          </cell>
          <cell r="J521">
            <v>0</v>
          </cell>
          <cell r="K521">
            <v>0</v>
          </cell>
          <cell r="L521">
            <v>0</v>
          </cell>
        </row>
        <row r="522">
          <cell r="F522">
            <v>0</v>
          </cell>
          <cell r="G522">
            <v>0</v>
          </cell>
          <cell r="H522">
            <v>0</v>
          </cell>
          <cell r="I522">
            <v>0</v>
          </cell>
          <cell r="J522">
            <v>0</v>
          </cell>
          <cell r="K522">
            <v>0</v>
          </cell>
          <cell r="L522">
            <v>0</v>
          </cell>
        </row>
        <row r="523">
          <cell r="F523">
            <v>0</v>
          </cell>
          <cell r="G523">
            <v>0</v>
          </cell>
          <cell r="H523">
            <v>0</v>
          </cell>
          <cell r="I523">
            <v>0</v>
          </cell>
          <cell r="J523">
            <v>0</v>
          </cell>
          <cell r="K523">
            <v>0</v>
          </cell>
          <cell r="L523">
            <v>0</v>
          </cell>
        </row>
        <row r="524">
          <cell r="F524">
            <v>0</v>
          </cell>
          <cell r="G524">
            <v>0</v>
          </cell>
          <cell r="H524">
            <v>0</v>
          </cell>
          <cell r="I524">
            <v>0</v>
          </cell>
          <cell r="J524">
            <v>0</v>
          </cell>
          <cell r="K524">
            <v>0</v>
          </cell>
          <cell r="L524">
            <v>0</v>
          </cell>
        </row>
        <row r="525">
          <cell r="F525">
            <v>0</v>
          </cell>
          <cell r="G525">
            <v>0</v>
          </cell>
          <cell r="H525">
            <v>0</v>
          </cell>
          <cell r="I525">
            <v>0</v>
          </cell>
          <cell r="J525">
            <v>0</v>
          </cell>
          <cell r="K525">
            <v>0</v>
          </cell>
          <cell r="L525">
            <v>0</v>
          </cell>
        </row>
        <row r="526">
          <cell r="F526">
            <v>0</v>
          </cell>
          <cell r="G526">
            <v>0</v>
          </cell>
          <cell r="H526">
            <v>0</v>
          </cell>
          <cell r="I526">
            <v>0</v>
          </cell>
          <cell r="J526">
            <v>0</v>
          </cell>
          <cell r="K526">
            <v>0</v>
          </cell>
          <cell r="L526">
            <v>0</v>
          </cell>
        </row>
        <row r="527">
          <cell r="F527">
            <v>0</v>
          </cell>
          <cell r="G527">
            <v>0</v>
          </cell>
          <cell r="H527">
            <v>0</v>
          </cell>
          <cell r="I527">
            <v>0</v>
          </cell>
          <cell r="J527">
            <v>0</v>
          </cell>
          <cell r="K527">
            <v>0</v>
          </cell>
          <cell r="L527">
            <v>0</v>
          </cell>
        </row>
        <row r="528">
          <cell r="F528">
            <v>0</v>
          </cell>
          <cell r="G528">
            <v>0</v>
          </cell>
          <cell r="H528">
            <v>0</v>
          </cell>
          <cell r="I528">
            <v>0</v>
          </cell>
          <cell r="J528">
            <v>0</v>
          </cell>
          <cell r="K528">
            <v>0</v>
          </cell>
          <cell r="L528">
            <v>0</v>
          </cell>
        </row>
        <row r="529">
          <cell r="F529">
            <v>0</v>
          </cell>
          <cell r="G529">
            <v>0</v>
          </cell>
          <cell r="H529">
            <v>0</v>
          </cell>
          <cell r="I529">
            <v>0</v>
          </cell>
          <cell r="J529">
            <v>0</v>
          </cell>
          <cell r="K529">
            <v>0</v>
          </cell>
          <cell r="L529">
            <v>0</v>
          </cell>
        </row>
        <row r="530">
          <cell r="F530">
            <v>0</v>
          </cell>
          <cell r="G530">
            <v>0</v>
          </cell>
          <cell r="H530">
            <v>0</v>
          </cell>
          <cell r="I530">
            <v>0</v>
          </cell>
          <cell r="J530">
            <v>0</v>
          </cell>
          <cell r="K530">
            <v>0</v>
          </cell>
          <cell r="L530">
            <v>0</v>
          </cell>
        </row>
        <row r="531">
          <cell r="F531">
            <v>0</v>
          </cell>
          <cell r="G531">
            <v>0</v>
          </cell>
          <cell r="H531">
            <v>0</v>
          </cell>
          <cell r="I531">
            <v>0</v>
          </cell>
          <cell r="J531">
            <v>0</v>
          </cell>
          <cell r="K531">
            <v>0</v>
          </cell>
          <cell r="L531">
            <v>0</v>
          </cell>
        </row>
        <row r="532">
          <cell r="F532">
            <v>0</v>
          </cell>
          <cell r="G532">
            <v>0</v>
          </cell>
          <cell r="H532">
            <v>0</v>
          </cell>
          <cell r="I532">
            <v>0</v>
          </cell>
          <cell r="J532">
            <v>0</v>
          </cell>
          <cell r="K532">
            <v>0</v>
          </cell>
          <cell r="L532">
            <v>0</v>
          </cell>
        </row>
        <row r="533">
          <cell r="F533">
            <v>0</v>
          </cell>
          <cell r="G533">
            <v>0</v>
          </cell>
          <cell r="H533">
            <v>0</v>
          </cell>
          <cell r="I533">
            <v>0</v>
          </cell>
          <cell r="J533">
            <v>0</v>
          </cell>
          <cell r="K533">
            <v>0</v>
          </cell>
          <cell r="L533">
            <v>0</v>
          </cell>
        </row>
        <row r="534">
          <cell r="F534">
            <v>0</v>
          </cell>
          <cell r="G534">
            <v>0</v>
          </cell>
          <cell r="H534">
            <v>0</v>
          </cell>
          <cell r="I534">
            <v>0</v>
          </cell>
          <cell r="J534">
            <v>0</v>
          </cell>
          <cell r="K534">
            <v>0</v>
          </cell>
          <cell r="L534">
            <v>0</v>
          </cell>
        </row>
        <row r="535">
          <cell r="F535">
            <v>0</v>
          </cell>
          <cell r="G535">
            <v>0</v>
          </cell>
          <cell r="H535">
            <v>0</v>
          </cell>
          <cell r="I535">
            <v>0</v>
          </cell>
          <cell r="J535">
            <v>0</v>
          </cell>
          <cell r="K535">
            <v>0</v>
          </cell>
          <cell r="L535">
            <v>0</v>
          </cell>
        </row>
        <row r="536">
          <cell r="F536">
            <v>0</v>
          </cell>
          <cell r="G536">
            <v>0</v>
          </cell>
          <cell r="H536">
            <v>0</v>
          </cell>
          <cell r="I536">
            <v>0</v>
          </cell>
          <cell r="J536">
            <v>0</v>
          </cell>
          <cell r="K536">
            <v>0</v>
          </cell>
          <cell r="L536">
            <v>0</v>
          </cell>
        </row>
        <row r="537">
          <cell r="F537">
            <v>0</v>
          </cell>
          <cell r="G537">
            <v>0</v>
          </cell>
          <cell r="H537">
            <v>0</v>
          </cell>
          <cell r="I537">
            <v>0</v>
          </cell>
          <cell r="J537">
            <v>0</v>
          </cell>
          <cell r="K537">
            <v>0</v>
          </cell>
          <cell r="L537">
            <v>0</v>
          </cell>
        </row>
        <row r="538">
          <cell r="F538">
            <v>0</v>
          </cell>
          <cell r="G538">
            <v>0</v>
          </cell>
          <cell r="H538">
            <v>0</v>
          </cell>
          <cell r="I538">
            <v>0</v>
          </cell>
          <cell r="J538">
            <v>0</v>
          </cell>
          <cell r="K538">
            <v>0</v>
          </cell>
          <cell r="L538">
            <v>0</v>
          </cell>
        </row>
        <row r="539">
          <cell r="F539">
            <v>0</v>
          </cell>
          <cell r="G539">
            <v>0</v>
          </cell>
          <cell r="H539">
            <v>0</v>
          </cell>
          <cell r="I539">
            <v>0</v>
          </cell>
          <cell r="J539">
            <v>0</v>
          </cell>
          <cell r="K539">
            <v>0</v>
          </cell>
          <cell r="L539">
            <v>0</v>
          </cell>
        </row>
        <row r="540">
          <cell r="F540">
            <v>0</v>
          </cell>
          <cell r="G540">
            <v>0</v>
          </cell>
          <cell r="H540">
            <v>0</v>
          </cell>
          <cell r="I540">
            <v>0</v>
          </cell>
          <cell r="J540">
            <v>0</v>
          </cell>
          <cell r="K540">
            <v>0</v>
          </cell>
          <cell r="L540">
            <v>0</v>
          </cell>
        </row>
        <row r="541">
          <cell r="F541">
            <v>0</v>
          </cell>
          <cell r="G541">
            <v>0</v>
          </cell>
          <cell r="H541">
            <v>0</v>
          </cell>
          <cell r="I541">
            <v>0</v>
          </cell>
          <cell r="J541">
            <v>0</v>
          </cell>
          <cell r="K541">
            <v>0</v>
          </cell>
          <cell r="L541">
            <v>0</v>
          </cell>
        </row>
        <row r="542">
          <cell r="F542">
            <v>0</v>
          </cell>
          <cell r="G542">
            <v>0</v>
          </cell>
          <cell r="H542">
            <v>0</v>
          </cell>
          <cell r="I542">
            <v>0</v>
          </cell>
          <cell r="J542">
            <v>0</v>
          </cell>
          <cell r="K542">
            <v>0</v>
          </cell>
          <cell r="L542">
            <v>0</v>
          </cell>
        </row>
        <row r="543">
          <cell r="F543">
            <v>0</v>
          </cell>
          <cell r="G543">
            <v>0</v>
          </cell>
          <cell r="H543">
            <v>0</v>
          </cell>
          <cell r="I543">
            <v>0</v>
          </cell>
          <cell r="J543">
            <v>0</v>
          </cell>
          <cell r="K543">
            <v>0</v>
          </cell>
          <cell r="L543">
            <v>0</v>
          </cell>
        </row>
        <row r="544">
          <cell r="F544">
            <v>0</v>
          </cell>
          <cell r="G544">
            <v>0</v>
          </cell>
          <cell r="H544">
            <v>0</v>
          </cell>
          <cell r="I544">
            <v>0</v>
          </cell>
          <cell r="J544">
            <v>0</v>
          </cell>
          <cell r="K544">
            <v>0</v>
          </cell>
          <cell r="L544">
            <v>0</v>
          </cell>
        </row>
        <row r="545">
          <cell r="F545">
            <v>0</v>
          </cell>
          <cell r="G545">
            <v>0</v>
          </cell>
          <cell r="H545">
            <v>0</v>
          </cell>
          <cell r="I545">
            <v>0</v>
          </cell>
          <cell r="J545">
            <v>0</v>
          </cell>
          <cell r="K545">
            <v>0</v>
          </cell>
          <cell r="L545">
            <v>0</v>
          </cell>
        </row>
        <row r="546">
          <cell r="F546">
            <v>0</v>
          </cell>
          <cell r="G546">
            <v>0</v>
          </cell>
          <cell r="H546">
            <v>0</v>
          </cell>
          <cell r="I546">
            <v>0</v>
          </cell>
          <cell r="J546">
            <v>0</v>
          </cell>
          <cell r="K546">
            <v>0</v>
          </cell>
          <cell r="L546">
            <v>0</v>
          </cell>
        </row>
        <row r="547">
          <cell r="F547">
            <v>0</v>
          </cell>
          <cell r="G547">
            <v>0</v>
          </cell>
          <cell r="H547">
            <v>0</v>
          </cell>
          <cell r="I547">
            <v>0</v>
          </cell>
          <cell r="J547">
            <v>0</v>
          </cell>
          <cell r="K547">
            <v>0</v>
          </cell>
          <cell r="L547">
            <v>0</v>
          </cell>
        </row>
        <row r="548">
          <cell r="F548">
            <v>0</v>
          </cell>
          <cell r="G548">
            <v>0</v>
          </cell>
          <cell r="H548">
            <v>0</v>
          </cell>
          <cell r="I548">
            <v>0</v>
          </cell>
          <cell r="J548">
            <v>0</v>
          </cell>
          <cell r="K548">
            <v>0</v>
          </cell>
          <cell r="L548">
            <v>0</v>
          </cell>
        </row>
        <row r="549">
          <cell r="F549">
            <v>0</v>
          </cell>
          <cell r="G549">
            <v>0</v>
          </cell>
          <cell r="H549">
            <v>0</v>
          </cell>
          <cell r="I549">
            <v>0</v>
          </cell>
          <cell r="J549">
            <v>0</v>
          </cell>
          <cell r="K549">
            <v>0</v>
          </cell>
          <cell r="L549">
            <v>0</v>
          </cell>
        </row>
        <row r="550">
          <cell r="F550">
            <v>0</v>
          </cell>
          <cell r="G550">
            <v>0</v>
          </cell>
          <cell r="H550">
            <v>0</v>
          </cell>
          <cell r="I550">
            <v>0</v>
          </cell>
          <cell r="J550">
            <v>0</v>
          </cell>
          <cell r="K550">
            <v>0</v>
          </cell>
          <cell r="L550">
            <v>0</v>
          </cell>
        </row>
        <row r="551">
          <cell r="F551">
            <v>0</v>
          </cell>
          <cell r="G551">
            <v>0</v>
          </cell>
          <cell r="H551">
            <v>0</v>
          </cell>
          <cell r="I551">
            <v>0</v>
          </cell>
          <cell r="J551">
            <v>0</v>
          </cell>
          <cell r="K551">
            <v>0</v>
          </cell>
          <cell r="L551">
            <v>0</v>
          </cell>
        </row>
        <row r="552">
          <cell r="F552">
            <v>0</v>
          </cell>
          <cell r="G552">
            <v>0</v>
          </cell>
          <cell r="H552">
            <v>0</v>
          </cell>
          <cell r="I552">
            <v>0</v>
          </cell>
          <cell r="J552">
            <v>0</v>
          </cell>
          <cell r="K552">
            <v>0</v>
          </cell>
          <cell r="L552">
            <v>0</v>
          </cell>
        </row>
        <row r="553">
          <cell r="F553">
            <v>0</v>
          </cell>
          <cell r="G553">
            <v>0</v>
          </cell>
          <cell r="H553">
            <v>0</v>
          </cell>
          <cell r="I553">
            <v>0</v>
          </cell>
          <cell r="J553">
            <v>0</v>
          </cell>
          <cell r="K553">
            <v>0</v>
          </cell>
          <cell r="L553">
            <v>0</v>
          </cell>
        </row>
        <row r="554">
          <cell r="F554">
            <v>0</v>
          </cell>
          <cell r="G554">
            <v>0</v>
          </cell>
          <cell r="H554">
            <v>0</v>
          </cell>
          <cell r="I554">
            <v>0</v>
          </cell>
          <cell r="J554">
            <v>0</v>
          </cell>
          <cell r="K554">
            <v>0</v>
          </cell>
          <cell r="L554">
            <v>0</v>
          </cell>
        </row>
        <row r="555">
          <cell r="F555">
            <v>0</v>
          </cell>
          <cell r="G555">
            <v>0</v>
          </cell>
          <cell r="H555">
            <v>0</v>
          </cell>
          <cell r="I555">
            <v>0</v>
          </cell>
          <cell r="J555">
            <v>0</v>
          </cell>
          <cell r="K555">
            <v>0</v>
          </cell>
          <cell r="L555">
            <v>0</v>
          </cell>
        </row>
        <row r="556">
          <cell r="F556">
            <v>0</v>
          </cell>
          <cell r="G556">
            <v>0</v>
          </cell>
          <cell r="H556">
            <v>0</v>
          </cell>
          <cell r="I556">
            <v>0</v>
          </cell>
          <cell r="J556">
            <v>0</v>
          </cell>
          <cell r="K556">
            <v>0</v>
          </cell>
          <cell r="L556">
            <v>0</v>
          </cell>
        </row>
        <row r="557">
          <cell r="F557">
            <v>0</v>
          </cell>
          <cell r="G557">
            <v>0</v>
          </cell>
          <cell r="H557">
            <v>0</v>
          </cell>
          <cell r="I557">
            <v>0</v>
          </cell>
          <cell r="J557">
            <v>0</v>
          </cell>
          <cell r="K557">
            <v>0</v>
          </cell>
          <cell r="L557">
            <v>0</v>
          </cell>
        </row>
        <row r="558">
          <cell r="F558">
            <v>0</v>
          </cell>
          <cell r="G558">
            <v>0</v>
          </cell>
          <cell r="H558">
            <v>0</v>
          </cell>
          <cell r="I558">
            <v>0</v>
          </cell>
          <cell r="J558">
            <v>0</v>
          </cell>
          <cell r="K558">
            <v>0</v>
          </cell>
          <cell r="L558">
            <v>0</v>
          </cell>
        </row>
        <row r="559">
          <cell r="F559">
            <v>0</v>
          </cell>
          <cell r="G559">
            <v>0</v>
          </cell>
          <cell r="H559">
            <v>0</v>
          </cell>
          <cell r="I559">
            <v>0</v>
          </cell>
          <cell r="J559">
            <v>0</v>
          </cell>
          <cell r="K559">
            <v>0</v>
          </cell>
          <cell r="L559">
            <v>0</v>
          </cell>
        </row>
        <row r="560">
          <cell r="F560">
            <v>0</v>
          </cell>
          <cell r="G560">
            <v>0</v>
          </cell>
          <cell r="H560">
            <v>0</v>
          </cell>
          <cell r="I560">
            <v>0</v>
          </cell>
          <cell r="J560">
            <v>0</v>
          </cell>
          <cell r="K560">
            <v>0</v>
          </cell>
          <cell r="L560">
            <v>0</v>
          </cell>
        </row>
        <row r="561">
          <cell r="F561">
            <v>0</v>
          </cell>
          <cell r="G561">
            <v>0</v>
          </cell>
          <cell r="H561">
            <v>0</v>
          </cell>
          <cell r="I561">
            <v>0</v>
          </cell>
          <cell r="J561">
            <v>0</v>
          </cell>
          <cell r="K561">
            <v>0</v>
          </cell>
          <cell r="L561">
            <v>0</v>
          </cell>
        </row>
        <row r="562">
          <cell r="F562">
            <v>0</v>
          </cell>
          <cell r="G562">
            <v>0</v>
          </cell>
          <cell r="H562">
            <v>0</v>
          </cell>
          <cell r="I562">
            <v>0</v>
          </cell>
          <cell r="J562">
            <v>0</v>
          </cell>
          <cell r="K562">
            <v>0</v>
          </cell>
          <cell r="L562">
            <v>0</v>
          </cell>
        </row>
        <row r="563">
          <cell r="F563">
            <v>0</v>
          </cell>
          <cell r="G563">
            <v>0</v>
          </cell>
          <cell r="H563">
            <v>0</v>
          </cell>
          <cell r="I563">
            <v>0</v>
          </cell>
          <cell r="J563">
            <v>0</v>
          </cell>
          <cell r="K563">
            <v>0</v>
          </cell>
          <cell r="L563">
            <v>0</v>
          </cell>
        </row>
        <row r="564">
          <cell r="F564">
            <v>0</v>
          </cell>
          <cell r="G564">
            <v>0</v>
          </cell>
          <cell r="H564">
            <v>0</v>
          </cell>
          <cell r="I564">
            <v>0</v>
          </cell>
          <cell r="J564">
            <v>0</v>
          </cell>
          <cell r="K564">
            <v>0</v>
          </cell>
          <cell r="L564">
            <v>0</v>
          </cell>
        </row>
        <row r="565">
          <cell r="F565">
            <v>0</v>
          </cell>
          <cell r="G565">
            <v>0</v>
          </cell>
          <cell r="H565">
            <v>0</v>
          </cell>
          <cell r="I565">
            <v>0</v>
          </cell>
          <cell r="J565">
            <v>0</v>
          </cell>
          <cell r="K565">
            <v>0</v>
          </cell>
          <cell r="L565">
            <v>0</v>
          </cell>
        </row>
        <row r="566">
          <cell r="F566">
            <v>0</v>
          </cell>
          <cell r="G566">
            <v>0</v>
          </cell>
          <cell r="H566">
            <v>0</v>
          </cell>
          <cell r="I566">
            <v>0</v>
          </cell>
          <cell r="J566">
            <v>0</v>
          </cell>
          <cell r="K566">
            <v>0</v>
          </cell>
          <cell r="L566">
            <v>0</v>
          </cell>
        </row>
        <row r="567">
          <cell r="F567">
            <v>0</v>
          </cell>
          <cell r="G567">
            <v>0</v>
          </cell>
          <cell r="H567">
            <v>0</v>
          </cell>
          <cell r="I567">
            <v>0</v>
          </cell>
          <cell r="J567">
            <v>0</v>
          </cell>
          <cell r="K567">
            <v>0</v>
          </cell>
          <cell r="L567">
            <v>0</v>
          </cell>
        </row>
        <row r="568">
          <cell r="F568">
            <v>0</v>
          </cell>
          <cell r="G568">
            <v>0</v>
          </cell>
          <cell r="H568">
            <v>0</v>
          </cell>
          <cell r="I568">
            <v>0</v>
          </cell>
          <cell r="J568">
            <v>0</v>
          </cell>
          <cell r="K568">
            <v>0</v>
          </cell>
          <cell r="L568">
            <v>0</v>
          </cell>
        </row>
        <row r="569">
          <cell r="F569">
            <v>0</v>
          </cell>
          <cell r="G569">
            <v>0</v>
          </cell>
          <cell r="H569">
            <v>0</v>
          </cell>
          <cell r="I569">
            <v>0</v>
          </cell>
          <cell r="J569">
            <v>0</v>
          </cell>
          <cell r="K569">
            <v>0</v>
          </cell>
          <cell r="L569">
            <v>0</v>
          </cell>
        </row>
        <row r="570">
          <cell r="F570">
            <v>0</v>
          </cell>
          <cell r="G570">
            <v>0</v>
          </cell>
          <cell r="H570">
            <v>0</v>
          </cell>
          <cell r="I570">
            <v>0</v>
          </cell>
          <cell r="J570">
            <v>0</v>
          </cell>
          <cell r="K570">
            <v>0</v>
          </cell>
          <cell r="L570">
            <v>0</v>
          </cell>
        </row>
        <row r="571">
          <cell r="F571">
            <v>0</v>
          </cell>
          <cell r="G571">
            <v>0</v>
          </cell>
          <cell r="H571">
            <v>0</v>
          </cell>
          <cell r="I571">
            <v>0</v>
          </cell>
          <cell r="J571">
            <v>0</v>
          </cell>
          <cell r="K571">
            <v>0</v>
          </cell>
          <cell r="L571">
            <v>0</v>
          </cell>
        </row>
        <row r="572">
          <cell r="F572">
            <v>0</v>
          </cell>
          <cell r="G572">
            <v>0</v>
          </cell>
          <cell r="H572">
            <v>0</v>
          </cell>
          <cell r="I572">
            <v>0</v>
          </cell>
          <cell r="J572">
            <v>0</v>
          </cell>
          <cell r="K572">
            <v>0</v>
          </cell>
          <cell r="L572">
            <v>0</v>
          </cell>
        </row>
        <row r="573">
          <cell r="F573">
            <v>0</v>
          </cell>
          <cell r="G573">
            <v>0</v>
          </cell>
          <cell r="H573">
            <v>0</v>
          </cell>
          <cell r="I573">
            <v>0</v>
          </cell>
          <cell r="J573">
            <v>0</v>
          </cell>
          <cell r="K573">
            <v>0</v>
          </cell>
          <cell r="L573">
            <v>0</v>
          </cell>
        </row>
        <row r="574">
          <cell r="F574">
            <v>0</v>
          </cell>
          <cell r="G574">
            <v>0</v>
          </cell>
          <cell r="H574">
            <v>0</v>
          </cell>
          <cell r="I574">
            <v>0</v>
          </cell>
          <cell r="J574">
            <v>0</v>
          </cell>
          <cell r="K574">
            <v>0</v>
          </cell>
          <cell r="L574">
            <v>0</v>
          </cell>
        </row>
        <row r="575">
          <cell r="F575">
            <v>0</v>
          </cell>
          <cell r="G575">
            <v>0</v>
          </cell>
          <cell r="H575">
            <v>0</v>
          </cell>
          <cell r="I575">
            <v>0</v>
          </cell>
          <cell r="J575">
            <v>0</v>
          </cell>
          <cell r="K575">
            <v>0</v>
          </cell>
          <cell r="L575">
            <v>0</v>
          </cell>
        </row>
        <row r="576">
          <cell r="F576">
            <v>0</v>
          </cell>
          <cell r="G576">
            <v>0</v>
          </cell>
          <cell r="H576">
            <v>0</v>
          </cell>
          <cell r="I576">
            <v>0</v>
          </cell>
          <cell r="J576">
            <v>0</v>
          </cell>
          <cell r="K576">
            <v>0</v>
          </cell>
          <cell r="L576">
            <v>0</v>
          </cell>
        </row>
        <row r="577">
          <cell r="F577">
            <v>0</v>
          </cell>
          <cell r="G577">
            <v>0</v>
          </cell>
          <cell r="H577">
            <v>0</v>
          </cell>
          <cell r="I577">
            <v>0</v>
          </cell>
          <cell r="J577">
            <v>0</v>
          </cell>
          <cell r="K577">
            <v>0</v>
          </cell>
          <cell r="L577">
            <v>0</v>
          </cell>
        </row>
        <row r="578">
          <cell r="F578">
            <v>0</v>
          </cell>
          <cell r="G578">
            <v>0</v>
          </cell>
          <cell r="H578">
            <v>0</v>
          </cell>
          <cell r="I578">
            <v>0</v>
          </cell>
          <cell r="J578">
            <v>0</v>
          </cell>
          <cell r="K578">
            <v>0</v>
          </cell>
          <cell r="L578">
            <v>0</v>
          </cell>
        </row>
        <row r="579">
          <cell r="F579">
            <v>0</v>
          </cell>
          <cell r="G579">
            <v>0</v>
          </cell>
          <cell r="H579">
            <v>0</v>
          </cell>
          <cell r="I579">
            <v>0</v>
          </cell>
          <cell r="J579">
            <v>0</v>
          </cell>
          <cell r="K579">
            <v>0</v>
          </cell>
          <cell r="L579">
            <v>0</v>
          </cell>
        </row>
        <row r="580">
          <cell r="F580">
            <v>0</v>
          </cell>
          <cell r="G580">
            <v>0</v>
          </cell>
          <cell r="H580">
            <v>0</v>
          </cell>
          <cell r="I580">
            <v>0</v>
          </cell>
          <cell r="J580">
            <v>0</v>
          </cell>
          <cell r="K580">
            <v>0</v>
          </cell>
          <cell r="L580">
            <v>0</v>
          </cell>
        </row>
        <row r="581">
          <cell r="F581">
            <v>0</v>
          </cell>
          <cell r="G581">
            <v>0</v>
          </cell>
          <cell r="H581">
            <v>0</v>
          </cell>
          <cell r="I581">
            <v>0</v>
          </cell>
          <cell r="J581">
            <v>0</v>
          </cell>
          <cell r="K581">
            <v>0</v>
          </cell>
          <cell r="L581">
            <v>0</v>
          </cell>
        </row>
        <row r="582">
          <cell r="F582">
            <v>0</v>
          </cell>
          <cell r="G582">
            <v>0</v>
          </cell>
          <cell r="H582">
            <v>0</v>
          </cell>
          <cell r="I582">
            <v>0</v>
          </cell>
          <cell r="J582">
            <v>0</v>
          </cell>
          <cell r="K582">
            <v>0</v>
          </cell>
          <cell r="L582">
            <v>0</v>
          </cell>
        </row>
      </sheetData>
      <sheetData sheetId="23">
        <row r="10">
          <cell r="E10">
            <v>3.5000000000000003E-2</v>
          </cell>
          <cell r="G10">
            <v>3.5000000000000003E-2</v>
          </cell>
          <cell r="H10">
            <v>0.05</v>
          </cell>
          <cell r="I10">
            <v>2.5000000000000001E-2</v>
          </cell>
        </row>
        <row r="11">
          <cell r="E11">
            <v>0.05</v>
          </cell>
        </row>
        <row r="16">
          <cell r="E16">
            <v>0.03</v>
          </cell>
        </row>
        <row r="17">
          <cell r="E17">
            <v>4.4999999999999998E-2</v>
          </cell>
        </row>
        <row r="21">
          <cell r="E21">
            <v>0.05</v>
          </cell>
          <cell r="F21">
            <v>4.4999999999999998E-2</v>
          </cell>
        </row>
        <row r="22">
          <cell r="E22">
            <v>3.5000000000000003E-2</v>
          </cell>
          <cell r="F22">
            <v>0.03</v>
          </cell>
        </row>
        <row r="23">
          <cell r="E23">
            <v>4.2500000000000003E-2</v>
          </cell>
          <cell r="F23">
            <v>3.7499999999999999E-2</v>
          </cell>
        </row>
        <row r="24">
          <cell r="E24">
            <v>0.05</v>
          </cell>
          <cell r="F24">
            <v>4.4999999999999998E-2</v>
          </cell>
        </row>
        <row r="25">
          <cell r="E25">
            <v>3.5000000000000003E-2</v>
          </cell>
          <cell r="F25">
            <v>0.03</v>
          </cell>
        </row>
        <row r="26">
          <cell r="E26">
            <v>3.5000000000000003E-2</v>
          </cell>
          <cell r="F26">
            <v>0.03</v>
          </cell>
        </row>
        <row r="27">
          <cell r="E27">
            <v>3.5000000000000003E-2</v>
          </cell>
          <cell r="F27">
            <v>0.03</v>
          </cell>
        </row>
        <row r="28">
          <cell r="E28">
            <v>3.5000000000000003E-2</v>
          </cell>
          <cell r="F28">
            <v>0.03</v>
          </cell>
        </row>
        <row r="29">
          <cell r="E29">
            <v>3.5000000000000003E-2</v>
          </cell>
          <cell r="F29">
            <v>0.03</v>
          </cell>
        </row>
        <row r="30">
          <cell r="E30">
            <v>3.5000000000000003E-2</v>
          </cell>
          <cell r="F30">
            <v>0.03</v>
          </cell>
        </row>
        <row r="31">
          <cell r="E31">
            <v>3.5000000000000003E-2</v>
          </cell>
          <cell r="F31">
            <v>0.03</v>
          </cell>
        </row>
        <row r="32">
          <cell r="E32">
            <v>3.5000000000000003E-2</v>
          </cell>
          <cell r="F32">
            <v>0.03</v>
          </cell>
        </row>
        <row r="33">
          <cell r="E33">
            <v>3.5000000000000003E-2</v>
          </cell>
          <cell r="F33">
            <v>0.03</v>
          </cell>
        </row>
        <row r="34">
          <cell r="E34">
            <v>3.5000000000000003E-2</v>
          </cell>
          <cell r="F34">
            <v>0.03</v>
          </cell>
        </row>
        <row r="35">
          <cell r="E35">
            <v>3.5000000000000003E-2</v>
          </cell>
          <cell r="F35">
            <v>0.03</v>
          </cell>
        </row>
        <row r="36">
          <cell r="E36">
            <v>3.5000000000000003E-2</v>
          </cell>
          <cell r="F36">
            <v>0.03</v>
          </cell>
        </row>
        <row r="37">
          <cell r="E37">
            <v>3.5000000000000003E-2</v>
          </cell>
          <cell r="F37">
            <v>0.03</v>
          </cell>
        </row>
        <row r="38">
          <cell r="E38">
            <v>3.5000000000000003E-2</v>
          </cell>
          <cell r="F38">
            <v>0.03</v>
          </cell>
        </row>
        <row r="39">
          <cell r="E39">
            <v>3.5000000000000003E-2</v>
          </cell>
          <cell r="F39">
            <v>0.03</v>
          </cell>
        </row>
        <row r="40">
          <cell r="E40">
            <v>3.5000000000000003E-2</v>
          </cell>
          <cell r="F40">
            <v>0.03</v>
          </cell>
        </row>
        <row r="41">
          <cell r="E41">
            <v>0.05</v>
          </cell>
          <cell r="F41">
            <v>4.4999999999999998E-2</v>
          </cell>
        </row>
        <row r="42">
          <cell r="E42">
            <v>3.5000000000000003E-2</v>
          </cell>
          <cell r="F42">
            <v>0.03</v>
          </cell>
        </row>
        <row r="43">
          <cell r="E43">
            <v>3.5000000000000003E-2</v>
          </cell>
          <cell r="F43">
            <v>0.03</v>
          </cell>
        </row>
        <row r="44">
          <cell r="E44">
            <v>3.5000000000000003E-2</v>
          </cell>
          <cell r="F44">
            <v>0.03</v>
          </cell>
        </row>
        <row r="45">
          <cell r="E45">
            <v>0.05</v>
          </cell>
          <cell r="F45">
            <v>4.4999999999999998E-2</v>
          </cell>
        </row>
        <row r="46">
          <cell r="E46">
            <v>3.5000000000000003E-2</v>
          </cell>
          <cell r="F46">
            <v>0.03</v>
          </cell>
        </row>
        <row r="47">
          <cell r="E47">
            <v>3.5000000000000003E-2</v>
          </cell>
          <cell r="F47">
            <v>0.03</v>
          </cell>
        </row>
        <row r="48">
          <cell r="E48">
            <v>3.5000000000000003E-2</v>
          </cell>
          <cell r="F48">
            <v>0.03</v>
          </cell>
        </row>
        <row r="49">
          <cell r="E49">
            <v>0.05</v>
          </cell>
          <cell r="F49">
            <v>4.4999999999999998E-2</v>
          </cell>
        </row>
        <row r="50">
          <cell r="E50">
            <v>0.05</v>
          </cell>
          <cell r="F50">
            <v>4.4999999999999998E-2</v>
          </cell>
        </row>
        <row r="51">
          <cell r="E51">
            <v>3.5000000000000003E-2</v>
          </cell>
          <cell r="F51">
            <v>0.03</v>
          </cell>
        </row>
        <row r="52">
          <cell r="E52">
            <v>0.05</v>
          </cell>
          <cell r="F52">
            <v>4.4999999999999998E-2</v>
          </cell>
        </row>
        <row r="53">
          <cell r="E53">
            <v>0.05</v>
          </cell>
          <cell r="F53">
            <v>4.4999999999999998E-2</v>
          </cell>
        </row>
        <row r="54">
          <cell r="E54">
            <v>3.5000000000000003E-2</v>
          </cell>
          <cell r="F54">
            <v>0.03</v>
          </cell>
        </row>
        <row r="55">
          <cell r="E55">
            <v>3.5000000000000003E-2</v>
          </cell>
          <cell r="F55">
            <v>0.03</v>
          </cell>
        </row>
        <row r="56">
          <cell r="E56">
            <v>4.2500000000000003E-2</v>
          </cell>
          <cell r="F56">
            <v>3.7499999999999999E-2</v>
          </cell>
        </row>
        <row r="57">
          <cell r="E57">
            <v>3.5000000000000003E-2</v>
          </cell>
          <cell r="F57">
            <v>0.03</v>
          </cell>
        </row>
        <row r="58">
          <cell r="E58">
            <v>3.5000000000000003E-2</v>
          </cell>
          <cell r="F58">
            <v>0.03</v>
          </cell>
        </row>
        <row r="59">
          <cell r="E59">
            <v>3.5000000000000003E-2</v>
          </cell>
          <cell r="F59">
            <v>0.03</v>
          </cell>
        </row>
        <row r="60">
          <cell r="E60">
            <v>3.5000000000000003E-2</v>
          </cell>
          <cell r="F60">
            <v>0.03</v>
          </cell>
        </row>
        <row r="61">
          <cell r="E61">
            <v>3.5000000000000003E-2</v>
          </cell>
          <cell r="F61">
            <v>0.03</v>
          </cell>
        </row>
        <row r="62">
          <cell r="E62">
            <v>3.5000000000000003E-2</v>
          </cell>
          <cell r="F62">
            <v>0.03</v>
          </cell>
        </row>
        <row r="63">
          <cell r="E63">
            <v>3.5000000000000003E-2</v>
          </cell>
          <cell r="F63">
            <v>0.03</v>
          </cell>
        </row>
        <row r="64">
          <cell r="E64">
            <v>3.5000000000000003E-2</v>
          </cell>
          <cell r="F64">
            <v>0.03</v>
          </cell>
        </row>
        <row r="65">
          <cell r="E65">
            <v>3.5000000000000003E-2</v>
          </cell>
          <cell r="F65">
            <v>0.03</v>
          </cell>
        </row>
        <row r="66">
          <cell r="E66">
            <v>3.5000000000000003E-2</v>
          </cell>
          <cell r="F66">
            <v>0.03</v>
          </cell>
        </row>
        <row r="67">
          <cell r="E67">
            <v>3.5000000000000003E-2</v>
          </cell>
          <cell r="F67">
            <v>0.03</v>
          </cell>
        </row>
        <row r="68">
          <cell r="E68">
            <v>3.5000000000000003E-2</v>
          </cell>
          <cell r="F68">
            <v>0.03</v>
          </cell>
        </row>
        <row r="69">
          <cell r="E69">
            <v>3.5000000000000003E-2</v>
          </cell>
          <cell r="F69">
            <v>0.03</v>
          </cell>
        </row>
        <row r="70">
          <cell r="E70">
            <v>0.05</v>
          </cell>
          <cell r="F70">
            <v>4.4999999999999998E-2</v>
          </cell>
        </row>
        <row r="71">
          <cell r="E71">
            <v>0.05</v>
          </cell>
          <cell r="F71">
            <v>4.4999999999999998E-2</v>
          </cell>
        </row>
        <row r="72">
          <cell r="E72">
            <v>0.05</v>
          </cell>
          <cell r="F72">
            <v>4.4999999999999998E-2</v>
          </cell>
        </row>
        <row r="73">
          <cell r="E73">
            <v>0.05</v>
          </cell>
          <cell r="F73">
            <v>4.4999999999999998E-2</v>
          </cell>
        </row>
        <row r="74">
          <cell r="E74">
            <v>0.05</v>
          </cell>
          <cell r="F74">
            <v>4.4999999999999998E-2</v>
          </cell>
        </row>
        <row r="75">
          <cell r="E75">
            <v>3.5000000000000003E-2</v>
          </cell>
          <cell r="F75">
            <v>0.03</v>
          </cell>
        </row>
        <row r="76">
          <cell r="E76">
            <v>0.05</v>
          </cell>
          <cell r="F76">
            <v>4.4999999999999998E-2</v>
          </cell>
        </row>
        <row r="77">
          <cell r="E77">
            <v>0.05</v>
          </cell>
          <cell r="F77">
            <v>4.4999999999999998E-2</v>
          </cell>
        </row>
        <row r="78">
          <cell r="E78">
            <v>0.05</v>
          </cell>
          <cell r="F78">
            <v>4.4999999999999998E-2</v>
          </cell>
        </row>
        <row r="79">
          <cell r="E79">
            <v>0.05</v>
          </cell>
          <cell r="F79">
            <v>4.4999999999999998E-2</v>
          </cell>
        </row>
        <row r="80">
          <cell r="E80">
            <v>0.05</v>
          </cell>
          <cell r="F80">
            <v>4.4999999999999998E-2</v>
          </cell>
        </row>
        <row r="81">
          <cell r="E81">
            <v>0.05</v>
          </cell>
          <cell r="F81">
            <v>4.4999999999999998E-2</v>
          </cell>
        </row>
        <row r="82">
          <cell r="E82">
            <v>0.05</v>
          </cell>
          <cell r="F82">
            <v>4.4999999999999998E-2</v>
          </cell>
        </row>
        <row r="83">
          <cell r="E83">
            <v>0.05</v>
          </cell>
          <cell r="F83">
            <v>4.4999999999999998E-2</v>
          </cell>
        </row>
        <row r="84">
          <cell r="E84">
            <v>0.05</v>
          </cell>
          <cell r="F84">
            <v>4.4999999999999998E-2</v>
          </cell>
        </row>
        <row r="85">
          <cell r="E85">
            <v>0.05</v>
          </cell>
          <cell r="F85">
            <v>4.4999999999999998E-2</v>
          </cell>
        </row>
        <row r="86">
          <cell r="E86">
            <v>4.2500000000000003E-2</v>
          </cell>
          <cell r="F86">
            <v>3.7499999999999999E-2</v>
          </cell>
        </row>
        <row r="87">
          <cell r="E87">
            <v>4.2500000000000003E-2</v>
          </cell>
          <cell r="F87">
            <v>3.7499999999999999E-2</v>
          </cell>
        </row>
        <row r="88">
          <cell r="E88">
            <v>0.05</v>
          </cell>
          <cell r="F88">
            <v>4.4999999999999998E-2</v>
          </cell>
        </row>
        <row r="89">
          <cell r="E89">
            <v>4.2500000000000003E-2</v>
          </cell>
          <cell r="F89">
            <v>3.7499999999999999E-2</v>
          </cell>
        </row>
        <row r="90">
          <cell r="E90">
            <v>4.2500000000000003E-2</v>
          </cell>
          <cell r="F90">
            <v>3.7499999999999999E-2</v>
          </cell>
        </row>
        <row r="91">
          <cell r="E91">
            <v>3.5000000000000003E-2</v>
          </cell>
          <cell r="F91">
            <v>0</v>
          </cell>
        </row>
        <row r="92">
          <cell r="E92">
            <v>3.5000000000000003E-2</v>
          </cell>
          <cell r="F92">
            <v>0</v>
          </cell>
        </row>
        <row r="93">
          <cell r="E93">
            <v>3.5000000000000003E-2</v>
          </cell>
          <cell r="F93">
            <v>0</v>
          </cell>
        </row>
        <row r="94">
          <cell r="E94">
            <v>0</v>
          </cell>
          <cell r="F94">
            <v>0</v>
          </cell>
        </row>
        <row r="95">
          <cell r="E95">
            <v>0</v>
          </cell>
          <cell r="F95">
            <v>0</v>
          </cell>
        </row>
        <row r="96">
          <cell r="E96">
            <v>0</v>
          </cell>
          <cell r="F96">
            <v>0</v>
          </cell>
        </row>
        <row r="97">
          <cell r="E97">
            <v>0</v>
          </cell>
          <cell r="F97">
            <v>0</v>
          </cell>
        </row>
        <row r="98">
          <cell r="E98">
            <v>0</v>
          </cell>
          <cell r="F98">
            <v>0</v>
          </cell>
        </row>
        <row r="99">
          <cell r="E99">
            <v>0</v>
          </cell>
          <cell r="F99">
            <v>0</v>
          </cell>
        </row>
        <row r="100">
          <cell r="E100">
            <v>0</v>
          </cell>
          <cell r="F100">
            <v>0</v>
          </cell>
        </row>
        <row r="101">
          <cell r="E101">
            <v>0</v>
          </cell>
          <cell r="F101">
            <v>0</v>
          </cell>
        </row>
        <row r="102">
          <cell r="E102">
            <v>0</v>
          </cell>
          <cell r="F102">
            <v>0</v>
          </cell>
        </row>
        <row r="103">
          <cell r="E103">
            <v>0</v>
          </cell>
          <cell r="F103">
            <v>0</v>
          </cell>
        </row>
        <row r="104">
          <cell r="E104">
            <v>0</v>
          </cell>
          <cell r="F104">
            <v>0</v>
          </cell>
        </row>
        <row r="105">
          <cell r="E105">
            <v>0</v>
          </cell>
          <cell r="F105">
            <v>0</v>
          </cell>
        </row>
        <row r="106">
          <cell r="E106">
            <v>0</v>
          </cell>
          <cell r="F106">
            <v>0</v>
          </cell>
        </row>
        <row r="107">
          <cell r="E107">
            <v>0</v>
          </cell>
          <cell r="F107">
            <v>0</v>
          </cell>
        </row>
        <row r="108">
          <cell r="E108">
            <v>0</v>
          </cell>
          <cell r="F108">
            <v>0</v>
          </cell>
        </row>
        <row r="109">
          <cell r="E109">
            <v>0</v>
          </cell>
          <cell r="F109">
            <v>0</v>
          </cell>
        </row>
        <row r="110">
          <cell r="E110">
            <v>0</v>
          </cell>
          <cell r="F110">
            <v>0</v>
          </cell>
        </row>
        <row r="111">
          <cell r="E111">
            <v>0</v>
          </cell>
          <cell r="F111">
            <v>0</v>
          </cell>
        </row>
        <row r="112">
          <cell r="E112">
            <v>0</v>
          </cell>
          <cell r="F112">
            <v>0</v>
          </cell>
        </row>
        <row r="113">
          <cell r="E113">
            <v>0</v>
          </cell>
          <cell r="F113">
            <v>0</v>
          </cell>
        </row>
        <row r="114">
          <cell r="E114">
            <v>0</v>
          </cell>
          <cell r="F114">
            <v>0</v>
          </cell>
        </row>
        <row r="115">
          <cell r="E115">
            <v>0</v>
          </cell>
          <cell r="F115">
            <v>0</v>
          </cell>
        </row>
        <row r="116">
          <cell r="E116">
            <v>0</v>
          </cell>
          <cell r="F116">
            <v>0</v>
          </cell>
        </row>
        <row r="117">
          <cell r="E117">
            <v>0</v>
          </cell>
          <cell r="F117">
            <v>0</v>
          </cell>
        </row>
        <row r="118">
          <cell r="E118">
            <v>0</v>
          </cell>
          <cell r="F118">
            <v>0</v>
          </cell>
        </row>
        <row r="119">
          <cell r="E119">
            <v>0</v>
          </cell>
          <cell r="F119">
            <v>0</v>
          </cell>
        </row>
        <row r="120">
          <cell r="E120">
            <v>0</v>
          </cell>
          <cell r="F120">
            <v>0</v>
          </cell>
        </row>
        <row r="121">
          <cell r="E121">
            <v>0</v>
          </cell>
          <cell r="F121">
            <v>0</v>
          </cell>
        </row>
        <row r="122">
          <cell r="E122">
            <v>0</v>
          </cell>
          <cell r="F122">
            <v>0</v>
          </cell>
        </row>
        <row r="123">
          <cell r="E123">
            <v>0</v>
          </cell>
          <cell r="F123">
            <v>0</v>
          </cell>
        </row>
        <row r="124">
          <cell r="E124">
            <v>0</v>
          </cell>
          <cell r="F124">
            <v>0</v>
          </cell>
        </row>
        <row r="125">
          <cell r="E125">
            <v>0</v>
          </cell>
          <cell r="F125">
            <v>0</v>
          </cell>
        </row>
        <row r="126">
          <cell r="E126">
            <v>0</v>
          </cell>
          <cell r="F126">
            <v>0</v>
          </cell>
        </row>
        <row r="127">
          <cell r="E127">
            <v>0</v>
          </cell>
          <cell r="F127">
            <v>0</v>
          </cell>
        </row>
        <row r="128">
          <cell r="E128">
            <v>0</v>
          </cell>
          <cell r="F128">
            <v>0</v>
          </cell>
        </row>
        <row r="129">
          <cell r="E129">
            <v>0</v>
          </cell>
          <cell r="F129">
            <v>0</v>
          </cell>
        </row>
        <row r="130">
          <cell r="E130">
            <v>0</v>
          </cell>
          <cell r="F130">
            <v>0</v>
          </cell>
        </row>
        <row r="131">
          <cell r="E131">
            <v>0</v>
          </cell>
          <cell r="F131">
            <v>0</v>
          </cell>
        </row>
        <row r="132">
          <cell r="E132">
            <v>0</v>
          </cell>
          <cell r="F132">
            <v>0</v>
          </cell>
        </row>
        <row r="133">
          <cell r="E133">
            <v>0</v>
          </cell>
          <cell r="F133">
            <v>0</v>
          </cell>
        </row>
        <row r="134">
          <cell r="E134">
            <v>0</v>
          </cell>
          <cell r="F134">
            <v>0</v>
          </cell>
        </row>
        <row r="135">
          <cell r="E135">
            <v>0</v>
          </cell>
          <cell r="F135">
            <v>0</v>
          </cell>
        </row>
        <row r="136">
          <cell r="E136">
            <v>0</v>
          </cell>
          <cell r="F136">
            <v>0</v>
          </cell>
        </row>
        <row r="137">
          <cell r="E137">
            <v>0</v>
          </cell>
          <cell r="F137">
            <v>0</v>
          </cell>
        </row>
        <row r="138">
          <cell r="E138">
            <v>0</v>
          </cell>
          <cell r="F138">
            <v>0</v>
          </cell>
        </row>
        <row r="139">
          <cell r="E139">
            <v>0</v>
          </cell>
          <cell r="F139">
            <v>0</v>
          </cell>
        </row>
        <row r="140">
          <cell r="E140">
            <v>0</v>
          </cell>
          <cell r="F140">
            <v>0</v>
          </cell>
        </row>
        <row r="141">
          <cell r="E141">
            <v>0</v>
          </cell>
          <cell r="F141">
            <v>0</v>
          </cell>
        </row>
        <row r="142">
          <cell r="E142">
            <v>0</v>
          </cell>
          <cell r="F142">
            <v>0</v>
          </cell>
        </row>
        <row r="143">
          <cell r="E143">
            <v>0</v>
          </cell>
          <cell r="F143">
            <v>0</v>
          </cell>
        </row>
        <row r="144">
          <cell r="E144">
            <v>0</v>
          </cell>
          <cell r="F144">
            <v>0</v>
          </cell>
        </row>
        <row r="145">
          <cell r="E145">
            <v>0</v>
          </cell>
          <cell r="F145">
            <v>0</v>
          </cell>
        </row>
        <row r="146">
          <cell r="E146">
            <v>0</v>
          </cell>
          <cell r="F146">
            <v>0</v>
          </cell>
        </row>
        <row r="147">
          <cell r="E147">
            <v>0</v>
          </cell>
          <cell r="F147">
            <v>0</v>
          </cell>
        </row>
        <row r="148">
          <cell r="E148">
            <v>0</v>
          </cell>
          <cell r="F148">
            <v>0</v>
          </cell>
        </row>
        <row r="149">
          <cell r="E149">
            <v>0</v>
          </cell>
          <cell r="F149">
            <v>0</v>
          </cell>
        </row>
        <row r="150">
          <cell r="E150">
            <v>0</v>
          </cell>
          <cell r="F150">
            <v>0</v>
          </cell>
        </row>
        <row r="151">
          <cell r="E151">
            <v>0</v>
          </cell>
          <cell r="F151">
            <v>0</v>
          </cell>
        </row>
        <row r="152">
          <cell r="E152">
            <v>0</v>
          </cell>
          <cell r="F152">
            <v>0</v>
          </cell>
        </row>
        <row r="153">
          <cell r="E153">
            <v>0</v>
          </cell>
          <cell r="F153">
            <v>0</v>
          </cell>
        </row>
        <row r="154">
          <cell r="E154">
            <v>0</v>
          </cell>
          <cell r="F154">
            <v>0</v>
          </cell>
        </row>
        <row r="155">
          <cell r="E155">
            <v>0</v>
          </cell>
          <cell r="F155">
            <v>0</v>
          </cell>
        </row>
        <row r="156">
          <cell r="E156">
            <v>0</v>
          </cell>
          <cell r="F156">
            <v>0</v>
          </cell>
        </row>
        <row r="157">
          <cell r="E157">
            <v>0</v>
          </cell>
          <cell r="F157">
            <v>0</v>
          </cell>
        </row>
        <row r="158">
          <cell r="E158">
            <v>0</v>
          </cell>
          <cell r="F158">
            <v>0</v>
          </cell>
        </row>
        <row r="159">
          <cell r="E159">
            <v>0</v>
          </cell>
          <cell r="F159">
            <v>0</v>
          </cell>
        </row>
        <row r="160">
          <cell r="E160">
            <v>0</v>
          </cell>
          <cell r="F160">
            <v>0</v>
          </cell>
        </row>
        <row r="161">
          <cell r="E161">
            <v>0</v>
          </cell>
          <cell r="F161">
            <v>0</v>
          </cell>
        </row>
        <row r="162">
          <cell r="E162">
            <v>0</v>
          </cell>
          <cell r="F162">
            <v>0</v>
          </cell>
        </row>
        <row r="163">
          <cell r="E163">
            <v>0</v>
          </cell>
          <cell r="F163">
            <v>0</v>
          </cell>
        </row>
        <row r="164">
          <cell r="E164">
            <v>0</v>
          </cell>
          <cell r="F164">
            <v>0</v>
          </cell>
        </row>
        <row r="165">
          <cell r="E165">
            <v>0</v>
          </cell>
          <cell r="F165">
            <v>0</v>
          </cell>
        </row>
        <row r="166">
          <cell r="E166">
            <v>0</v>
          </cell>
          <cell r="F166">
            <v>0</v>
          </cell>
        </row>
        <row r="167">
          <cell r="E167">
            <v>0</v>
          </cell>
          <cell r="F167">
            <v>0</v>
          </cell>
        </row>
        <row r="168">
          <cell r="E168">
            <v>0</v>
          </cell>
          <cell r="F168">
            <v>0</v>
          </cell>
        </row>
        <row r="169">
          <cell r="E169">
            <v>0</v>
          </cell>
          <cell r="F169">
            <v>0</v>
          </cell>
        </row>
        <row r="170">
          <cell r="E170">
            <v>0</v>
          </cell>
          <cell r="F170">
            <v>0</v>
          </cell>
        </row>
        <row r="171">
          <cell r="E171">
            <v>0</v>
          </cell>
          <cell r="F171">
            <v>0</v>
          </cell>
        </row>
        <row r="172">
          <cell r="E172">
            <v>0</v>
          </cell>
          <cell r="F172">
            <v>0</v>
          </cell>
        </row>
        <row r="173">
          <cell r="E173">
            <v>0</v>
          </cell>
          <cell r="F173">
            <v>0</v>
          </cell>
        </row>
        <row r="174">
          <cell r="E174">
            <v>0</v>
          </cell>
          <cell r="F174">
            <v>0</v>
          </cell>
        </row>
        <row r="175">
          <cell r="E175">
            <v>0</v>
          </cell>
          <cell r="F175">
            <v>0</v>
          </cell>
        </row>
        <row r="176">
          <cell r="E176">
            <v>0</v>
          </cell>
          <cell r="F176">
            <v>0</v>
          </cell>
        </row>
        <row r="177">
          <cell r="E177">
            <v>0</v>
          </cell>
          <cell r="F177">
            <v>0</v>
          </cell>
        </row>
        <row r="178">
          <cell r="E178">
            <v>0</v>
          </cell>
          <cell r="F178">
            <v>0</v>
          </cell>
        </row>
        <row r="179">
          <cell r="E179">
            <v>0</v>
          </cell>
          <cell r="F179">
            <v>0</v>
          </cell>
        </row>
        <row r="180">
          <cell r="E180">
            <v>0</v>
          </cell>
          <cell r="F180">
            <v>0</v>
          </cell>
        </row>
        <row r="181">
          <cell r="E181">
            <v>0</v>
          </cell>
          <cell r="F181">
            <v>0</v>
          </cell>
        </row>
        <row r="182">
          <cell r="E182">
            <v>0</v>
          </cell>
          <cell r="F182">
            <v>0</v>
          </cell>
        </row>
        <row r="183">
          <cell r="E183">
            <v>0</v>
          </cell>
          <cell r="F183">
            <v>0</v>
          </cell>
        </row>
        <row r="184">
          <cell r="E184">
            <v>0</v>
          </cell>
          <cell r="F184">
            <v>0</v>
          </cell>
        </row>
        <row r="185">
          <cell r="E185">
            <v>0</v>
          </cell>
          <cell r="F185">
            <v>0</v>
          </cell>
        </row>
        <row r="186">
          <cell r="E186">
            <v>0</v>
          </cell>
          <cell r="F186">
            <v>0</v>
          </cell>
        </row>
        <row r="187">
          <cell r="E187">
            <v>0</v>
          </cell>
          <cell r="F187">
            <v>0</v>
          </cell>
        </row>
        <row r="188">
          <cell r="E188">
            <v>0</v>
          </cell>
          <cell r="F188">
            <v>0</v>
          </cell>
        </row>
        <row r="189">
          <cell r="E189">
            <v>0</v>
          </cell>
          <cell r="F189">
            <v>0</v>
          </cell>
        </row>
        <row r="190">
          <cell r="E190">
            <v>0</v>
          </cell>
          <cell r="F190">
            <v>0</v>
          </cell>
        </row>
      </sheetData>
      <sheetData sheetId="24">
        <row r="25">
          <cell r="G25">
            <v>1.7392938670509173E-2</v>
          </cell>
          <cell r="H25">
            <v>5.8444858245327858E-3</v>
          </cell>
          <cell r="I25">
            <v>1.3816272579449063E-2</v>
          </cell>
          <cell r="J25">
            <v>1.5942729226603669E-2</v>
          </cell>
          <cell r="K25">
            <v>1.7723776612699194E-2</v>
          </cell>
          <cell r="L25">
            <v>1.9481889923258722E-2</v>
          </cell>
          <cell r="M25">
            <v>2.0000000000000018E-2</v>
          </cell>
        </row>
        <row r="28">
          <cell r="G28">
            <v>1</v>
          </cell>
          <cell r="H28">
            <v>1.0058444858245328</v>
          </cell>
          <cell r="I28">
            <v>1.0197415074132203</v>
          </cell>
          <cell r="J28">
            <v>1.035998970147038</v>
          </cell>
          <cell r="K28">
            <v>1.0543607844649105</v>
          </cell>
          <cell r="L28">
            <v>1.0749017252072566</v>
          </cell>
          <cell r="M28">
            <v>1.0963997597114017</v>
          </cell>
        </row>
        <row r="30">
          <cell r="G30">
            <v>1.7390360420799444E-2</v>
          </cell>
        </row>
        <row r="33">
          <cell r="G33">
            <v>2.5884636593194843E-2</v>
          </cell>
          <cell r="H33">
            <v>1.1073457872565307E-2</v>
          </cell>
          <cell r="I33">
            <v>1.3661503705174605E-2</v>
          </cell>
          <cell r="J33">
            <v>1.8241004518661841E-2</v>
          </cell>
          <cell r="K33">
            <v>2.7241532208208463E-2</v>
          </cell>
          <cell r="L33">
            <v>3.0231103283176353E-2</v>
          </cell>
          <cell r="M33">
            <v>2.9722096204275905E-2</v>
          </cell>
        </row>
      </sheetData>
      <sheetData sheetId="25">
        <row r="11">
          <cell r="C11">
            <v>7.8E-2</v>
          </cell>
          <cell r="D11">
            <v>8.7999999999999995E-2</v>
          </cell>
          <cell r="E11">
            <v>6.8000000000000005E-2</v>
          </cell>
        </row>
        <row r="14">
          <cell r="C14">
            <v>7.0000000000000007E-2</v>
          </cell>
          <cell r="D14">
            <v>0.08</v>
          </cell>
          <cell r="E14">
            <v>6.0000000000000005E-2</v>
          </cell>
        </row>
        <row r="18">
          <cell r="C18" t="str">
            <v>2018/19</v>
          </cell>
          <cell r="D18" t="str">
            <v>19/20</v>
          </cell>
          <cell r="E18" t="str">
            <v>20/21</v>
          </cell>
          <cell r="F18" t="str">
            <v>21/22+</v>
          </cell>
        </row>
        <row r="19">
          <cell r="B19" t="str">
            <v>Other UK Telecoms FTTP</v>
          </cell>
          <cell r="C19">
            <v>9.2999999999999999E-2</v>
          </cell>
          <cell r="D19">
            <v>9.2999999999999999E-2</v>
          </cell>
          <cell r="E19">
            <v>9.2999999999999999E-2</v>
          </cell>
          <cell r="F19">
            <v>7.8E-2</v>
          </cell>
        </row>
        <row r="20">
          <cell r="B20" t="str">
            <v>Other UK Telecoms Ethernet</v>
          </cell>
          <cell r="C20">
            <v>9.8000000000000004E-2</v>
          </cell>
          <cell r="D20">
            <v>0.08</v>
          </cell>
          <cell r="E20">
            <v>0.08</v>
          </cell>
          <cell r="F20">
            <v>7.8E-2</v>
          </cell>
        </row>
        <row r="21">
          <cell r="B21" t="str">
            <v>Openreach</v>
          </cell>
          <cell r="C21">
            <v>8.1000000000000003E-2</v>
          </cell>
          <cell r="D21">
            <v>8.1000000000000003E-2</v>
          </cell>
          <cell r="E21">
            <v>7.9000000000000001E-2</v>
          </cell>
          <cell r="F21">
            <v>7.0000000000000007E-2</v>
          </cell>
        </row>
        <row r="22">
          <cell r="B22" t="str">
            <v>FTTC</v>
          </cell>
          <cell r="C22">
            <v>9.2999999999999999E-2</v>
          </cell>
          <cell r="D22">
            <v>9.2999999999999999E-2</v>
          </cell>
          <cell r="E22">
            <v>8.8999999999999996E-2</v>
          </cell>
          <cell r="F22">
            <v>7.0000000000000007E-2</v>
          </cell>
        </row>
        <row r="23">
          <cell r="B23" t="str">
            <v>Dark Fibre</v>
          </cell>
          <cell r="D23">
            <v>0.08</v>
          </cell>
          <cell r="E23">
            <v>0.08</v>
          </cell>
          <cell r="F23">
            <v>7.0000000000000007E-2</v>
          </cell>
        </row>
        <row r="24">
          <cell r="B24" t="str">
            <v>PIA</v>
          </cell>
          <cell r="D24">
            <v>7.0849999999999996E-2</v>
          </cell>
          <cell r="E24">
            <v>7.0999999999999994E-2</v>
          </cell>
          <cell r="F24">
            <v>7.0000000000000007E-2</v>
          </cell>
        </row>
      </sheetData>
      <sheetData sheetId="26" refreshError="1"/>
      <sheetData sheetId="27">
        <row r="9">
          <cell r="AS9">
            <v>9.7507088543984022</v>
          </cell>
          <cell r="AT9">
            <v>10.78624906213437</v>
          </cell>
          <cell r="AU9">
            <v>7.9447431182551602</v>
          </cell>
          <cell r="AV9">
            <v>7.8703429569201697</v>
          </cell>
          <cell r="AW9">
            <v>7.1107443011841083</v>
          </cell>
          <cell r="AX9">
            <v>6.5307438432415132</v>
          </cell>
          <cell r="AY9">
            <v>5.0257705693326287</v>
          </cell>
          <cell r="CQ9">
            <v>0.9</v>
          </cell>
          <cell r="CR9">
            <v>0.9099623570429215</v>
          </cell>
          <cell r="CS9">
            <v>0.87871990944889788</v>
          </cell>
          <cell r="CT9">
            <v>0.87899501116816792</v>
          </cell>
          <cell r="CU9">
            <v>0.86812022014739276</v>
          </cell>
          <cell r="CV9">
            <v>0.8591385553343116</v>
          </cell>
          <cell r="CW9">
            <v>0.82112261629192829</v>
          </cell>
        </row>
        <row r="10">
          <cell r="AS10">
            <v>336.81961958824388</v>
          </cell>
          <cell r="AT10">
            <v>339.9292971197703</v>
          </cell>
          <cell r="AU10">
            <v>343.64132511379529</v>
          </cell>
          <cell r="AV10">
            <v>340.13437034421645</v>
          </cell>
          <cell r="AW10">
            <v>331.96284272725836</v>
          </cell>
          <cell r="AX10">
            <v>320.31029470735564</v>
          </cell>
          <cell r="AY10">
            <v>303.71098835057904</v>
          </cell>
          <cell r="CQ10">
            <v>0.53</v>
          </cell>
          <cell r="CR10">
            <v>0.53381555316186824</v>
          </cell>
          <cell r="CS10">
            <v>0.53849237151990093</v>
          </cell>
          <cell r="CT10">
            <v>0.53334070157138624</v>
          </cell>
          <cell r="CU10">
            <v>0.52108404027871347</v>
          </cell>
          <cell r="CV10">
            <v>0.50293889342333531</v>
          </cell>
          <cell r="CW10">
            <v>0.4753667527375996</v>
          </cell>
        </row>
        <row r="11">
          <cell r="AS11">
            <v>4.9335113817593125E-2</v>
          </cell>
          <cell r="AT11">
            <v>5.4123675791371152E-2</v>
          </cell>
          <cell r="AU11">
            <v>4.137001678009767E-2</v>
          </cell>
          <cell r="AV11">
            <v>3.9841309419056871E-2</v>
          </cell>
          <cell r="AW11">
            <v>3.454320313890772E-2</v>
          </cell>
          <cell r="AX11">
            <v>3.1667388146310857E-2</v>
          </cell>
          <cell r="AY11">
            <v>2.521589036041615E-2</v>
          </cell>
          <cell r="CQ11">
            <v>0.9</v>
          </cell>
          <cell r="CR11">
            <v>0.9092434702929002</v>
          </cell>
          <cell r="CS11">
            <v>0.88228160453700544</v>
          </cell>
          <cell r="CT11">
            <v>0.87931897528238834</v>
          </cell>
          <cell r="CU11">
            <v>0.86315525633025847</v>
          </cell>
          <cell r="CV11">
            <v>0.85386777453561791</v>
          </cell>
          <cell r="CW11">
            <v>0.82112508447093613</v>
          </cell>
        </row>
        <row r="12">
          <cell r="AS12">
            <v>0</v>
          </cell>
          <cell r="AT12">
            <v>0</v>
          </cell>
          <cell r="AU12">
            <v>0</v>
          </cell>
          <cell r="AV12">
            <v>0</v>
          </cell>
          <cell r="AW12">
            <v>0</v>
          </cell>
          <cell r="AX12">
            <v>0</v>
          </cell>
          <cell r="AY12">
            <v>0</v>
          </cell>
          <cell r="CQ12">
            <v>0.71</v>
          </cell>
          <cell r="CR12">
            <v>0</v>
          </cell>
          <cell r="CS12">
            <v>0</v>
          </cell>
          <cell r="CT12">
            <v>0</v>
          </cell>
          <cell r="CU12">
            <v>0</v>
          </cell>
          <cell r="CV12">
            <v>0</v>
          </cell>
          <cell r="CW12">
            <v>0</v>
          </cell>
        </row>
        <row r="13">
          <cell r="AS13">
            <v>1.4634562877377186</v>
          </cell>
          <cell r="AT13">
            <v>0.8721959506678455</v>
          </cell>
          <cell r="AU13">
            <v>0.66014836477178851</v>
          </cell>
          <cell r="AV13">
            <v>0.53844202877819458</v>
          </cell>
          <cell r="AW13">
            <v>0.30972361912451141</v>
          </cell>
          <cell r="AX13">
            <v>0.16468694717088828</v>
          </cell>
          <cell r="AY13">
            <v>0.12020291307551911</v>
          </cell>
          <cell r="CQ13">
            <v>0.9</v>
          </cell>
          <cell r="CR13">
            <v>0.83264950648342428</v>
          </cell>
          <cell r="CS13">
            <v>0.78003807213168919</v>
          </cell>
          <cell r="CT13">
            <v>0.73239081463306521</v>
          </cell>
          <cell r="CU13">
            <v>0.53950293804208405</v>
          </cell>
          <cell r="CV13">
            <v>0.14490884992616243</v>
          </cell>
          <cell r="CW13">
            <v>-0.15378912143947276</v>
          </cell>
        </row>
        <row r="14">
          <cell r="AS14">
            <v>0.71800411840201583</v>
          </cell>
          <cell r="AT14">
            <v>0.72018817275372571</v>
          </cell>
          <cell r="AU14">
            <v>0.72891733296852357</v>
          </cell>
          <cell r="AV14">
            <v>0.71016757919170304</v>
          </cell>
          <cell r="AW14">
            <v>0.67264586144999094</v>
          </cell>
          <cell r="AX14">
            <v>0.62214446811841417</v>
          </cell>
          <cell r="AY14">
            <v>0.55478565544967851</v>
          </cell>
          <cell r="CQ14">
            <v>0.9</v>
          </cell>
          <cell r="CR14">
            <v>0.90055370864624296</v>
          </cell>
          <cell r="CS14">
            <v>0.90223210131325671</v>
          </cell>
          <cell r="CT14">
            <v>0.90039015866006777</v>
          </cell>
          <cell r="CU14">
            <v>0.89585898029077049</v>
          </cell>
          <cell r="CV14">
            <v>0.88877070178470374</v>
          </cell>
          <cell r="CW14">
            <v>0.87707600298006716</v>
          </cell>
        </row>
        <row r="15">
          <cell r="AS15">
            <v>1900.8878976737064</v>
          </cell>
          <cell r="AT15">
            <v>1898.2955863105426</v>
          </cell>
          <cell r="AU15">
            <v>1891.8190774356569</v>
          </cell>
          <cell r="AV15">
            <v>1879.2065119572389</v>
          </cell>
          <cell r="AW15">
            <v>1877.3531485498627</v>
          </cell>
          <cell r="AX15">
            <v>1871.9797794590156</v>
          </cell>
          <cell r="AY15">
            <v>1859.2466861041598</v>
          </cell>
          <cell r="CQ15">
            <v>0.33</v>
          </cell>
          <cell r="CR15">
            <v>0.32264767321748566</v>
          </cell>
          <cell r="CS15">
            <v>0.31294696463963334</v>
          </cell>
          <cell r="CT15">
            <v>0.29857982989254955</v>
          </cell>
          <cell r="CU15">
            <v>0.28265443741496937</v>
          </cell>
          <cell r="CV15">
            <v>0.26376056707094286</v>
          </cell>
          <cell r="CW15">
            <v>0.24263761767549794</v>
          </cell>
        </row>
        <row r="16">
          <cell r="AS16">
            <v>23.199626732960098</v>
          </cell>
          <cell r="AT16">
            <v>22.360444829695133</v>
          </cell>
          <cell r="AU16">
            <v>21.360082677981538</v>
          </cell>
          <cell r="AV16">
            <v>20.000182933215584</v>
          </cell>
          <cell r="AW16">
            <v>18.51472665032631</v>
          </cell>
          <cell r="AX16">
            <v>16.819178530136963</v>
          </cell>
          <cell r="AY16">
            <v>14.991031776214168</v>
          </cell>
          <cell r="CQ16">
            <v>0.9</v>
          </cell>
          <cell r="CR16">
            <v>0.89651312188487342</v>
          </cell>
          <cell r="CS16">
            <v>0.89221525611455543</v>
          </cell>
          <cell r="CT16">
            <v>0.88575249218437424</v>
          </cell>
          <cell r="CU16">
            <v>0.8778150674973717</v>
          </cell>
          <cell r="CV16">
            <v>0.86716338967082129</v>
          </cell>
          <cell r="CW16">
            <v>0.85317386888673019</v>
          </cell>
        </row>
        <row r="17">
          <cell r="AS17">
            <v>6600.9242509233209</v>
          </cell>
          <cell r="AT17">
            <v>6596.9095513119119</v>
          </cell>
          <cell r="AU17">
            <v>6580.7704184936792</v>
          </cell>
          <cell r="AV17">
            <v>6540.4137561979587</v>
          </cell>
          <cell r="AW17">
            <v>6537.18178926567</v>
          </cell>
          <cell r="AX17">
            <v>6521.1930901341857</v>
          </cell>
          <cell r="AY17">
            <v>6478.1180885243703</v>
          </cell>
          <cell r="CQ17">
            <v>0.35</v>
          </cell>
          <cell r="CR17">
            <v>0.34312678062055996</v>
          </cell>
          <cell r="CS17">
            <v>0.333887006063598</v>
          </cell>
          <cell r="CT17">
            <v>0.31959902958687653</v>
          </cell>
          <cell r="CU17">
            <v>0.30351289887715316</v>
          </cell>
          <cell r="CV17">
            <v>0.28421305836219329</v>
          </cell>
          <cell r="CW17">
            <v>0.26227556747077008</v>
          </cell>
        </row>
        <row r="18">
          <cell r="AS18">
            <v>56.730569280010826</v>
          </cell>
          <cell r="AT18">
            <v>54.268593885371253</v>
          </cell>
          <cell r="AU18">
            <v>51.766839381844619</v>
          </cell>
          <cell r="AV18">
            <v>48.48036559538771</v>
          </cell>
          <cell r="AW18">
            <v>44.792928986376047</v>
          </cell>
          <cell r="AX18">
            <v>40.61053053680979</v>
          </cell>
          <cell r="AY18">
            <v>36.103578815396077</v>
          </cell>
          <cell r="CQ18">
            <v>0.9</v>
          </cell>
          <cell r="CR18">
            <v>0.89575362023923499</v>
          </cell>
          <cell r="CS18">
            <v>0.89131513286544628</v>
          </cell>
          <cell r="CT18">
            <v>0.88489323264251696</v>
          </cell>
          <cell r="CU18">
            <v>0.87676207988949684</v>
          </cell>
          <cell r="CV18">
            <v>0.86589657869639769</v>
          </cell>
          <cell r="CW18">
            <v>0.85158514051649226</v>
          </cell>
        </row>
        <row r="19">
          <cell r="AS19">
            <v>157.27525946792969</v>
          </cell>
          <cell r="AT19">
            <v>153.91914013747456</v>
          </cell>
          <cell r="AU19">
            <v>151.0563921596594</v>
          </cell>
          <cell r="AV19">
            <v>147.62763966406007</v>
          </cell>
          <cell r="AW19">
            <v>143.61685925178423</v>
          </cell>
          <cell r="AX19">
            <v>138.9259952936753</v>
          </cell>
          <cell r="AY19">
            <v>133.61150455144926</v>
          </cell>
          <cell r="CQ19">
            <v>0.39</v>
          </cell>
          <cell r="CR19">
            <v>0.37720848319202138</v>
          </cell>
          <cell r="CS19">
            <v>0.36642774567483372</v>
          </cell>
          <cell r="CT19">
            <v>0.35325795603920657</v>
          </cell>
          <cell r="CU19">
            <v>0.33728299707180032</v>
          </cell>
          <cell r="CV19">
            <v>0.31756267840331093</v>
          </cell>
          <cell r="CW19">
            <v>0.29368408784136146</v>
          </cell>
        </row>
        <row r="20">
          <cell r="AS20">
            <v>9.4970757219527293</v>
          </cell>
          <cell r="AT20">
            <v>9.0184434578232953</v>
          </cell>
          <cell r="AU20">
            <v>8.5667832925134881</v>
          </cell>
          <cell r="AV20">
            <v>8.0091886809202641</v>
          </cell>
          <cell r="AW20">
            <v>7.3924123956738619</v>
          </cell>
          <cell r="AX20">
            <v>6.713708320798375</v>
          </cell>
          <cell r="AY20">
            <v>6.0079561990168751</v>
          </cell>
          <cell r="CQ20">
            <v>0.89</v>
          </cell>
          <cell r="CR20">
            <v>0.88441234580635286</v>
          </cell>
          <cell r="CS20">
            <v>0.87883745798140966</v>
          </cell>
          <cell r="CT20">
            <v>0.87122271462743561</v>
          </cell>
          <cell r="CU20">
            <v>0.86164604981078319</v>
          </cell>
          <cell r="CV20">
            <v>0.84924297482655497</v>
          </cell>
          <cell r="CW20">
            <v>0.8336257428673941</v>
          </cell>
        </row>
        <row r="21">
          <cell r="AS21">
            <v>68.187928929980401</v>
          </cell>
          <cell r="AT21">
            <v>66.814420863734341</v>
          </cell>
          <cell r="AU21">
            <v>65.156293414353641</v>
          </cell>
          <cell r="AV21">
            <v>62.813087078845101</v>
          </cell>
          <cell r="AW21">
            <v>60.298456517022267</v>
          </cell>
          <cell r="AX21">
            <v>57.482642667248051</v>
          </cell>
          <cell r="AY21">
            <v>54.526006617463324</v>
          </cell>
          <cell r="CQ21">
            <v>0.55000000000000004</v>
          </cell>
          <cell r="CR21">
            <v>0.54097870292663541</v>
          </cell>
          <cell r="CS21">
            <v>0.52976069511634538</v>
          </cell>
          <cell r="CT21">
            <v>0.51292892273943924</v>
          </cell>
          <cell r="CU21">
            <v>0.49358839193262516</v>
          </cell>
          <cell r="CV21">
            <v>0.47003705198918844</v>
          </cell>
          <cell r="CW21">
            <v>0.44286507985887358</v>
          </cell>
        </row>
        <row r="22">
          <cell r="AS22">
            <v>2632.0132368832969</v>
          </cell>
          <cell r="AT22">
            <v>2557.77809549731</v>
          </cell>
          <cell r="AU22">
            <v>2454.1124777990244</v>
          </cell>
          <cell r="AV22">
            <v>2308.0285197953212</v>
          </cell>
          <cell r="AW22">
            <v>2166.7479151709549</v>
          </cell>
          <cell r="AX22">
            <v>1998.4685904565135</v>
          </cell>
          <cell r="AY22">
            <v>1809.3933608136808</v>
          </cell>
          <cell r="CQ22">
            <v>1</v>
          </cell>
          <cell r="CR22">
            <v>1</v>
          </cell>
          <cell r="CS22">
            <v>1</v>
          </cell>
          <cell r="CT22">
            <v>1</v>
          </cell>
          <cell r="CU22">
            <v>1</v>
          </cell>
          <cell r="CV22">
            <v>1</v>
          </cell>
          <cell r="CW22">
            <v>1</v>
          </cell>
        </row>
        <row r="23">
          <cell r="AS23">
            <v>21.327527285170195</v>
          </cell>
          <cell r="AT23">
            <v>20.658910146110554</v>
          </cell>
          <cell r="AU23">
            <v>19.853578055130054</v>
          </cell>
          <cell r="AV23">
            <v>18.644543680868342</v>
          </cell>
          <cell r="AW23">
            <v>17.282069458089719</v>
          </cell>
          <cell r="AX23">
            <v>15.740020990181298</v>
          </cell>
          <cell r="AY23">
            <v>14.087099442212789</v>
          </cell>
          <cell r="CQ23">
            <v>0.9</v>
          </cell>
          <cell r="CR23">
            <v>0.89697972706582563</v>
          </cell>
          <cell r="CS23">
            <v>0.89324401841282997</v>
          </cell>
          <cell r="CT23">
            <v>0.88701854630613575</v>
          </cell>
          <cell r="CU23">
            <v>0.87909949447769886</v>
          </cell>
          <cell r="CV23">
            <v>0.8685910040799133</v>
          </cell>
          <cell r="CW23">
            <v>0.85493716905712747</v>
          </cell>
        </row>
        <row r="24">
          <cell r="AS24">
            <v>2801.0216949731766</v>
          </cell>
          <cell r="AT24">
            <v>2701.3045157544971</v>
          </cell>
          <cell r="AU24">
            <v>2575.1741954426088</v>
          </cell>
          <cell r="AV24">
            <v>2445.406451106559</v>
          </cell>
          <cell r="AW24">
            <v>2332.7404382582654</v>
          </cell>
          <cell r="AX24">
            <v>2220.046578107906</v>
          </cell>
          <cell r="AY24">
            <v>2124.9413718929991</v>
          </cell>
          <cell r="CQ24">
            <v>0.53</v>
          </cell>
          <cell r="CR24">
            <v>0.51275186028933561</v>
          </cell>
          <cell r="CS24">
            <v>0.48909683576741836</v>
          </cell>
          <cell r="CT24">
            <v>0.46231215623610666</v>
          </cell>
          <cell r="CU24">
            <v>0.43679315523366308</v>
          </cell>
          <cell r="CV24">
            <v>0.40878612342839232</v>
          </cell>
          <cell r="CW24">
            <v>0.38304486077581984</v>
          </cell>
        </row>
        <row r="25">
          <cell r="AS25">
            <v>1.5252650180528569</v>
          </cell>
          <cell r="AT25">
            <v>1.489332032364074</v>
          </cell>
          <cell r="AU25">
            <v>1.4446882943432966</v>
          </cell>
          <cell r="AV25">
            <v>1.4036389446186328</v>
          </cell>
          <cell r="AW25">
            <v>1.3814864110039502</v>
          </cell>
          <cell r="AX25">
            <v>1.3616303608149338</v>
          </cell>
          <cell r="AY25">
            <v>1.3493523379001537</v>
          </cell>
          <cell r="CQ25">
            <v>0.49</v>
          </cell>
          <cell r="CR25">
            <v>0.47192279225128086</v>
          </cell>
          <cell r="CS25">
            <v>0.44818811775653322</v>
          </cell>
          <cell r="CT25">
            <v>0.4217228118605339</v>
          </cell>
          <cell r="CU25">
            <v>0.39648936191428946</v>
          </cell>
          <cell r="CV25">
            <v>0.36923501872047115</v>
          </cell>
          <cell r="CW25">
            <v>0.34464599915930832</v>
          </cell>
        </row>
        <row r="26">
          <cell r="AS26">
            <v>913.41837122928791</v>
          </cell>
          <cell r="AT26">
            <v>950.87996850532829</v>
          </cell>
          <cell r="AU26">
            <v>975.63939485948765</v>
          </cell>
          <cell r="AV26">
            <v>980.29262350427291</v>
          </cell>
          <cell r="AW26">
            <v>987.87293471702117</v>
          </cell>
          <cell r="AX26">
            <v>994.06734792774455</v>
          </cell>
          <cell r="AY26">
            <v>996.32723733856278</v>
          </cell>
          <cell r="CQ26">
            <v>0.18</v>
          </cell>
          <cell r="CR26">
            <v>0.20489477054274666</v>
          </cell>
          <cell r="CS26">
            <v>0.21676311273267085</v>
          </cell>
          <cell r="CT26">
            <v>0.2095991220634634</v>
          </cell>
          <cell r="CU26">
            <v>0.19886232918691518</v>
          </cell>
          <cell r="CV26">
            <v>0.1854121198162072</v>
          </cell>
          <cell r="CW26">
            <v>0.16971183619566341</v>
          </cell>
        </row>
        <row r="27">
          <cell r="AS27">
            <v>64.590660148138653</v>
          </cell>
          <cell r="AT27">
            <v>73.278087557486415</v>
          </cell>
          <cell r="AU27">
            <v>76.882313437033702</v>
          </cell>
          <cell r="AV27">
            <v>72.717968539584533</v>
          </cell>
          <cell r="AW27">
            <v>67.325487941497826</v>
          </cell>
          <cell r="AX27">
            <v>61.041723902909709</v>
          </cell>
          <cell r="AY27">
            <v>54.306273558843174</v>
          </cell>
          <cell r="CQ27">
            <v>0.89</v>
          </cell>
          <cell r="CR27">
            <v>0.90329333453584226</v>
          </cell>
          <cell r="CS27">
            <v>0.90830078149873339</v>
          </cell>
          <cell r="CT27">
            <v>0.90378971545934961</v>
          </cell>
          <cell r="CU27">
            <v>0.89713395515966698</v>
          </cell>
          <cell r="CV27">
            <v>0.88797129868239266</v>
          </cell>
          <cell r="CW27">
            <v>0.87597265769948618</v>
          </cell>
        </row>
        <row r="28">
          <cell r="AS28">
            <v>109.88531830456309</v>
          </cell>
          <cell r="AT28">
            <v>164.55532478583373</v>
          </cell>
          <cell r="AU28">
            <v>289.09349288198689</v>
          </cell>
          <cell r="AV28">
            <v>470.30842184935284</v>
          </cell>
          <cell r="AW28">
            <v>680.4934780387714</v>
          </cell>
          <cell r="AX28">
            <v>918.92148593059017</v>
          </cell>
          <cell r="AY28">
            <v>1190.1245421297936</v>
          </cell>
          <cell r="CQ28">
            <v>0.89</v>
          </cell>
          <cell r="CR28">
            <v>0.92674552718839043</v>
          </cell>
          <cell r="CS28">
            <v>0.95852739647129326</v>
          </cell>
          <cell r="CT28">
            <v>0.97471131140209477</v>
          </cell>
          <cell r="CU28">
            <v>0.9827075278946148</v>
          </cell>
          <cell r="CV28">
            <v>0.98736327690601511</v>
          </cell>
          <cell r="CW28">
            <v>0.99039715245763138</v>
          </cell>
        </row>
        <row r="29">
          <cell r="AS29">
            <v>2.0273908606388629</v>
          </cell>
          <cell r="AT29">
            <v>2.2476334068769273</v>
          </cell>
          <cell r="AU29">
            <v>1.7216655218736499</v>
          </cell>
          <cell r="AV29">
            <v>1.6641213928575065</v>
          </cell>
          <cell r="AW29">
            <v>1.4493011488219798</v>
          </cell>
          <cell r="AX29">
            <v>1.336543489679084</v>
          </cell>
          <cell r="AY29">
            <v>1.0730956384965527</v>
          </cell>
          <cell r="CQ29">
            <v>0.92</v>
          </cell>
          <cell r="CR29">
            <v>0.92805636626544497</v>
          </cell>
          <cell r="CS29">
            <v>0.9066321652035354</v>
          </cell>
          <cell r="CT29">
            <v>0.90424493138497308</v>
          </cell>
          <cell r="CU29">
            <v>0.89131134979278426</v>
          </cell>
          <cell r="CV29">
            <v>0.88381155849528392</v>
          </cell>
          <cell r="CW29">
            <v>0.85772815542336356</v>
          </cell>
        </row>
        <row r="30">
          <cell r="AS30">
            <v>0</v>
          </cell>
          <cell r="AT30">
            <v>0</v>
          </cell>
          <cell r="AU30">
            <v>0</v>
          </cell>
          <cell r="AV30">
            <v>0</v>
          </cell>
          <cell r="AW30">
            <v>0</v>
          </cell>
          <cell r="AX30">
            <v>0</v>
          </cell>
          <cell r="AY30">
            <v>0</v>
          </cell>
          <cell r="CQ30">
            <v>0.92</v>
          </cell>
          <cell r="CR30">
            <v>0</v>
          </cell>
          <cell r="CS30">
            <v>0</v>
          </cell>
          <cell r="CT30">
            <v>0</v>
          </cell>
          <cell r="CU30">
            <v>0</v>
          </cell>
          <cell r="CV30">
            <v>0</v>
          </cell>
          <cell r="CW30">
            <v>0</v>
          </cell>
        </row>
        <row r="31">
          <cell r="AS31">
            <v>16.774113869208801</v>
          </cell>
          <cell r="AT31">
            <v>15.733116637610108</v>
          </cell>
          <cell r="AU31">
            <v>14.372946275553758</v>
          </cell>
          <cell r="AV31">
            <v>12.940906543554268</v>
          </cell>
          <cell r="AW31">
            <v>11.65749375190185</v>
          </cell>
          <cell r="AX31">
            <v>10.350148949920827</v>
          </cell>
          <cell r="AY31">
            <v>9.1956562634195453</v>
          </cell>
          <cell r="CQ31">
            <v>0.9</v>
          </cell>
          <cell r="CR31">
            <v>0.89369231687162687</v>
          </cell>
          <cell r="CS31">
            <v>0.88429814354425496</v>
          </cell>
          <cell r="CT31">
            <v>0.87258782995536932</v>
          </cell>
          <cell r="CU31">
            <v>0.86015470763631785</v>
          </cell>
          <cell r="CV31">
            <v>0.84470179523521594</v>
          </cell>
          <cell r="CW31">
            <v>0.82814713729489353</v>
          </cell>
        </row>
        <row r="32">
          <cell r="AS32">
            <v>13.879986964691115</v>
          </cell>
          <cell r="AT32">
            <v>13.698277409617697</v>
          </cell>
          <cell r="AU32">
            <v>13.67162489341135</v>
          </cell>
          <cell r="AV32">
            <v>13.290940985569073</v>
          </cell>
          <cell r="AW32">
            <v>12.597810313508349</v>
          </cell>
          <cell r="AX32">
            <v>11.67469630954206</v>
          </cell>
          <cell r="AY32">
            <v>10.449285553564692</v>
          </cell>
          <cell r="CQ32">
            <v>0.9</v>
          </cell>
          <cell r="CR32">
            <v>0.89886585008830056</v>
          </cell>
          <cell r="CS32">
            <v>0.89904838724637171</v>
          </cell>
          <cell r="CT32">
            <v>0.89673400847239637</v>
          </cell>
          <cell r="CU32">
            <v>0.89185208868438182</v>
          </cell>
          <cell r="CV32">
            <v>0.88436369439380536</v>
          </cell>
          <cell r="CW32">
            <v>0.87220678299080256</v>
          </cell>
        </row>
        <row r="33">
          <cell r="AS33">
            <v>2.0973285384470057E-5</v>
          </cell>
          <cell r="AT33">
            <v>2.1200014997695204E-5</v>
          </cell>
          <cell r="AU33">
            <v>2.124334092996701E-5</v>
          </cell>
          <cell r="AV33">
            <v>2.125543207779792E-5</v>
          </cell>
          <cell r="AW33">
            <v>2.0742540688292122E-5</v>
          </cell>
          <cell r="AX33">
            <v>1.9876353003582316E-5</v>
          </cell>
          <cell r="AY33">
            <v>1.880197311029919E-5</v>
          </cell>
          <cell r="CQ33">
            <v>0.96</v>
          </cell>
          <cell r="CR33">
            <v>0.96065282771090399</v>
          </cell>
          <cell r="CS33">
            <v>0.96117212520046558</v>
          </cell>
          <cell r="CT33">
            <v>0.96183771497617121</v>
          </cell>
          <cell r="CU33">
            <v>0.96175383342077692</v>
          </cell>
          <cell r="CV33">
            <v>0.96118396587449673</v>
          </cell>
          <cell r="CW33">
            <v>0.96032703506414752</v>
          </cell>
        </row>
        <row r="34">
          <cell r="AS34">
            <v>2.2622841301710603</v>
          </cell>
          <cell r="AT34">
            <v>2.5769845376133946</v>
          </cell>
          <cell r="AU34">
            <v>2.763612139521384</v>
          </cell>
          <cell r="AV34">
            <v>2.7290716227003946</v>
          </cell>
          <cell r="AW34">
            <v>2.6728136696398637</v>
          </cell>
          <cell r="AX34">
            <v>2.6060756462277723</v>
          </cell>
          <cell r="AY34">
            <v>2.5455588226628421</v>
          </cell>
          <cell r="CQ34">
            <v>0.85</v>
          </cell>
          <cell r="CR34">
            <v>0.86869445478789697</v>
          </cell>
          <cell r="CS34">
            <v>0.87825319513007205</v>
          </cell>
          <cell r="CT34">
            <v>0.87774721050670024</v>
          </cell>
          <cell r="CU34">
            <v>0.87656200537555751</v>
          </cell>
          <cell r="CV34">
            <v>0.8751540706025025</v>
          </cell>
          <cell r="CW34">
            <v>0.87430818140218125</v>
          </cell>
        </row>
        <row r="35">
          <cell r="AS35">
            <v>0.34995197599964717</v>
          </cell>
          <cell r="AT35">
            <v>0.43793984978737621</v>
          </cell>
          <cell r="AU35">
            <v>0.50367671538376668</v>
          </cell>
          <cell r="AV35">
            <v>0.52793547846492872</v>
          </cell>
          <cell r="AW35">
            <v>0.54719170378152127</v>
          </cell>
          <cell r="AX35">
            <v>0.57353798845098058</v>
          </cell>
          <cell r="AY35">
            <v>0.60671179705463274</v>
          </cell>
          <cell r="CQ35">
            <v>0.92</v>
          </cell>
          <cell r="CR35">
            <v>0.936234406406661</v>
          </cell>
          <cell r="CS35">
            <v>0.94483309166575724</v>
          </cell>
          <cell r="CT35">
            <v>0.94775764531997819</v>
          </cell>
          <cell r="CU35">
            <v>0.95008987729170102</v>
          </cell>
          <cell r="CV35">
            <v>0.95296273269879017</v>
          </cell>
          <cell r="CW35">
            <v>0.95618309525065137</v>
          </cell>
        </row>
        <row r="36">
          <cell r="AS36">
            <v>0.94819099441591215</v>
          </cell>
          <cell r="AT36">
            <v>0.98917970663429344</v>
          </cell>
          <cell r="AU36">
            <v>1.0409754626893546</v>
          </cell>
          <cell r="AV36">
            <v>1.0621004985393685</v>
          </cell>
          <cell r="AW36">
            <v>1.07797260572783</v>
          </cell>
          <cell r="AX36">
            <v>1.0843678003739599</v>
          </cell>
          <cell r="AY36">
            <v>1.0854169714903039</v>
          </cell>
          <cell r="CQ36">
            <v>0.92</v>
          </cell>
          <cell r="CR36">
            <v>0.92345404742910941</v>
          </cell>
          <cell r="CS36">
            <v>0.9275230976893144</v>
          </cell>
          <cell r="CT36">
            <v>0.92934170997567944</v>
          </cell>
          <cell r="CU36">
            <v>0.93087007005655487</v>
          </cell>
          <cell r="CV36">
            <v>0.9318751988681252</v>
          </cell>
          <cell r="CW36">
            <v>0.93264674224972133</v>
          </cell>
        </row>
        <row r="37">
          <cell r="AS37">
            <v>1.2300923382758071</v>
          </cell>
          <cell r="AT37">
            <v>1.4850376591714538</v>
          </cell>
          <cell r="AU37">
            <v>1.143948137671922</v>
          </cell>
          <cell r="AV37">
            <v>1.1164364162115483</v>
          </cell>
          <cell r="AW37">
            <v>0.94543150986647895</v>
          </cell>
          <cell r="AX37">
            <v>0.87090653084641811</v>
          </cell>
          <cell r="AY37">
            <v>0.72542024154595519</v>
          </cell>
          <cell r="CQ37">
            <v>0.92</v>
          </cell>
          <cell r="CR37">
            <v>0.93394852917188409</v>
          </cell>
          <cell r="CS37">
            <v>0.91479830380316274</v>
          </cell>
          <cell r="CT37">
            <v>0.91351654969813623</v>
          </cell>
          <cell r="CU37">
            <v>0.8991329930456361</v>
          </cell>
          <cell r="CV37">
            <v>0.89217267240694709</v>
          </cell>
          <cell r="CW37">
            <v>0.87290232648771515</v>
          </cell>
        </row>
        <row r="38">
          <cell r="AS38">
            <v>4.9314249709085396E-3</v>
          </cell>
          <cell r="AT38">
            <v>5.1991388883278504E-3</v>
          </cell>
          <cell r="AU38">
            <v>5.339026000485296E-3</v>
          </cell>
          <cell r="AV38">
            <v>5.4718262306886634E-3</v>
          </cell>
          <cell r="AW38">
            <v>5.4127591462978589E-3</v>
          </cell>
          <cell r="AX38">
            <v>5.2849296481843932E-3</v>
          </cell>
          <cell r="AY38">
            <v>5.1092007497804013E-3</v>
          </cell>
          <cell r="CQ38">
            <v>0.92</v>
          </cell>
          <cell r="CR38">
            <v>0.92449903509479781</v>
          </cell>
          <cell r="CS38">
            <v>0.92720004685764901</v>
          </cell>
          <cell r="CT38">
            <v>0.9300011853985487</v>
          </cell>
          <cell r="CU38">
            <v>0.9306005441695937</v>
          </cell>
          <cell r="CV38">
            <v>0.93062882484949205</v>
          </cell>
          <cell r="CW38">
            <v>0.93031533150981338</v>
          </cell>
        </row>
        <row r="39">
          <cell r="AS39">
            <v>0.15883714221397841</v>
          </cell>
          <cell r="AT39">
            <v>0.1490979927421594</v>
          </cell>
          <cell r="AU39">
            <v>0.1360810026532151</v>
          </cell>
          <cell r="AV39">
            <v>0.12235457693927941</v>
          </cell>
          <cell r="AW39">
            <v>0.11017241178472117</v>
          </cell>
          <cell r="AX39">
            <v>9.7741630733461815E-2</v>
          </cell>
          <cell r="AY39">
            <v>8.6777249116882879E-2</v>
          </cell>
          <cell r="CQ39">
            <v>0.92</v>
          </cell>
          <cell r="CR39">
            <v>0.91499952367849524</v>
          </cell>
          <cell r="CS39">
            <v>0.90735469805328717</v>
          </cell>
          <cell r="CT39">
            <v>0.89775990289455021</v>
          </cell>
          <cell r="CU39">
            <v>0.88761993541150863</v>
          </cell>
          <cell r="CV39">
            <v>0.87494477591597597</v>
          </cell>
          <cell r="CW39">
            <v>0.86129784132619169</v>
          </cell>
        </row>
        <row r="40">
          <cell r="AS40">
            <v>1.8070327282922365</v>
          </cell>
          <cell r="AT40">
            <v>1.7930629324763803</v>
          </cell>
          <cell r="AU40">
            <v>1.3913620743827508</v>
          </cell>
          <cell r="AV40">
            <v>1.2918794070558697</v>
          </cell>
          <cell r="AW40">
            <v>1.0543660587319335</v>
          </cell>
          <cell r="AX40">
            <v>0.95120775782763145</v>
          </cell>
          <cell r="AY40">
            <v>0.793761377432881</v>
          </cell>
          <cell r="CQ40">
            <v>0.92</v>
          </cell>
          <cell r="CR40">
            <v>0.91959234680709079</v>
          </cell>
          <cell r="CS40">
            <v>0.89692107323513059</v>
          </cell>
          <cell r="CT40">
            <v>0.88984140935722</v>
          </cell>
          <cell r="CU40">
            <v>0.86639709671072962</v>
          </cell>
          <cell r="CV40">
            <v>0.85376536558000526</v>
          </cell>
          <cell r="CW40">
            <v>0.82737186882120628</v>
          </cell>
        </row>
        <row r="41">
          <cell r="AS41">
            <v>8.7084308720416521E-3</v>
          </cell>
          <cell r="AT41">
            <v>9.1817383209100278E-3</v>
          </cell>
          <cell r="AU41">
            <v>9.4907118458938487E-3</v>
          </cell>
          <cell r="AV41">
            <v>9.6908096260999374E-3</v>
          </cell>
          <cell r="AW41">
            <v>9.4080652260732749E-3</v>
          </cell>
          <cell r="AX41">
            <v>9.1399105843491327E-3</v>
          </cell>
          <cell r="AY41">
            <v>8.8870546092315993E-3</v>
          </cell>
          <cell r="CQ41">
            <v>0.92</v>
          </cell>
          <cell r="CR41">
            <v>0.92436472705838035</v>
          </cell>
          <cell r="CS41">
            <v>0.92728254455709502</v>
          </cell>
          <cell r="CT41">
            <v>0.92943820823652135</v>
          </cell>
          <cell r="CU41">
            <v>0.92819613357867303</v>
          </cell>
          <cell r="CV41">
            <v>0.92719504428236799</v>
          </cell>
          <cell r="CW41">
            <v>0.92645824008109445</v>
          </cell>
        </row>
        <row r="42">
          <cell r="AS42">
            <v>0.47137865029979065</v>
          </cell>
          <cell r="AT42">
            <v>0.44352289423289948</v>
          </cell>
          <cell r="AU42">
            <v>0.40542880385400681</v>
          </cell>
          <cell r="AV42">
            <v>0.36522301245218369</v>
          </cell>
          <cell r="AW42">
            <v>0.32994261053096641</v>
          </cell>
          <cell r="AX42">
            <v>0.29388986637989567</v>
          </cell>
          <cell r="AY42">
            <v>0.26216949689926144</v>
          </cell>
          <cell r="CQ42">
            <v>0.92</v>
          </cell>
          <cell r="CR42">
            <v>0.91516364269544448</v>
          </cell>
          <cell r="CS42">
            <v>0.90759778649549305</v>
          </cell>
          <cell r="CT42">
            <v>0.89809055034537766</v>
          </cell>
          <cell r="CU42">
            <v>0.88816026692892447</v>
          </cell>
          <cell r="CV42">
            <v>0.87577708814595079</v>
          </cell>
          <cell r="CW42">
            <v>0.86251880280659921</v>
          </cell>
        </row>
        <row r="43">
          <cell r="AS43">
            <v>2.5774955148742849</v>
          </cell>
          <cell r="AT43">
            <v>3.2767146387367667</v>
          </cell>
          <cell r="AU43">
            <v>4.5198562061075718</v>
          </cell>
          <cell r="AV43">
            <v>6.1437332189443801</v>
          </cell>
          <cell r="AW43">
            <v>8.0345544139658749</v>
          </cell>
          <cell r="AX43">
            <v>10.193420889433892</v>
          </cell>
          <cell r="AY43">
            <v>12.674901741439616</v>
          </cell>
          <cell r="CQ43">
            <v>0.83</v>
          </cell>
          <cell r="CR43">
            <v>0.8666097079345858</v>
          </cell>
          <cell r="CS43">
            <v>0.90377347362755589</v>
          </cell>
          <cell r="CT43">
            <v>0.92972506654729559</v>
          </cell>
          <cell r="CU43">
            <v>0.94678312255976549</v>
          </cell>
          <cell r="CV43">
            <v>0.95855853122772172</v>
          </cell>
          <cell r="CW43">
            <v>0.96715171683599255</v>
          </cell>
        </row>
        <row r="44">
          <cell r="AS44">
            <v>2.4004583765717196</v>
          </cell>
          <cell r="AT44">
            <v>2.3420743559228017</v>
          </cell>
          <cell r="AU44">
            <v>2.2664148760405833</v>
          </cell>
          <cell r="AV44">
            <v>2.1500837325651139</v>
          </cell>
          <cell r="AW44">
            <v>2.0071584995197638</v>
          </cell>
          <cell r="AX44">
            <v>1.8411868796534452</v>
          </cell>
          <cell r="AY44">
            <v>1.6604902277950844</v>
          </cell>
          <cell r="CQ44">
            <v>0.83</v>
          </cell>
          <cell r="CR44">
            <v>0.82662007082006972</v>
          </cell>
          <cell r="CS44">
            <v>0.82257195691055518</v>
          </cell>
          <cell r="CT44">
            <v>0.81567180388722138</v>
          </cell>
          <cell r="CU44">
            <v>0.80633069767568144</v>
          </cell>
          <cell r="CV44">
            <v>0.79393480621156021</v>
          </cell>
          <cell r="CW44">
            <v>0.77812314164653806</v>
          </cell>
        </row>
        <row r="45">
          <cell r="AS45">
            <v>742.65759176491269</v>
          </cell>
          <cell r="AT45">
            <v>993.02044041117506</v>
          </cell>
          <cell r="AU45">
            <v>1562.6366553567527</v>
          </cell>
          <cell r="AV45">
            <v>2386.9297886849722</v>
          </cell>
          <cell r="AW45">
            <v>3336.0477453602948</v>
          </cell>
          <cell r="AX45">
            <v>4404.5787149998241</v>
          </cell>
          <cell r="AY45">
            <v>5610.8332103217399</v>
          </cell>
          <cell r="CQ45">
            <v>0.61</v>
          </cell>
          <cell r="CR45">
            <v>0.70856313366157286</v>
          </cell>
          <cell r="CS45">
            <v>0.81509304521564463</v>
          </cell>
          <cell r="CT45">
            <v>0.87923309569865438</v>
          </cell>
          <cell r="CU45">
            <v>0.91385957522729488</v>
          </cell>
          <cell r="CV45">
            <v>0.93500669462977004</v>
          </cell>
          <cell r="CW45">
            <v>0.94921128535458621</v>
          </cell>
        </row>
        <row r="46">
          <cell r="AS46">
            <v>881.16875708099019</v>
          </cell>
          <cell r="AT46">
            <v>1044.0203575356031</v>
          </cell>
          <cell r="AU46">
            <v>1415.2828230952832</v>
          </cell>
          <cell r="AV46">
            <v>1956.2735293002274</v>
          </cell>
          <cell r="AW46">
            <v>2584.641322126623</v>
          </cell>
          <cell r="AX46">
            <v>3298.3434222990063</v>
          </cell>
          <cell r="AY46">
            <v>4111.0514162451445</v>
          </cell>
          <cell r="CQ46">
            <v>0.33</v>
          </cell>
          <cell r="CR46">
            <v>0.43495386721871732</v>
          </cell>
          <cell r="CS46">
            <v>0.58382398580604555</v>
          </cell>
          <cell r="CT46">
            <v>0.69960343503150357</v>
          </cell>
          <cell r="CU46">
            <v>0.77332019216876147</v>
          </cell>
          <cell r="CV46">
            <v>0.82303119257749902</v>
          </cell>
          <cell r="CW46">
            <v>0.85864349335680357</v>
          </cell>
        </row>
        <row r="47">
          <cell r="AS47">
            <v>256.69723255116003</v>
          </cell>
          <cell r="AT47">
            <v>293.51953785797241</v>
          </cell>
          <cell r="AU47">
            <v>312.43994328680043</v>
          </cell>
          <cell r="AV47">
            <v>302.59158858261611</v>
          </cell>
          <cell r="AW47">
            <v>287.21862672474623</v>
          </cell>
          <cell r="AX47">
            <v>268.1034072133512</v>
          </cell>
          <cell r="AY47">
            <v>246.17933764249207</v>
          </cell>
          <cell r="CQ47">
            <v>0.78</v>
          </cell>
          <cell r="CR47">
            <v>0.80779887266360595</v>
          </cell>
          <cell r="CS47">
            <v>0.81980750139497915</v>
          </cell>
          <cell r="CT47">
            <v>0.8145066069014667</v>
          </cell>
          <cell r="CU47">
            <v>0.80535851630466015</v>
          </cell>
          <cell r="CV47">
            <v>0.79251029770309767</v>
          </cell>
          <cell r="CW47">
            <v>0.77535723757598562</v>
          </cell>
        </row>
        <row r="48">
          <cell r="AS48">
            <v>509.75601673115187</v>
          </cell>
          <cell r="AT48">
            <v>551.47077538144265</v>
          </cell>
          <cell r="AU48">
            <v>570.34185340155511</v>
          </cell>
          <cell r="AV48">
            <v>553.35087881560503</v>
          </cell>
          <cell r="AW48">
            <v>530.6753565865954</v>
          </cell>
          <cell r="AX48">
            <v>503.70735676339541</v>
          </cell>
          <cell r="AY48">
            <v>474.40924528249286</v>
          </cell>
          <cell r="CQ48">
            <v>0.52</v>
          </cell>
          <cell r="CR48">
            <v>0.55668773250477144</v>
          </cell>
          <cell r="CS48">
            <v>0.57207808614821176</v>
          </cell>
          <cell r="CT48">
            <v>0.56003860176764508</v>
          </cell>
          <cell r="CU48">
            <v>0.54274603740633787</v>
          </cell>
          <cell r="CV48">
            <v>0.52022012372810544</v>
          </cell>
          <cell r="CW48">
            <v>0.49304463624391515</v>
          </cell>
        </row>
        <row r="49">
          <cell r="AS49">
            <v>94.324943937685092</v>
          </cell>
          <cell r="AT49">
            <v>102.66961225523684</v>
          </cell>
          <cell r="AU49">
            <v>106.56336256574983</v>
          </cell>
          <cell r="AV49">
            <v>103.52452776984575</v>
          </cell>
          <cell r="AW49">
            <v>99.120083001601884</v>
          </cell>
          <cell r="AX49">
            <v>93.763535168515006</v>
          </cell>
          <cell r="AY49">
            <v>87.718240791535422</v>
          </cell>
          <cell r="CQ49">
            <v>0.51</v>
          </cell>
          <cell r="CR49">
            <v>0.55082814407802538</v>
          </cell>
          <cell r="CS49">
            <v>0.5691432556799968</v>
          </cell>
          <cell r="CT49">
            <v>0.55938995254899571</v>
          </cell>
          <cell r="CU49">
            <v>0.54378149207752924</v>
          </cell>
          <cell r="CV49">
            <v>0.52288734371518675</v>
          </cell>
          <cell r="CW49">
            <v>0.49653870108970088</v>
          </cell>
        </row>
        <row r="50">
          <cell r="AS50">
            <v>818.76953015413972</v>
          </cell>
          <cell r="AT50">
            <v>846.56596045822869</v>
          </cell>
          <cell r="AU50">
            <v>856.36991158687795</v>
          </cell>
          <cell r="AV50">
            <v>839.39785705712336</v>
          </cell>
          <cell r="AW50">
            <v>816.39402643639676</v>
          </cell>
          <cell r="AX50">
            <v>788.76605408705495</v>
          </cell>
          <cell r="AY50">
            <v>757.71936470287324</v>
          </cell>
          <cell r="CQ50">
            <v>0.22</v>
          </cell>
          <cell r="CR50">
            <v>0.24774111398903687</v>
          </cell>
          <cell r="CS50">
            <v>0.26050188422838572</v>
          </cell>
          <cell r="CT50">
            <v>0.25180387565506385</v>
          </cell>
          <cell r="CU50">
            <v>0.23916820194899877</v>
          </cell>
          <cell r="CV50">
            <v>0.22328522256291833</v>
          </cell>
          <cell r="CW50">
            <v>0.204711804005655</v>
          </cell>
        </row>
        <row r="51">
          <cell r="AS51">
            <v>5.4378785302066257</v>
          </cell>
          <cell r="AT51">
            <v>6.1969394545789722</v>
          </cell>
          <cell r="AU51">
            <v>6.5212471485672268</v>
          </cell>
          <cell r="AV51">
            <v>6.1765293232926854</v>
          </cell>
          <cell r="AW51">
            <v>5.7210990421503851</v>
          </cell>
          <cell r="AX51">
            <v>5.1850195994647805</v>
          </cell>
          <cell r="AY51">
            <v>4.6050110295295461</v>
          </cell>
          <cell r="CQ51">
            <v>0.9</v>
          </cell>
          <cell r="CR51">
            <v>0.91251801092628848</v>
          </cell>
          <cell r="CS51">
            <v>0.91737223439755833</v>
          </cell>
          <cell r="CT51">
            <v>0.91354645692601721</v>
          </cell>
          <cell r="CU51">
            <v>0.90777856897310305</v>
          </cell>
          <cell r="CV51">
            <v>0.89975794473121917</v>
          </cell>
          <cell r="CW51">
            <v>0.88914806875590635</v>
          </cell>
        </row>
        <row r="52">
          <cell r="AS52">
            <v>0.77701600120782699</v>
          </cell>
          <cell r="AT52">
            <v>1.182904717537379</v>
          </cell>
          <cell r="AU52">
            <v>2.1139286232037939</v>
          </cell>
          <cell r="AV52">
            <v>3.4931372631220157</v>
          </cell>
          <cell r="AW52">
            <v>5.1290682943379151</v>
          </cell>
          <cell r="AX52">
            <v>7.0257672010653556</v>
          </cell>
          <cell r="AY52">
            <v>9.2280314567307435</v>
          </cell>
          <cell r="CQ52">
            <v>0.9</v>
          </cell>
          <cell r="CR52">
            <v>0.93446469973083335</v>
          </cell>
          <cell r="CS52">
            <v>0.96349534511228041</v>
          </cell>
          <cell r="CT52">
            <v>0.97805826761712822</v>
          </cell>
          <cell r="CU52">
            <v>0.98519052095040582</v>
          </cell>
          <cell r="CV52">
            <v>0.98930889836174518</v>
          </cell>
          <cell r="CW52">
            <v>0.99196867303232561</v>
          </cell>
        </row>
        <row r="53">
          <cell r="AS53">
            <v>89.073692437945567</v>
          </cell>
          <cell r="AT53">
            <v>103.90103920645238</v>
          </cell>
          <cell r="AU53">
            <v>137.58118389480774</v>
          </cell>
          <cell r="AV53">
            <v>185.92224386728878</v>
          </cell>
          <cell r="AW53">
            <v>240.93298070161615</v>
          </cell>
          <cell r="AX53">
            <v>302.16774029233619</v>
          </cell>
          <cell r="AY53">
            <v>370.58095678364054</v>
          </cell>
          <cell r="CQ53">
            <v>0.31</v>
          </cell>
          <cell r="CR53">
            <v>0.41041859544112214</v>
          </cell>
          <cell r="CS53">
            <v>0.55765209733825327</v>
          </cell>
          <cell r="CT53">
            <v>0.67583959604811872</v>
          </cell>
          <cell r="CU53">
            <v>0.75307038729714137</v>
          </cell>
          <cell r="CV53">
            <v>0.80627027689358632</v>
          </cell>
          <cell r="CW53">
            <v>0.84508062826481989</v>
          </cell>
        </row>
        <row r="54">
          <cell r="AS54">
            <v>371.42108815530605</v>
          </cell>
          <cell r="AT54">
            <v>383.14520178749484</v>
          </cell>
          <cell r="AU54">
            <v>409.77075668516881</v>
          </cell>
          <cell r="AV54">
            <v>448.02234068183429</v>
          </cell>
          <cell r="AW54">
            <v>491.58059969955673</v>
          </cell>
          <cell r="AX54">
            <v>540.03454329953024</v>
          </cell>
          <cell r="AY54">
            <v>594.1307332586415</v>
          </cell>
          <cell r="CQ54">
            <v>0.06</v>
          </cell>
          <cell r="CR54">
            <v>8.9969655043243113E-2</v>
          </cell>
          <cell r="CS54">
            <v>0.15160595793828055</v>
          </cell>
          <cell r="CT54">
            <v>0.22749299041325452</v>
          </cell>
          <cell r="CU54">
            <v>0.29999119791816725</v>
          </cell>
          <cell r="CV54">
            <v>0.367433417698805</v>
          </cell>
          <cell r="CW54">
            <v>0.43016389071005301</v>
          </cell>
        </row>
        <row r="55">
          <cell r="AS55">
            <v>-116.23167027912531</v>
          </cell>
          <cell r="AT55">
            <v>-180.31935161841</v>
          </cell>
          <cell r="AU55">
            <v>-326.31501050182544</v>
          </cell>
          <cell r="AV55">
            <v>-537.5358277268333</v>
          </cell>
          <cell r="AW55">
            <v>-780.70868118600413</v>
          </cell>
          <cell r="AX55">
            <v>-1054.4560075648324</v>
          </cell>
          <cell r="AY55">
            <v>-1363.4791397222759</v>
          </cell>
          <cell r="CQ55">
            <v>1</v>
          </cell>
          <cell r="CR55">
            <v>1</v>
          </cell>
          <cell r="CS55">
            <v>1</v>
          </cell>
          <cell r="CT55">
            <v>1</v>
          </cell>
          <cell r="CU55">
            <v>1</v>
          </cell>
          <cell r="CV55">
            <v>1</v>
          </cell>
          <cell r="CW55">
            <v>1</v>
          </cell>
        </row>
        <row r="56">
          <cell r="AS56">
            <v>-292.89992644410711</v>
          </cell>
          <cell r="AT56">
            <v>-292.49984476776973</v>
          </cell>
          <cell r="AU56">
            <v>-291.71168386538506</v>
          </cell>
          <cell r="AV56">
            <v>-290.54708611373451</v>
          </cell>
          <cell r="AW56">
            <v>-289.01734461829608</v>
          </cell>
          <cell r="AX56">
            <v>-287.1334136913834</v>
          </cell>
          <cell r="AY56">
            <v>-284.9059190159407</v>
          </cell>
          <cell r="CQ56">
            <v>0</v>
          </cell>
          <cell r="CR56">
            <v>0</v>
          </cell>
          <cell r="CS56">
            <v>0</v>
          </cell>
          <cell r="CT56">
            <v>0</v>
          </cell>
          <cell r="CU56">
            <v>0</v>
          </cell>
          <cell r="CV56">
            <v>0</v>
          </cell>
          <cell r="CW56">
            <v>0</v>
          </cell>
        </row>
        <row r="57">
          <cell r="AS57">
            <v>1102.9769062017851</v>
          </cell>
          <cell r="AT57">
            <v>1155.4788951261744</v>
          </cell>
          <cell r="AU57">
            <v>1181.9127663297259</v>
          </cell>
          <cell r="AV57">
            <v>1168.0895159732443</v>
          </cell>
          <cell r="AW57">
            <v>1147.6616959746984</v>
          </cell>
          <cell r="AX57">
            <v>1120.8259515651416</v>
          </cell>
          <cell r="AY57">
            <v>1087.4319620233298</v>
          </cell>
          <cell r="CQ57">
            <v>0.25</v>
          </cell>
          <cell r="CR57">
            <v>0.28315902803078535</v>
          </cell>
          <cell r="CS57">
            <v>0.29929882233614286</v>
          </cell>
          <cell r="CT57">
            <v>0.29164816005946387</v>
          </cell>
          <cell r="CU57">
            <v>0.27918663496074014</v>
          </cell>
          <cell r="CV57">
            <v>0.26299823987983634</v>
          </cell>
          <cell r="CW57">
            <v>0.24327829005979962</v>
          </cell>
        </row>
        <row r="58">
          <cell r="AS58">
            <v>4.147236401476496</v>
          </cell>
          <cell r="AT58">
            <v>3.9024658632578237</v>
          </cell>
          <cell r="AU58">
            <v>3.9562927968588832</v>
          </cell>
          <cell r="AV58">
            <v>3.9155450796006392</v>
          </cell>
          <cell r="AW58">
            <v>3.7015511747462657</v>
          </cell>
          <cell r="AX58">
            <v>3.4853929234809358</v>
          </cell>
          <cell r="AY58">
            <v>3.2817844776354144</v>
          </cell>
          <cell r="CQ58">
            <v>0.71</v>
          </cell>
          <cell r="CR58">
            <v>0.69265753208781522</v>
          </cell>
          <cell r="CS58">
            <v>0.69847224548720843</v>
          </cell>
          <cell r="CT58">
            <v>0.69775437410310304</v>
          </cell>
          <cell r="CU58">
            <v>0.68361858367497441</v>
          </cell>
          <cell r="CV58">
            <v>0.66833050442811348</v>
          </cell>
          <cell r="CW58">
            <v>0.65315528180104487</v>
          </cell>
        </row>
        <row r="59">
          <cell r="AS59">
            <v>313.17469611199641</v>
          </cell>
          <cell r="AT59">
            <v>353.61143328228951</v>
          </cell>
          <cell r="AU59">
            <v>362.08157426945013</v>
          </cell>
          <cell r="AV59">
            <v>359.65641973328695</v>
          </cell>
          <cell r="AW59">
            <v>336.06040356714544</v>
          </cell>
          <cell r="AX59">
            <v>313.69244091684567</v>
          </cell>
          <cell r="AY59">
            <v>293.95846983471699</v>
          </cell>
          <cell r="CQ59">
            <v>0.67</v>
          </cell>
          <cell r="CR59">
            <v>0.70842819952014169</v>
          </cell>
          <cell r="CS59">
            <v>0.71656919763097537</v>
          </cell>
          <cell r="CT59">
            <v>0.71660729732831663</v>
          </cell>
          <cell r="CU59">
            <v>0.69942915621345825</v>
          </cell>
          <cell r="CV59">
            <v>0.68155905310316411</v>
          </cell>
          <cell r="CW59">
            <v>0.66464366807064768</v>
          </cell>
        </row>
        <row r="60">
          <cell r="AS60">
            <v>89.628976443077406</v>
          </cell>
          <cell r="AT60">
            <v>100.68356648048024</v>
          </cell>
          <cell r="AU60">
            <v>103.46025240135975</v>
          </cell>
          <cell r="AV60">
            <v>102.86605760620776</v>
          </cell>
          <cell r="AW60">
            <v>95.661416263372459</v>
          </cell>
          <cell r="AX60">
            <v>88.880019075021124</v>
          </cell>
          <cell r="AY60">
            <v>82.964738985922239</v>
          </cell>
          <cell r="CQ60">
            <v>0.76</v>
          </cell>
          <cell r="CR60">
            <v>0.78676296961729275</v>
          </cell>
          <cell r="CS60">
            <v>0.79326985950857043</v>
          </cell>
          <cell r="CT60">
            <v>0.79323208037214854</v>
          </cell>
          <cell r="CU60">
            <v>0.77928079070788725</v>
          </cell>
          <cell r="CV60">
            <v>0.76457348721145779</v>
          </cell>
          <cell r="CW60">
            <v>0.75047042474671855</v>
          </cell>
        </row>
        <row r="61">
          <cell r="AS61">
            <v>5.1906035928987091</v>
          </cell>
          <cell r="AT61">
            <v>4.8963384422840264</v>
          </cell>
          <cell r="AU61">
            <v>4.9555677879507218</v>
          </cell>
          <cell r="AV61">
            <v>4.9073592926262641</v>
          </cell>
          <cell r="AW61">
            <v>4.6633998895757394</v>
          </cell>
          <cell r="AX61">
            <v>4.4148934891218667</v>
          </cell>
          <cell r="AY61">
            <v>4.1791289183087859</v>
          </cell>
          <cell r="CQ61">
            <v>0.67</v>
          </cell>
          <cell r="CR61">
            <v>0.65105961592369377</v>
          </cell>
          <cell r="CS61">
            <v>0.65695376294083718</v>
          </cell>
          <cell r="CT61">
            <v>0.65613625616809268</v>
          </cell>
          <cell r="CU61">
            <v>0.64164949752944023</v>
          </cell>
          <cell r="CV61">
            <v>0.62600085604164923</v>
          </cell>
          <cell r="CW61">
            <v>0.61050961116802127</v>
          </cell>
        </row>
        <row r="62">
          <cell r="AS62">
            <v>1.9581993047886468</v>
          </cell>
          <cell r="AT62">
            <v>1.7692309919459832</v>
          </cell>
          <cell r="AU62">
            <v>1.7994347221679272</v>
          </cell>
          <cell r="AV62">
            <v>1.7853961623866741</v>
          </cell>
          <cell r="AW62">
            <v>1.6884930059433017</v>
          </cell>
          <cell r="AX62">
            <v>1.5915142283997517</v>
          </cell>
          <cell r="AY62">
            <v>1.5017688994654068</v>
          </cell>
          <cell r="CQ62">
            <v>0.79</v>
          </cell>
          <cell r="CR62">
            <v>0.76797406470778629</v>
          </cell>
          <cell r="CS62">
            <v>0.77264478620018839</v>
          </cell>
          <cell r="CT62">
            <v>0.77200425655654903</v>
          </cell>
          <cell r="CU62">
            <v>0.76050100809215049</v>
          </cell>
          <cell r="CV62">
            <v>0.74795839050144242</v>
          </cell>
          <cell r="CW62">
            <v>0.73544813067830683</v>
          </cell>
        </row>
        <row r="63">
          <cell r="AS63">
            <v>0.37044435718861973</v>
          </cell>
          <cell r="AT63">
            <v>0.35327278426175207</v>
          </cell>
          <cell r="AU63">
            <v>0.33150201605226776</v>
          </cell>
          <cell r="AV63">
            <v>0.30897825760442643</v>
          </cell>
          <cell r="AW63">
            <v>0.28920447933492094</v>
          </cell>
          <cell r="AX63">
            <v>0.26932866481446432</v>
          </cell>
          <cell r="AY63">
            <v>0.25233215874314502</v>
          </cell>
          <cell r="CQ63">
            <v>0.68</v>
          </cell>
          <cell r="CR63">
            <v>0.66470555328941849</v>
          </cell>
          <cell r="CS63">
            <v>0.64323120937403144</v>
          </cell>
          <cell r="CT63">
            <v>0.61808841110694224</v>
          </cell>
          <cell r="CU63">
            <v>0.59318954594962248</v>
          </cell>
          <cell r="CV63">
            <v>0.56477276015972422</v>
          </cell>
          <cell r="CW63">
            <v>0.53748220882729514</v>
          </cell>
        </row>
        <row r="64">
          <cell r="AS64">
            <v>0</v>
          </cell>
          <cell r="AT64">
            <v>0</v>
          </cell>
          <cell r="AU64">
            <v>0</v>
          </cell>
          <cell r="AV64">
            <v>0</v>
          </cell>
          <cell r="AW64">
            <v>0</v>
          </cell>
          <cell r="AX64">
            <v>0</v>
          </cell>
          <cell r="AY64">
            <v>0</v>
          </cell>
          <cell r="CQ64">
            <v>0</v>
          </cell>
          <cell r="CR64">
            <v>0</v>
          </cell>
          <cell r="CS64">
            <v>0</v>
          </cell>
          <cell r="CT64">
            <v>0</v>
          </cell>
          <cell r="CU64">
            <v>0</v>
          </cell>
          <cell r="CV64">
            <v>0</v>
          </cell>
          <cell r="CW64">
            <v>0</v>
          </cell>
        </row>
        <row r="65">
          <cell r="AS65">
            <v>2.6708914253249643</v>
          </cell>
          <cell r="AT65">
            <v>2.459749369187326</v>
          </cell>
          <cell r="AU65">
            <v>2.4458963345076303</v>
          </cell>
          <cell r="AV65">
            <v>2.4255807351457097</v>
          </cell>
          <cell r="AW65">
            <v>2.3990933865122646</v>
          </cell>
          <cell r="AX65">
            <v>2.3667120173245135</v>
          </cell>
          <cell r="AY65">
            <v>2.3287018585074</v>
          </cell>
          <cell r="CQ65">
            <v>0.08</v>
          </cell>
          <cell r="CR65">
            <v>3.6785589398216868E-3</v>
          </cell>
          <cell r="CS65">
            <v>3.2462905910389385E-3</v>
          </cell>
          <cell r="CT65">
            <v>2.6034352173544039E-3</v>
          </cell>
          <cell r="CU65">
            <v>1.7489333434572009E-3</v>
          </cell>
          <cell r="CV65">
            <v>6.7830174138959823E-4</v>
          </cell>
          <cell r="CW65">
            <v>-6.1642404647296661E-4</v>
          </cell>
        </row>
        <row r="66">
          <cell r="AS66">
            <v>54.819204500018593</v>
          </cell>
          <cell r="AT66">
            <v>50.983392682577929</v>
          </cell>
          <cell r="AU66">
            <v>50.648798349196731</v>
          </cell>
          <cell r="AV66">
            <v>50.158112764203267</v>
          </cell>
          <cell r="AW66">
            <v>49.518360033920082</v>
          </cell>
          <cell r="AX66">
            <v>48.736248179885216</v>
          </cell>
          <cell r="AY66">
            <v>47.818183362667497</v>
          </cell>
          <cell r="CQ66">
            <v>7.0000000000000007E-2</v>
          </cell>
          <cell r="CR66">
            <v>3.1520094281008463E-3</v>
          </cell>
          <cell r="CS66">
            <v>2.7104005534131555E-3</v>
          </cell>
          <cell r="CT66">
            <v>2.0521214705528541E-3</v>
          </cell>
          <cell r="CU66">
            <v>1.1742684726671244E-3</v>
          </cell>
          <cell r="CV66">
            <v>6.9763663608655741E-5</v>
          </cell>
          <cell r="CW66">
            <v>-1.272832083980599E-3</v>
          </cell>
        </row>
        <row r="67">
          <cell r="AS67">
            <v>269.08774837678925</v>
          </cell>
          <cell r="AT67">
            <v>316.63942179790877</v>
          </cell>
          <cell r="AU67">
            <v>388.03014411228463</v>
          </cell>
          <cell r="AV67">
            <v>445.03260557853451</v>
          </cell>
          <cell r="AW67">
            <v>466.01671329193323</v>
          </cell>
          <cell r="AX67">
            <v>487.67844685419686</v>
          </cell>
          <cell r="AY67">
            <v>513.18653785683296</v>
          </cell>
          <cell r="CQ67">
            <v>0.97</v>
          </cell>
          <cell r="CR67">
            <v>0.97458376460656282</v>
          </cell>
          <cell r="CS67">
            <v>0.97938510777247134</v>
          </cell>
          <cell r="CT67">
            <v>0.98218568063415235</v>
          </cell>
          <cell r="CU67">
            <v>0.9831871651182017</v>
          </cell>
          <cell r="CV67">
            <v>0.98416681952985985</v>
          </cell>
          <cell r="CW67">
            <v>0.98521356467875887</v>
          </cell>
        </row>
        <row r="68">
          <cell r="AS68">
            <v>451.07398758955134</v>
          </cell>
          <cell r="AT68">
            <v>460.61454177565986</v>
          </cell>
          <cell r="AU68">
            <v>477.07536208791487</v>
          </cell>
          <cell r="AV68">
            <v>487.92027217629487</v>
          </cell>
          <cell r="AW68">
            <v>485.57174649062011</v>
          </cell>
          <cell r="AX68">
            <v>479.19198637784751</v>
          </cell>
          <cell r="AY68">
            <v>473.25376761485779</v>
          </cell>
          <cell r="CQ68">
            <v>0.83</v>
          </cell>
          <cell r="CR68">
            <v>0.83374722569158677</v>
          </cell>
          <cell r="CS68">
            <v>0.839910268650639</v>
          </cell>
          <cell r="CT68">
            <v>0.84408043567985247</v>
          </cell>
          <cell r="CU68">
            <v>0.8441279402103774</v>
          </cell>
          <cell r="CV68">
            <v>0.84304578080478865</v>
          </cell>
          <cell r="CW68">
            <v>0.84225667834508133</v>
          </cell>
        </row>
        <row r="69">
          <cell r="AS69">
            <v>98.394746418029456</v>
          </cell>
          <cell r="AT69">
            <v>98.819328986536476</v>
          </cell>
          <cell r="AU69">
            <v>99.062257215199864</v>
          </cell>
          <cell r="AV69">
            <v>99.73481793425502</v>
          </cell>
          <cell r="AW69">
            <v>98.42180322465488</v>
          </cell>
          <cell r="AX69">
            <v>96.682382639635605</v>
          </cell>
          <cell r="AY69">
            <v>94.366833172659213</v>
          </cell>
          <cell r="CQ69">
            <v>0.7</v>
          </cell>
          <cell r="CR69">
            <v>0.70181031034009644</v>
          </cell>
          <cell r="CS69">
            <v>0.70355828291104971</v>
          </cell>
          <cell r="CT69">
            <v>0.70703832113371612</v>
          </cell>
          <cell r="CU69">
            <v>0.70508667071337017</v>
          </cell>
          <cell r="CV69">
            <v>0.7022159573796326</v>
          </cell>
          <cell r="CW69">
            <v>0.69783753050053632</v>
          </cell>
        </row>
        <row r="70">
          <cell r="AS70">
            <v>687.84619988013048</v>
          </cell>
          <cell r="AT70">
            <v>710.34542601046508</v>
          </cell>
          <cell r="AU70">
            <v>717.4173959455768</v>
          </cell>
          <cell r="AV70">
            <v>726.30555929618299</v>
          </cell>
          <cell r="AW70">
            <v>713.01285601527127</v>
          </cell>
          <cell r="AX70">
            <v>693.7622467497863</v>
          </cell>
          <cell r="AY70">
            <v>668.93510574142465</v>
          </cell>
          <cell r="CQ70">
            <v>0.97</v>
          </cell>
          <cell r="CR70">
            <v>0.9710871705643912</v>
          </cell>
          <cell r="CS70">
            <v>0.97163729985720471</v>
          </cell>
          <cell r="CT70">
            <v>0.97236843119472971</v>
          </cell>
          <cell r="CU70">
            <v>0.97236334305594263</v>
          </cell>
          <cell r="CV70">
            <v>0.97223732371853733</v>
          </cell>
          <cell r="CW70">
            <v>0.97198709051333798</v>
          </cell>
        </row>
        <row r="71">
          <cell r="AS71">
            <v>1.3368021504427488E-4</v>
          </cell>
          <cell r="AT71">
            <v>1.3317728544013309E-4</v>
          </cell>
          <cell r="AU71">
            <v>1.3219405806403592E-4</v>
          </cell>
          <cell r="AV71">
            <v>1.3075214631572135E-4</v>
          </cell>
          <cell r="AW71">
            <v>1.2887219099193915E-4</v>
          </cell>
          <cell r="AX71">
            <v>1.2657390405358538E-4</v>
          </cell>
          <cell r="AY71">
            <v>1.2387611042331576E-4</v>
          </cell>
          <cell r="CQ71">
            <v>0.92</v>
          </cell>
          <cell r="CR71">
            <v>0.92</v>
          </cell>
          <cell r="CS71">
            <v>0.92</v>
          </cell>
          <cell r="CT71">
            <v>0.91999999999999993</v>
          </cell>
          <cell r="CU71">
            <v>0.92</v>
          </cell>
          <cell r="CV71">
            <v>0.92</v>
          </cell>
          <cell r="CW71">
            <v>0.91999999999999993</v>
          </cell>
        </row>
        <row r="72">
          <cell r="AS72">
            <v>5.9154848600825134E-4</v>
          </cell>
          <cell r="AT72">
            <v>5.8987398641670438E-4</v>
          </cell>
          <cell r="AU72">
            <v>5.8660033971522996E-4</v>
          </cell>
          <cell r="AV72">
            <v>5.8179950752377488E-4</v>
          </cell>
          <cell r="AW72">
            <v>5.7554021318938827E-4</v>
          </cell>
          <cell r="AX72">
            <v>5.6788808750850208E-4</v>
          </cell>
          <cell r="AY72">
            <v>5.5890580789170878E-4</v>
          </cell>
          <cell r="CQ72">
            <v>0.92</v>
          </cell>
          <cell r="CR72">
            <v>0.91999999999999993</v>
          </cell>
          <cell r="CS72">
            <v>0.92</v>
          </cell>
          <cell r="CT72">
            <v>0.92</v>
          </cell>
          <cell r="CU72">
            <v>0.92</v>
          </cell>
          <cell r="CV72">
            <v>0.92</v>
          </cell>
          <cell r="CW72">
            <v>0.92</v>
          </cell>
        </row>
        <row r="73">
          <cell r="AS73">
            <v>93.930089760918122</v>
          </cell>
          <cell r="AT73">
            <v>96.663994044960972</v>
          </cell>
          <cell r="AU73">
            <v>94.947478282543983</v>
          </cell>
          <cell r="AV73">
            <v>95.63607663908634</v>
          </cell>
          <cell r="AW73">
            <v>92.63733666835779</v>
          </cell>
          <cell r="AX73">
            <v>89.771910332160047</v>
          </cell>
          <cell r="AY73">
            <v>85.620588824423294</v>
          </cell>
          <cell r="CQ73">
            <v>0.89</v>
          </cell>
          <cell r="CR73">
            <v>0.89350672545581533</v>
          </cell>
          <cell r="CS73">
            <v>0.8923689473977402</v>
          </cell>
          <cell r="CT73">
            <v>0.89429042772612077</v>
          </cell>
          <cell r="CU73">
            <v>0.89241173812955299</v>
          </cell>
          <cell r="CV73">
            <v>0.89092445725802349</v>
          </cell>
          <cell r="CW73">
            <v>0.88803195794964862</v>
          </cell>
        </row>
        <row r="74">
          <cell r="AS74">
            <v>5.6271928295230207E-2</v>
          </cell>
          <cell r="AT74">
            <v>5.7775902687260725E-2</v>
          </cell>
          <cell r="AU74">
            <v>5.8247975290912746E-2</v>
          </cell>
          <cell r="AV74">
            <v>5.7650292879695093E-2</v>
          </cell>
          <cell r="AW74">
            <v>5.6462117312537807E-2</v>
          </cell>
          <cell r="AX74">
            <v>5.5288627469895386E-2</v>
          </cell>
          <cell r="AY74">
            <v>5.4236471084581454E-2</v>
          </cell>
          <cell r="CQ74">
            <v>0.83</v>
          </cell>
          <cell r="CR74">
            <v>0.8350088538365007</v>
          </cell>
          <cell r="CS74">
            <v>0.83748197469451047</v>
          </cell>
          <cell r="CT74">
            <v>0.837486597039382</v>
          </cell>
          <cell r="CU74">
            <v>0.83632420830721477</v>
          </cell>
          <cell r="CV74">
            <v>0.8356789973131139</v>
          </cell>
          <cell r="CW74">
            <v>0.8358884153884335</v>
          </cell>
        </row>
        <row r="75">
          <cell r="AS75">
            <v>1.6197155054193344</v>
          </cell>
          <cell r="AT75">
            <v>1.5429907829731848</v>
          </cell>
          <cell r="AU75">
            <v>1.5152908823443887</v>
          </cell>
          <cell r="AV75">
            <v>1.5030698042780974</v>
          </cell>
          <cell r="AW75">
            <v>1.4423699728547952</v>
          </cell>
          <cell r="AX75">
            <v>1.3842847848962099</v>
          </cell>
          <cell r="AY75">
            <v>1.3157562351294012</v>
          </cell>
          <cell r="CQ75">
            <v>0.9</v>
          </cell>
          <cell r="CR75">
            <v>0.89549401090629643</v>
          </cell>
          <cell r="CS75">
            <v>0.89451581471092734</v>
          </cell>
          <cell r="CT75">
            <v>0.89504155550574027</v>
          </cell>
          <cell r="CU75">
            <v>0.8925111315448423</v>
          </cell>
          <cell r="CV75">
            <v>0.89041284265220921</v>
          </cell>
          <cell r="CW75">
            <v>0.88769470794631866</v>
          </cell>
        </row>
        <row r="76">
          <cell r="AS76">
            <v>1997.6277278861908</v>
          </cell>
          <cell r="AT76">
            <v>1986.038661679321</v>
          </cell>
          <cell r="AU76">
            <v>1986.3026876917934</v>
          </cell>
          <cell r="AV76">
            <v>1983.7037084314011</v>
          </cell>
          <cell r="AW76">
            <v>1950.4400590971452</v>
          </cell>
          <cell r="AX76">
            <v>1904.5914527790135</v>
          </cell>
          <cell r="AY76">
            <v>1847.2304526852124</v>
          </cell>
          <cell r="CQ76">
            <v>0.71</v>
          </cell>
          <cell r="CR76">
            <v>0.70899143964586231</v>
          </cell>
          <cell r="CS76">
            <v>0.71036651304948006</v>
          </cell>
          <cell r="CT76">
            <v>0.71194944327995946</v>
          </cell>
          <cell r="CU76">
            <v>0.70963910102162564</v>
          </cell>
          <cell r="CV76">
            <v>0.70590716215228777</v>
          </cell>
          <cell r="CW76">
            <v>0.70071773744777965</v>
          </cell>
        </row>
        <row r="77">
          <cell r="AS77">
            <v>0</v>
          </cell>
          <cell r="AT77">
            <v>0</v>
          </cell>
          <cell r="AU77">
            <v>0</v>
          </cell>
          <cell r="AV77">
            <v>0</v>
          </cell>
          <cell r="AW77">
            <v>0</v>
          </cell>
          <cell r="AX77">
            <v>0</v>
          </cell>
          <cell r="AY77">
            <v>0</v>
          </cell>
          <cell r="CQ77">
            <v>0</v>
          </cell>
          <cell r="CR77">
            <v>0</v>
          </cell>
          <cell r="CS77">
            <v>0</v>
          </cell>
          <cell r="CT77">
            <v>0</v>
          </cell>
          <cell r="CU77">
            <v>0</v>
          </cell>
          <cell r="CV77">
            <v>0</v>
          </cell>
          <cell r="CW77">
            <v>0</v>
          </cell>
        </row>
        <row r="78">
          <cell r="AS78">
            <v>0</v>
          </cell>
          <cell r="AT78">
            <v>0</v>
          </cell>
          <cell r="AU78">
            <v>0</v>
          </cell>
          <cell r="AV78">
            <v>0</v>
          </cell>
          <cell r="AW78">
            <v>0</v>
          </cell>
          <cell r="AX78">
            <v>0</v>
          </cell>
          <cell r="AY78">
            <v>0</v>
          </cell>
          <cell r="CQ78">
            <v>0</v>
          </cell>
          <cell r="CR78">
            <v>0</v>
          </cell>
          <cell r="CS78">
            <v>0</v>
          </cell>
          <cell r="CT78">
            <v>0</v>
          </cell>
          <cell r="CU78">
            <v>0</v>
          </cell>
          <cell r="CV78">
            <v>0</v>
          </cell>
          <cell r="CW78">
            <v>0</v>
          </cell>
        </row>
        <row r="79">
          <cell r="AS79">
            <v>0</v>
          </cell>
          <cell r="AT79">
            <v>0</v>
          </cell>
          <cell r="AU79">
            <v>0</v>
          </cell>
          <cell r="AV79">
            <v>0</v>
          </cell>
          <cell r="AW79">
            <v>0</v>
          </cell>
          <cell r="AX79">
            <v>0</v>
          </cell>
          <cell r="AY79">
            <v>0</v>
          </cell>
          <cell r="CQ79">
            <v>0.15</v>
          </cell>
          <cell r="CR79">
            <v>0</v>
          </cell>
          <cell r="CS79">
            <v>0</v>
          </cell>
          <cell r="CT79">
            <v>0</v>
          </cell>
          <cell r="CU79">
            <v>0</v>
          </cell>
          <cell r="CV79">
            <v>0</v>
          </cell>
          <cell r="CW79">
            <v>0</v>
          </cell>
        </row>
        <row r="80">
          <cell r="AS80">
            <v>14701.305987387006</v>
          </cell>
          <cell r="AT80">
            <v>14878.508281220278</v>
          </cell>
          <cell r="AU80">
            <v>15124.411449917294</v>
          </cell>
          <cell r="AV80">
            <v>15429.541916199882</v>
          </cell>
          <cell r="AW80">
            <v>15879.208110442982</v>
          </cell>
          <cell r="AX80">
            <v>16391.705563747619</v>
          </cell>
          <cell r="AY80">
            <v>16928.263107219958</v>
          </cell>
          <cell r="CQ80">
            <v>0.15</v>
          </cell>
          <cell r="CR80">
            <v>0.15082312022699015</v>
          </cell>
          <cell r="CS80">
            <v>0.15321721131274668</v>
          </cell>
          <cell r="CT80">
            <v>0.1548222503297623</v>
          </cell>
          <cell r="CU80">
            <v>0.15638398204026327</v>
          </cell>
          <cell r="CV80">
            <v>0.15805413053133771</v>
          </cell>
          <cell r="CW80">
            <v>0.16050918890934857</v>
          </cell>
        </row>
        <row r="81">
          <cell r="AS81">
            <v>569.72289701826526</v>
          </cell>
          <cell r="AT81">
            <v>574.26698423574362</v>
          </cell>
          <cell r="AU81">
            <v>580.258711759623</v>
          </cell>
          <cell r="AV81">
            <v>587.66599770736423</v>
          </cell>
          <cell r="AW81">
            <v>600.36166939061513</v>
          </cell>
          <cell r="AX81">
            <v>614.77551283604191</v>
          </cell>
          <cell r="AY81">
            <v>629.3368782038774</v>
          </cell>
          <cell r="CQ81">
            <v>0.15</v>
          </cell>
          <cell r="CR81">
            <v>0.14738796059914169</v>
          </cell>
          <cell r="CS81">
            <v>0.14466431119592041</v>
          </cell>
          <cell r="CT81">
            <v>0.14003993934915118</v>
          </cell>
          <cell r="CU81">
            <v>0.13529402823552011</v>
          </cell>
          <cell r="CV81">
            <v>0.13003954564867271</v>
          </cell>
          <cell r="CW81">
            <v>0.12490959343921294</v>
          </cell>
        </row>
        <row r="82">
          <cell r="AS82">
            <v>0</v>
          </cell>
          <cell r="AT82">
            <v>0</v>
          </cell>
          <cell r="AU82">
            <v>0</v>
          </cell>
          <cell r="AV82">
            <v>0</v>
          </cell>
          <cell r="AW82">
            <v>0</v>
          </cell>
          <cell r="AX82">
            <v>0</v>
          </cell>
          <cell r="AY82">
            <v>0</v>
          </cell>
          <cell r="CQ82">
            <v>0</v>
          </cell>
          <cell r="CR82">
            <v>0</v>
          </cell>
          <cell r="CS82">
            <v>0</v>
          </cell>
          <cell r="CT82">
            <v>0</v>
          </cell>
          <cell r="CU82">
            <v>0</v>
          </cell>
          <cell r="CV82">
            <v>0</v>
          </cell>
          <cell r="CW82">
            <v>0</v>
          </cell>
        </row>
        <row r="83">
          <cell r="AS83">
            <v>0</v>
          </cell>
          <cell r="AT83">
            <v>0</v>
          </cell>
          <cell r="AU83">
            <v>0</v>
          </cell>
          <cell r="AV83">
            <v>0</v>
          </cell>
          <cell r="AW83">
            <v>0</v>
          </cell>
          <cell r="AX83">
            <v>0</v>
          </cell>
          <cell r="AY83">
            <v>0</v>
          </cell>
          <cell r="CQ83">
            <v>0</v>
          </cell>
          <cell r="CR83">
            <v>0</v>
          </cell>
          <cell r="CS83">
            <v>0</v>
          </cell>
          <cell r="CT83">
            <v>0</v>
          </cell>
          <cell r="CU83">
            <v>0</v>
          </cell>
          <cell r="CV83">
            <v>0</v>
          </cell>
          <cell r="CW83">
            <v>0</v>
          </cell>
        </row>
        <row r="84">
          <cell r="AS84">
            <v>0</v>
          </cell>
          <cell r="AT84">
            <v>0</v>
          </cell>
          <cell r="AU84">
            <v>0</v>
          </cell>
          <cell r="AV84">
            <v>0</v>
          </cell>
          <cell r="AW84">
            <v>0</v>
          </cell>
          <cell r="AX84">
            <v>0</v>
          </cell>
          <cell r="AY84">
            <v>0</v>
          </cell>
          <cell r="CQ84">
            <v>0</v>
          </cell>
          <cell r="CR84">
            <v>0</v>
          </cell>
          <cell r="CS84">
            <v>0</v>
          </cell>
          <cell r="CT84">
            <v>0</v>
          </cell>
          <cell r="CU84">
            <v>0</v>
          </cell>
          <cell r="CV84">
            <v>0</v>
          </cell>
          <cell r="CW84">
            <v>0</v>
          </cell>
        </row>
        <row r="85">
          <cell r="AS85">
            <v>0</v>
          </cell>
          <cell r="AT85">
            <v>0</v>
          </cell>
          <cell r="AU85">
            <v>0</v>
          </cell>
          <cell r="AV85">
            <v>0</v>
          </cell>
          <cell r="AW85">
            <v>0</v>
          </cell>
          <cell r="AX85">
            <v>0</v>
          </cell>
          <cell r="AY85">
            <v>0</v>
          </cell>
          <cell r="CQ85">
            <v>0</v>
          </cell>
          <cell r="CR85">
            <v>0</v>
          </cell>
          <cell r="CS85">
            <v>0</v>
          </cell>
          <cell r="CT85">
            <v>0</v>
          </cell>
          <cell r="CU85">
            <v>0</v>
          </cell>
          <cell r="CV85">
            <v>0</v>
          </cell>
          <cell r="CW85">
            <v>0</v>
          </cell>
        </row>
        <row r="86">
          <cell r="AS86">
            <v>0</v>
          </cell>
          <cell r="AT86">
            <v>0</v>
          </cell>
          <cell r="AU86">
            <v>0</v>
          </cell>
          <cell r="AV86">
            <v>0</v>
          </cell>
          <cell r="AW86">
            <v>0</v>
          </cell>
          <cell r="AX86">
            <v>0</v>
          </cell>
          <cell r="AY86">
            <v>0</v>
          </cell>
          <cell r="CQ86">
            <v>0</v>
          </cell>
          <cell r="CR86">
            <v>0</v>
          </cell>
          <cell r="CS86">
            <v>0</v>
          </cell>
          <cell r="CT86">
            <v>0</v>
          </cell>
          <cell r="CU86">
            <v>0</v>
          </cell>
          <cell r="CV86">
            <v>0</v>
          </cell>
          <cell r="CW86">
            <v>0</v>
          </cell>
        </row>
        <row r="87">
          <cell r="AS87">
            <v>0</v>
          </cell>
          <cell r="AT87">
            <v>0</v>
          </cell>
          <cell r="AU87">
            <v>0</v>
          </cell>
          <cell r="AV87">
            <v>0</v>
          </cell>
          <cell r="AW87">
            <v>0</v>
          </cell>
          <cell r="AX87">
            <v>0</v>
          </cell>
          <cell r="AY87">
            <v>0</v>
          </cell>
          <cell r="CQ87">
            <v>0</v>
          </cell>
          <cell r="CR87">
            <v>0</v>
          </cell>
          <cell r="CS87">
            <v>0</v>
          </cell>
          <cell r="CT87">
            <v>0</v>
          </cell>
          <cell r="CU87">
            <v>0</v>
          </cell>
          <cell r="CV87">
            <v>0</v>
          </cell>
          <cell r="CW87">
            <v>0</v>
          </cell>
        </row>
        <row r="88">
          <cell r="AS88">
            <v>0</v>
          </cell>
          <cell r="AT88">
            <v>0</v>
          </cell>
          <cell r="AU88">
            <v>0</v>
          </cell>
          <cell r="AV88">
            <v>0</v>
          </cell>
          <cell r="AW88">
            <v>0</v>
          </cell>
          <cell r="AX88">
            <v>0</v>
          </cell>
          <cell r="AY88">
            <v>0</v>
          </cell>
          <cell r="CQ88">
            <v>0</v>
          </cell>
          <cell r="CR88">
            <v>0</v>
          </cell>
          <cell r="CS88">
            <v>0</v>
          </cell>
          <cell r="CT88">
            <v>0</v>
          </cell>
          <cell r="CU88">
            <v>0</v>
          </cell>
          <cell r="CV88">
            <v>0</v>
          </cell>
          <cell r="CW88">
            <v>0</v>
          </cell>
        </row>
        <row r="89">
          <cell r="AS89">
            <v>0</v>
          </cell>
          <cell r="AT89">
            <v>0</v>
          </cell>
          <cell r="AU89">
            <v>0</v>
          </cell>
          <cell r="AV89">
            <v>0</v>
          </cell>
          <cell r="AW89">
            <v>0</v>
          </cell>
          <cell r="AX89">
            <v>0</v>
          </cell>
          <cell r="AY89">
            <v>0</v>
          </cell>
          <cell r="CQ89">
            <v>0</v>
          </cell>
          <cell r="CR89">
            <v>0</v>
          </cell>
          <cell r="CS89">
            <v>0</v>
          </cell>
          <cell r="CT89">
            <v>0</v>
          </cell>
          <cell r="CU89">
            <v>0</v>
          </cell>
          <cell r="CV89">
            <v>0</v>
          </cell>
          <cell r="CW89">
            <v>0</v>
          </cell>
        </row>
        <row r="90">
          <cell r="AS90">
            <v>0</v>
          </cell>
          <cell r="AT90">
            <v>0</v>
          </cell>
          <cell r="AU90">
            <v>0</v>
          </cell>
          <cell r="AV90">
            <v>0</v>
          </cell>
          <cell r="AW90">
            <v>0</v>
          </cell>
          <cell r="AX90">
            <v>0</v>
          </cell>
          <cell r="AY90">
            <v>0</v>
          </cell>
          <cell r="CQ90">
            <v>0</v>
          </cell>
          <cell r="CR90">
            <v>0</v>
          </cell>
          <cell r="CS90">
            <v>0</v>
          </cell>
          <cell r="CT90">
            <v>0</v>
          </cell>
          <cell r="CU90">
            <v>0</v>
          </cell>
          <cell r="CV90">
            <v>0</v>
          </cell>
          <cell r="CW90">
            <v>0</v>
          </cell>
        </row>
        <row r="91">
          <cell r="AS91">
            <v>0</v>
          </cell>
          <cell r="AT91">
            <v>0</v>
          </cell>
          <cell r="AU91">
            <v>0</v>
          </cell>
          <cell r="AV91">
            <v>0</v>
          </cell>
          <cell r="AW91">
            <v>0</v>
          </cell>
          <cell r="AX91">
            <v>0</v>
          </cell>
          <cell r="AY91">
            <v>0</v>
          </cell>
          <cell r="CQ91">
            <v>0</v>
          </cell>
          <cell r="CR91">
            <v>0</v>
          </cell>
          <cell r="CS91">
            <v>0</v>
          </cell>
          <cell r="CT91">
            <v>0</v>
          </cell>
          <cell r="CU91">
            <v>0</v>
          </cell>
          <cell r="CV91">
            <v>0</v>
          </cell>
          <cell r="CW91">
            <v>0</v>
          </cell>
        </row>
        <row r="92">
          <cell r="AS92">
            <v>0</v>
          </cell>
          <cell r="AT92">
            <v>0</v>
          </cell>
          <cell r="AU92">
            <v>0</v>
          </cell>
          <cell r="AV92">
            <v>0</v>
          </cell>
          <cell r="AW92">
            <v>0</v>
          </cell>
          <cell r="AX92">
            <v>0</v>
          </cell>
          <cell r="AY92">
            <v>0</v>
          </cell>
          <cell r="CQ92">
            <v>0</v>
          </cell>
          <cell r="CR92">
            <v>0</v>
          </cell>
          <cell r="CS92">
            <v>0</v>
          </cell>
          <cell r="CT92">
            <v>0</v>
          </cell>
          <cell r="CU92">
            <v>0</v>
          </cell>
          <cell r="CV92">
            <v>0</v>
          </cell>
          <cell r="CW92">
            <v>0</v>
          </cell>
        </row>
        <row r="93">
          <cell r="AS93">
            <v>0</v>
          </cell>
          <cell r="AT93">
            <v>0</v>
          </cell>
          <cell r="AU93">
            <v>0</v>
          </cell>
          <cell r="AV93">
            <v>0</v>
          </cell>
          <cell r="AW93">
            <v>0</v>
          </cell>
          <cell r="AX93">
            <v>0</v>
          </cell>
          <cell r="AY93">
            <v>0</v>
          </cell>
          <cell r="CQ93">
            <v>0</v>
          </cell>
          <cell r="CR93">
            <v>0</v>
          </cell>
          <cell r="CS93">
            <v>0</v>
          </cell>
          <cell r="CT93">
            <v>0</v>
          </cell>
          <cell r="CU93">
            <v>0</v>
          </cell>
          <cell r="CV93">
            <v>0</v>
          </cell>
          <cell r="CW93">
            <v>0</v>
          </cell>
        </row>
        <row r="94">
          <cell r="AS94">
            <v>0</v>
          </cell>
          <cell r="AT94">
            <v>0</v>
          </cell>
          <cell r="AU94">
            <v>0</v>
          </cell>
          <cell r="AV94">
            <v>0</v>
          </cell>
          <cell r="AW94">
            <v>0</v>
          </cell>
          <cell r="AX94">
            <v>0</v>
          </cell>
          <cell r="AY94">
            <v>0</v>
          </cell>
          <cell r="CQ94">
            <v>0</v>
          </cell>
          <cell r="CR94">
            <v>0</v>
          </cell>
          <cell r="CS94">
            <v>0</v>
          </cell>
          <cell r="CT94">
            <v>0</v>
          </cell>
          <cell r="CU94">
            <v>0</v>
          </cell>
          <cell r="CV94">
            <v>0</v>
          </cell>
          <cell r="CW94">
            <v>0</v>
          </cell>
        </row>
        <row r="95">
          <cell r="AS95">
            <v>0</v>
          </cell>
          <cell r="AT95">
            <v>0</v>
          </cell>
          <cell r="AU95">
            <v>0</v>
          </cell>
          <cell r="AV95">
            <v>0</v>
          </cell>
          <cell r="AW95">
            <v>0</v>
          </cell>
          <cell r="AX95">
            <v>0</v>
          </cell>
          <cell r="AY95">
            <v>0</v>
          </cell>
          <cell r="CQ95">
            <v>0</v>
          </cell>
          <cell r="CR95">
            <v>0</v>
          </cell>
          <cell r="CS95">
            <v>0</v>
          </cell>
          <cell r="CT95">
            <v>0</v>
          </cell>
          <cell r="CU95">
            <v>0</v>
          </cell>
          <cell r="CV95">
            <v>0</v>
          </cell>
          <cell r="CW95">
            <v>0</v>
          </cell>
        </row>
        <row r="96">
          <cell r="AS96">
            <v>0</v>
          </cell>
          <cell r="AT96">
            <v>0</v>
          </cell>
          <cell r="AU96">
            <v>0</v>
          </cell>
          <cell r="AV96">
            <v>0</v>
          </cell>
          <cell r="AW96">
            <v>0</v>
          </cell>
          <cell r="AX96">
            <v>0</v>
          </cell>
          <cell r="AY96">
            <v>0</v>
          </cell>
          <cell r="CQ96">
            <v>0</v>
          </cell>
          <cell r="CR96">
            <v>0</v>
          </cell>
          <cell r="CS96">
            <v>0</v>
          </cell>
          <cell r="CT96">
            <v>0</v>
          </cell>
          <cell r="CU96">
            <v>0</v>
          </cell>
          <cell r="CV96">
            <v>0</v>
          </cell>
          <cell r="CW96">
            <v>0</v>
          </cell>
        </row>
        <row r="97">
          <cell r="AS97">
            <v>0</v>
          </cell>
          <cell r="AT97">
            <v>0</v>
          </cell>
          <cell r="AU97">
            <v>0</v>
          </cell>
          <cell r="AV97">
            <v>0</v>
          </cell>
          <cell r="AW97">
            <v>0</v>
          </cell>
          <cell r="AX97">
            <v>0</v>
          </cell>
          <cell r="AY97">
            <v>0</v>
          </cell>
          <cell r="CQ97">
            <v>0</v>
          </cell>
          <cell r="CR97">
            <v>0</v>
          </cell>
          <cell r="CS97">
            <v>0</v>
          </cell>
          <cell r="CT97">
            <v>0</v>
          </cell>
          <cell r="CU97">
            <v>0</v>
          </cell>
          <cell r="CV97">
            <v>0</v>
          </cell>
          <cell r="CW97">
            <v>0</v>
          </cell>
        </row>
        <row r="98">
          <cell r="AS98">
            <v>0</v>
          </cell>
          <cell r="AT98">
            <v>0</v>
          </cell>
          <cell r="AU98">
            <v>0</v>
          </cell>
          <cell r="AV98">
            <v>0</v>
          </cell>
          <cell r="AW98">
            <v>0</v>
          </cell>
          <cell r="AX98">
            <v>0</v>
          </cell>
          <cell r="AY98">
            <v>0</v>
          </cell>
          <cell r="CQ98">
            <v>0</v>
          </cell>
          <cell r="CR98">
            <v>0</v>
          </cell>
          <cell r="CS98">
            <v>0</v>
          </cell>
          <cell r="CT98">
            <v>0</v>
          </cell>
          <cell r="CU98">
            <v>0</v>
          </cell>
          <cell r="CV98">
            <v>0</v>
          </cell>
          <cell r="CW98">
            <v>0</v>
          </cell>
        </row>
        <row r="99">
          <cell r="AS99">
            <v>0</v>
          </cell>
          <cell r="AT99">
            <v>0</v>
          </cell>
          <cell r="AU99">
            <v>0</v>
          </cell>
          <cell r="AV99">
            <v>0</v>
          </cell>
          <cell r="AW99">
            <v>0</v>
          </cell>
          <cell r="AX99">
            <v>0</v>
          </cell>
          <cell r="AY99">
            <v>0</v>
          </cell>
          <cell r="CQ99">
            <v>0</v>
          </cell>
          <cell r="CR99">
            <v>0</v>
          </cell>
          <cell r="CS99">
            <v>0</v>
          </cell>
          <cell r="CT99">
            <v>0</v>
          </cell>
          <cell r="CU99">
            <v>0</v>
          </cell>
          <cell r="CV99">
            <v>0</v>
          </cell>
          <cell r="CW99">
            <v>0</v>
          </cell>
        </row>
        <row r="100">
          <cell r="AS100">
            <v>0</v>
          </cell>
          <cell r="AT100">
            <v>0</v>
          </cell>
          <cell r="AU100">
            <v>0</v>
          </cell>
          <cell r="AV100">
            <v>0</v>
          </cell>
          <cell r="AW100">
            <v>0</v>
          </cell>
          <cell r="AX100">
            <v>0</v>
          </cell>
          <cell r="AY100">
            <v>0</v>
          </cell>
          <cell r="CQ100">
            <v>0</v>
          </cell>
          <cell r="CR100">
            <v>0</v>
          </cell>
          <cell r="CS100">
            <v>0</v>
          </cell>
          <cell r="CT100">
            <v>0</v>
          </cell>
          <cell r="CU100">
            <v>0</v>
          </cell>
          <cell r="CV100">
            <v>0</v>
          </cell>
          <cell r="CW100">
            <v>0</v>
          </cell>
        </row>
        <row r="101">
          <cell r="AS101">
            <v>0</v>
          </cell>
          <cell r="AT101">
            <v>0</v>
          </cell>
          <cell r="AU101">
            <v>0</v>
          </cell>
          <cell r="AV101">
            <v>0</v>
          </cell>
          <cell r="AW101">
            <v>0</v>
          </cell>
          <cell r="AX101">
            <v>0</v>
          </cell>
          <cell r="AY101">
            <v>0</v>
          </cell>
          <cell r="CQ101">
            <v>0</v>
          </cell>
          <cell r="CR101">
            <v>0</v>
          </cell>
          <cell r="CS101">
            <v>0</v>
          </cell>
          <cell r="CT101">
            <v>0</v>
          </cell>
          <cell r="CU101">
            <v>0</v>
          </cell>
          <cell r="CV101">
            <v>0</v>
          </cell>
          <cell r="CW101">
            <v>0</v>
          </cell>
        </row>
        <row r="102">
          <cell r="AS102">
            <v>0</v>
          </cell>
          <cell r="AT102">
            <v>0</v>
          </cell>
          <cell r="AU102">
            <v>0</v>
          </cell>
          <cell r="AV102">
            <v>0</v>
          </cell>
          <cell r="AW102">
            <v>0</v>
          </cell>
          <cell r="AX102">
            <v>0</v>
          </cell>
          <cell r="AY102">
            <v>0</v>
          </cell>
          <cell r="CQ102">
            <v>0</v>
          </cell>
          <cell r="CR102">
            <v>0</v>
          </cell>
          <cell r="CS102">
            <v>0</v>
          </cell>
          <cell r="CT102">
            <v>0</v>
          </cell>
          <cell r="CU102">
            <v>0</v>
          </cell>
          <cell r="CV102">
            <v>0</v>
          </cell>
          <cell r="CW102">
            <v>0</v>
          </cell>
        </row>
        <row r="103">
          <cell r="AS103">
            <v>0</v>
          </cell>
          <cell r="AT103">
            <v>0</v>
          </cell>
          <cell r="AU103">
            <v>0</v>
          </cell>
          <cell r="AV103">
            <v>0</v>
          </cell>
          <cell r="AW103">
            <v>0</v>
          </cell>
          <cell r="AX103">
            <v>0</v>
          </cell>
          <cell r="AY103">
            <v>0</v>
          </cell>
          <cell r="CQ103">
            <v>0</v>
          </cell>
          <cell r="CR103">
            <v>0</v>
          </cell>
          <cell r="CS103">
            <v>0</v>
          </cell>
          <cell r="CT103">
            <v>0</v>
          </cell>
          <cell r="CU103">
            <v>0</v>
          </cell>
          <cell r="CV103">
            <v>0</v>
          </cell>
          <cell r="CW103">
            <v>0</v>
          </cell>
        </row>
        <row r="104">
          <cell r="AS104">
            <v>0</v>
          </cell>
          <cell r="AT104">
            <v>0</v>
          </cell>
          <cell r="AU104">
            <v>0</v>
          </cell>
          <cell r="AV104">
            <v>0</v>
          </cell>
          <cell r="AW104">
            <v>0</v>
          </cell>
          <cell r="AX104">
            <v>0</v>
          </cell>
          <cell r="AY104">
            <v>0</v>
          </cell>
          <cell r="CQ104">
            <v>0</v>
          </cell>
          <cell r="CR104">
            <v>0</v>
          </cell>
          <cell r="CS104">
            <v>0</v>
          </cell>
          <cell r="CT104">
            <v>0</v>
          </cell>
          <cell r="CU104">
            <v>0</v>
          </cell>
          <cell r="CV104">
            <v>0</v>
          </cell>
          <cell r="CW104">
            <v>0</v>
          </cell>
        </row>
        <row r="105">
          <cell r="AS105">
            <v>0</v>
          </cell>
          <cell r="AT105">
            <v>0</v>
          </cell>
          <cell r="AU105">
            <v>0</v>
          </cell>
          <cell r="AV105">
            <v>0</v>
          </cell>
          <cell r="AW105">
            <v>0</v>
          </cell>
          <cell r="AX105">
            <v>0</v>
          </cell>
          <cell r="AY105">
            <v>0</v>
          </cell>
          <cell r="CQ105">
            <v>0</v>
          </cell>
          <cell r="CR105">
            <v>0</v>
          </cell>
          <cell r="CS105">
            <v>0</v>
          </cell>
          <cell r="CT105">
            <v>0</v>
          </cell>
          <cell r="CU105">
            <v>0</v>
          </cell>
          <cell r="CV105">
            <v>0</v>
          </cell>
          <cell r="CW105">
            <v>0</v>
          </cell>
        </row>
        <row r="106">
          <cell r="AS106">
            <v>0</v>
          </cell>
          <cell r="AT106">
            <v>0</v>
          </cell>
          <cell r="AU106">
            <v>0</v>
          </cell>
          <cell r="AV106">
            <v>0</v>
          </cell>
          <cell r="AW106">
            <v>0</v>
          </cell>
          <cell r="AX106">
            <v>0</v>
          </cell>
          <cell r="AY106">
            <v>0</v>
          </cell>
          <cell r="CQ106">
            <v>0</v>
          </cell>
          <cell r="CR106">
            <v>0</v>
          </cell>
          <cell r="CS106">
            <v>0</v>
          </cell>
          <cell r="CT106">
            <v>0</v>
          </cell>
          <cell r="CU106">
            <v>0</v>
          </cell>
          <cell r="CV106">
            <v>0</v>
          </cell>
          <cell r="CW106">
            <v>0</v>
          </cell>
        </row>
        <row r="107">
          <cell r="AS107">
            <v>0</v>
          </cell>
          <cell r="AT107">
            <v>0</v>
          </cell>
          <cell r="AU107">
            <v>0</v>
          </cell>
          <cell r="AV107">
            <v>0</v>
          </cell>
          <cell r="AW107">
            <v>0</v>
          </cell>
          <cell r="AX107">
            <v>0</v>
          </cell>
          <cell r="AY107">
            <v>0</v>
          </cell>
          <cell r="CQ107">
            <v>0</v>
          </cell>
          <cell r="CR107">
            <v>0</v>
          </cell>
          <cell r="CS107">
            <v>0</v>
          </cell>
          <cell r="CT107">
            <v>0</v>
          </cell>
          <cell r="CU107">
            <v>0</v>
          </cell>
          <cell r="CV107">
            <v>0</v>
          </cell>
          <cell r="CW107">
            <v>0</v>
          </cell>
        </row>
        <row r="108">
          <cell r="AS108">
            <v>0</v>
          </cell>
          <cell r="AT108">
            <v>0</v>
          </cell>
          <cell r="AU108">
            <v>0</v>
          </cell>
          <cell r="AV108">
            <v>0</v>
          </cell>
          <cell r="AW108">
            <v>0</v>
          </cell>
          <cell r="AX108">
            <v>0</v>
          </cell>
          <cell r="AY108">
            <v>0</v>
          </cell>
          <cell r="CQ108">
            <v>0</v>
          </cell>
          <cell r="CR108">
            <v>0</v>
          </cell>
          <cell r="CS108">
            <v>0</v>
          </cell>
          <cell r="CT108">
            <v>0</v>
          </cell>
          <cell r="CU108">
            <v>0</v>
          </cell>
          <cell r="CV108">
            <v>0</v>
          </cell>
          <cell r="CW108">
            <v>0</v>
          </cell>
        </row>
        <row r="109">
          <cell r="AS109">
            <v>0</v>
          </cell>
          <cell r="AT109">
            <v>0</v>
          </cell>
          <cell r="AU109">
            <v>0</v>
          </cell>
          <cell r="AV109">
            <v>0</v>
          </cell>
          <cell r="AW109">
            <v>0</v>
          </cell>
          <cell r="AX109">
            <v>0</v>
          </cell>
          <cell r="AY109">
            <v>0</v>
          </cell>
          <cell r="CQ109">
            <v>0</v>
          </cell>
          <cell r="CR109">
            <v>0</v>
          </cell>
          <cell r="CS109">
            <v>0</v>
          </cell>
          <cell r="CT109">
            <v>0</v>
          </cell>
          <cell r="CU109">
            <v>0</v>
          </cell>
          <cell r="CV109">
            <v>0</v>
          </cell>
          <cell r="CW109">
            <v>0</v>
          </cell>
        </row>
        <row r="110">
          <cell r="AS110">
            <v>0</v>
          </cell>
          <cell r="AT110">
            <v>0</v>
          </cell>
          <cell r="AU110">
            <v>0</v>
          </cell>
          <cell r="AV110">
            <v>0</v>
          </cell>
          <cell r="AW110">
            <v>0</v>
          </cell>
          <cell r="AX110">
            <v>0</v>
          </cell>
          <cell r="AY110">
            <v>0</v>
          </cell>
          <cell r="CQ110">
            <v>0</v>
          </cell>
          <cell r="CR110">
            <v>0</v>
          </cell>
          <cell r="CS110">
            <v>0</v>
          </cell>
          <cell r="CT110">
            <v>0</v>
          </cell>
          <cell r="CU110">
            <v>0</v>
          </cell>
          <cell r="CV110">
            <v>0</v>
          </cell>
          <cell r="CW110">
            <v>0</v>
          </cell>
        </row>
        <row r="111">
          <cell r="AS111">
            <v>0</v>
          </cell>
          <cell r="AT111">
            <v>0</v>
          </cell>
          <cell r="AU111">
            <v>0</v>
          </cell>
          <cell r="AV111">
            <v>0</v>
          </cell>
          <cell r="AW111">
            <v>0</v>
          </cell>
          <cell r="AX111">
            <v>0</v>
          </cell>
          <cell r="AY111">
            <v>0</v>
          </cell>
          <cell r="CQ111">
            <v>0</v>
          </cell>
          <cell r="CR111">
            <v>0</v>
          </cell>
          <cell r="CS111">
            <v>0</v>
          </cell>
          <cell r="CT111">
            <v>0</v>
          </cell>
          <cell r="CU111">
            <v>0</v>
          </cell>
          <cell r="CV111">
            <v>0</v>
          </cell>
          <cell r="CW111">
            <v>0</v>
          </cell>
        </row>
        <row r="112">
          <cell r="AS112">
            <v>0</v>
          </cell>
          <cell r="AT112">
            <v>0</v>
          </cell>
          <cell r="AU112">
            <v>0</v>
          </cell>
          <cell r="AV112">
            <v>0</v>
          </cell>
          <cell r="AW112">
            <v>0</v>
          </cell>
          <cell r="AX112">
            <v>0</v>
          </cell>
          <cell r="AY112">
            <v>0</v>
          </cell>
          <cell r="CQ112">
            <v>0</v>
          </cell>
          <cell r="CR112">
            <v>0</v>
          </cell>
          <cell r="CS112">
            <v>0</v>
          </cell>
          <cell r="CT112">
            <v>0</v>
          </cell>
          <cell r="CU112">
            <v>0</v>
          </cell>
          <cell r="CV112">
            <v>0</v>
          </cell>
          <cell r="CW112">
            <v>0</v>
          </cell>
        </row>
        <row r="113">
          <cell r="AS113">
            <v>0</v>
          </cell>
          <cell r="AT113">
            <v>0</v>
          </cell>
          <cell r="AU113">
            <v>0</v>
          </cell>
          <cell r="AV113">
            <v>0</v>
          </cell>
          <cell r="AW113">
            <v>0</v>
          </cell>
          <cell r="AX113">
            <v>0</v>
          </cell>
          <cell r="AY113">
            <v>0</v>
          </cell>
          <cell r="CQ113">
            <v>0</v>
          </cell>
          <cell r="CR113">
            <v>0</v>
          </cell>
          <cell r="CS113">
            <v>0</v>
          </cell>
          <cell r="CT113">
            <v>0</v>
          </cell>
          <cell r="CU113">
            <v>0</v>
          </cell>
          <cell r="CV113">
            <v>0</v>
          </cell>
          <cell r="CW113">
            <v>0</v>
          </cell>
        </row>
        <row r="114">
          <cell r="AS114">
            <v>0</v>
          </cell>
          <cell r="AT114">
            <v>0</v>
          </cell>
          <cell r="AU114">
            <v>0</v>
          </cell>
          <cell r="AV114">
            <v>0</v>
          </cell>
          <cell r="AW114">
            <v>0</v>
          </cell>
          <cell r="AX114">
            <v>0</v>
          </cell>
          <cell r="AY114">
            <v>0</v>
          </cell>
          <cell r="CQ114">
            <v>0</v>
          </cell>
          <cell r="CR114">
            <v>0</v>
          </cell>
          <cell r="CS114">
            <v>0</v>
          </cell>
          <cell r="CT114">
            <v>0</v>
          </cell>
          <cell r="CU114">
            <v>0</v>
          </cell>
          <cell r="CV114">
            <v>0</v>
          </cell>
          <cell r="CW114">
            <v>0</v>
          </cell>
        </row>
        <row r="115">
          <cell r="AS115">
            <v>0</v>
          </cell>
          <cell r="AT115">
            <v>0</v>
          </cell>
          <cell r="AU115">
            <v>0</v>
          </cell>
          <cell r="AV115">
            <v>0</v>
          </cell>
          <cell r="AW115">
            <v>0</v>
          </cell>
          <cell r="AX115">
            <v>0</v>
          </cell>
          <cell r="AY115">
            <v>0</v>
          </cell>
          <cell r="CQ115">
            <v>0</v>
          </cell>
          <cell r="CR115">
            <v>0</v>
          </cell>
          <cell r="CS115">
            <v>0</v>
          </cell>
          <cell r="CT115">
            <v>0</v>
          </cell>
          <cell r="CU115">
            <v>0</v>
          </cell>
          <cell r="CV115">
            <v>0</v>
          </cell>
          <cell r="CW115">
            <v>0</v>
          </cell>
        </row>
        <row r="116">
          <cell r="AS116">
            <v>0</v>
          </cell>
          <cell r="AT116">
            <v>0</v>
          </cell>
          <cell r="AU116">
            <v>0</v>
          </cell>
          <cell r="AV116">
            <v>0</v>
          </cell>
          <cell r="AW116">
            <v>0</v>
          </cell>
          <cell r="AX116">
            <v>0</v>
          </cell>
          <cell r="AY116">
            <v>0</v>
          </cell>
          <cell r="CQ116">
            <v>0</v>
          </cell>
          <cell r="CR116">
            <v>0</v>
          </cell>
          <cell r="CS116">
            <v>0</v>
          </cell>
          <cell r="CT116">
            <v>0</v>
          </cell>
          <cell r="CU116">
            <v>0</v>
          </cell>
          <cell r="CV116">
            <v>0</v>
          </cell>
          <cell r="CW116">
            <v>0</v>
          </cell>
        </row>
        <row r="117">
          <cell r="AS117">
            <v>0</v>
          </cell>
          <cell r="AT117">
            <v>0</v>
          </cell>
          <cell r="AU117">
            <v>0</v>
          </cell>
          <cell r="AV117">
            <v>0</v>
          </cell>
          <cell r="AW117">
            <v>0</v>
          </cell>
          <cell r="AX117">
            <v>0</v>
          </cell>
          <cell r="AY117">
            <v>0</v>
          </cell>
          <cell r="CQ117">
            <v>0</v>
          </cell>
          <cell r="CR117">
            <v>0</v>
          </cell>
          <cell r="CS117">
            <v>0</v>
          </cell>
          <cell r="CT117">
            <v>0</v>
          </cell>
          <cell r="CU117">
            <v>0</v>
          </cell>
          <cell r="CV117">
            <v>0</v>
          </cell>
          <cell r="CW117">
            <v>0</v>
          </cell>
        </row>
        <row r="118">
          <cell r="AS118">
            <v>0</v>
          </cell>
          <cell r="AT118">
            <v>0</v>
          </cell>
          <cell r="AU118">
            <v>0</v>
          </cell>
          <cell r="AV118">
            <v>0</v>
          </cell>
          <cell r="AW118">
            <v>0</v>
          </cell>
          <cell r="AX118">
            <v>0</v>
          </cell>
          <cell r="AY118">
            <v>0</v>
          </cell>
          <cell r="CQ118">
            <v>0</v>
          </cell>
          <cell r="CR118">
            <v>0</v>
          </cell>
          <cell r="CS118">
            <v>0</v>
          </cell>
          <cell r="CT118">
            <v>0</v>
          </cell>
          <cell r="CU118">
            <v>0</v>
          </cell>
          <cell r="CV118">
            <v>0</v>
          </cell>
          <cell r="CW118">
            <v>0</v>
          </cell>
        </row>
        <row r="119">
          <cell r="AS119">
            <v>0</v>
          </cell>
          <cell r="AT119">
            <v>0</v>
          </cell>
          <cell r="AU119">
            <v>0</v>
          </cell>
          <cell r="AV119">
            <v>0</v>
          </cell>
          <cell r="AW119">
            <v>0</v>
          </cell>
          <cell r="AX119">
            <v>0</v>
          </cell>
          <cell r="AY119">
            <v>0</v>
          </cell>
          <cell r="CQ119">
            <v>0</v>
          </cell>
          <cell r="CR119">
            <v>0</v>
          </cell>
          <cell r="CS119">
            <v>0</v>
          </cell>
          <cell r="CT119">
            <v>0</v>
          </cell>
          <cell r="CU119">
            <v>0</v>
          </cell>
          <cell r="CV119">
            <v>0</v>
          </cell>
          <cell r="CW119">
            <v>0</v>
          </cell>
        </row>
        <row r="120">
          <cell r="AS120">
            <v>0</v>
          </cell>
          <cell r="AT120">
            <v>0</v>
          </cell>
          <cell r="AU120">
            <v>0</v>
          </cell>
          <cell r="AV120">
            <v>0</v>
          </cell>
          <cell r="AW120">
            <v>0</v>
          </cell>
          <cell r="AX120">
            <v>0</v>
          </cell>
          <cell r="AY120">
            <v>0</v>
          </cell>
          <cell r="CQ120">
            <v>0</v>
          </cell>
          <cell r="CR120">
            <v>0</v>
          </cell>
          <cell r="CS120">
            <v>0</v>
          </cell>
          <cell r="CT120">
            <v>0</v>
          </cell>
          <cell r="CU120">
            <v>0</v>
          </cell>
          <cell r="CV120">
            <v>0</v>
          </cell>
          <cell r="CW120">
            <v>0</v>
          </cell>
        </row>
        <row r="121">
          <cell r="AS121">
            <v>0</v>
          </cell>
          <cell r="AT121">
            <v>0</v>
          </cell>
          <cell r="AU121">
            <v>0</v>
          </cell>
          <cell r="AV121">
            <v>0</v>
          </cell>
          <cell r="AW121">
            <v>0</v>
          </cell>
          <cell r="AX121">
            <v>0</v>
          </cell>
          <cell r="AY121">
            <v>0</v>
          </cell>
          <cell r="CQ121">
            <v>0</v>
          </cell>
          <cell r="CR121">
            <v>0</v>
          </cell>
          <cell r="CS121">
            <v>0</v>
          </cell>
          <cell r="CT121">
            <v>0</v>
          </cell>
          <cell r="CU121">
            <v>0</v>
          </cell>
          <cell r="CV121">
            <v>0</v>
          </cell>
          <cell r="CW121">
            <v>0</v>
          </cell>
        </row>
        <row r="122">
          <cell r="AS122">
            <v>0</v>
          </cell>
          <cell r="AT122">
            <v>0</v>
          </cell>
          <cell r="AU122">
            <v>0</v>
          </cell>
          <cell r="AV122">
            <v>0</v>
          </cell>
          <cell r="AW122">
            <v>0</v>
          </cell>
          <cell r="AX122">
            <v>0</v>
          </cell>
          <cell r="AY122">
            <v>0</v>
          </cell>
          <cell r="CQ122">
            <v>0</v>
          </cell>
          <cell r="CR122">
            <v>0</v>
          </cell>
          <cell r="CS122">
            <v>0</v>
          </cell>
          <cell r="CT122">
            <v>0</v>
          </cell>
          <cell r="CU122">
            <v>0</v>
          </cell>
          <cell r="CV122">
            <v>0</v>
          </cell>
          <cell r="CW122">
            <v>0</v>
          </cell>
        </row>
        <row r="123">
          <cell r="AS123">
            <v>0</v>
          </cell>
          <cell r="AT123">
            <v>0</v>
          </cell>
          <cell r="AU123">
            <v>0</v>
          </cell>
          <cell r="AV123">
            <v>0</v>
          </cell>
          <cell r="AW123">
            <v>0</v>
          </cell>
          <cell r="AX123">
            <v>0</v>
          </cell>
          <cell r="AY123">
            <v>0</v>
          </cell>
          <cell r="CQ123">
            <v>0</v>
          </cell>
          <cell r="CR123">
            <v>0</v>
          </cell>
          <cell r="CS123">
            <v>0</v>
          </cell>
          <cell r="CT123">
            <v>0</v>
          </cell>
          <cell r="CU123">
            <v>0</v>
          </cell>
          <cell r="CV123">
            <v>0</v>
          </cell>
          <cell r="CW123">
            <v>0</v>
          </cell>
        </row>
        <row r="124">
          <cell r="AS124">
            <v>0</v>
          </cell>
          <cell r="AT124">
            <v>0</v>
          </cell>
          <cell r="AU124">
            <v>0</v>
          </cell>
          <cell r="AV124">
            <v>0</v>
          </cell>
          <cell r="AW124">
            <v>0</v>
          </cell>
          <cell r="AX124">
            <v>0</v>
          </cell>
          <cell r="AY124">
            <v>0</v>
          </cell>
          <cell r="CQ124">
            <v>0</v>
          </cell>
          <cell r="CR124">
            <v>0</v>
          </cell>
          <cell r="CS124">
            <v>0</v>
          </cell>
          <cell r="CT124">
            <v>0</v>
          </cell>
          <cell r="CU124">
            <v>0</v>
          </cell>
          <cell r="CV124">
            <v>0</v>
          </cell>
          <cell r="CW124">
            <v>0</v>
          </cell>
        </row>
        <row r="125">
          <cell r="AS125">
            <v>0</v>
          </cell>
          <cell r="AT125">
            <v>0</v>
          </cell>
          <cell r="AU125">
            <v>0</v>
          </cell>
          <cell r="AV125">
            <v>0</v>
          </cell>
          <cell r="AW125">
            <v>0</v>
          </cell>
          <cell r="AX125">
            <v>0</v>
          </cell>
          <cell r="AY125">
            <v>0</v>
          </cell>
          <cell r="CQ125">
            <v>0</v>
          </cell>
          <cell r="CR125">
            <v>0</v>
          </cell>
          <cell r="CS125">
            <v>0</v>
          </cell>
          <cell r="CT125">
            <v>0</v>
          </cell>
          <cell r="CU125">
            <v>0</v>
          </cell>
          <cell r="CV125">
            <v>0</v>
          </cell>
          <cell r="CW125">
            <v>0</v>
          </cell>
        </row>
        <row r="126">
          <cell r="AS126">
            <v>0</v>
          </cell>
          <cell r="AT126">
            <v>0</v>
          </cell>
          <cell r="AU126">
            <v>0</v>
          </cell>
          <cell r="AV126">
            <v>0</v>
          </cell>
          <cell r="AW126">
            <v>0</v>
          </cell>
          <cell r="AX126">
            <v>0</v>
          </cell>
          <cell r="AY126">
            <v>0</v>
          </cell>
          <cell r="CQ126">
            <v>0</v>
          </cell>
          <cell r="CR126">
            <v>0</v>
          </cell>
          <cell r="CS126">
            <v>0</v>
          </cell>
          <cell r="CT126">
            <v>0</v>
          </cell>
          <cell r="CU126">
            <v>0</v>
          </cell>
          <cell r="CV126">
            <v>0</v>
          </cell>
          <cell r="CW126">
            <v>0</v>
          </cell>
        </row>
        <row r="127">
          <cell r="AS127">
            <v>0</v>
          </cell>
          <cell r="AT127">
            <v>0</v>
          </cell>
          <cell r="AU127">
            <v>0</v>
          </cell>
          <cell r="AV127">
            <v>0</v>
          </cell>
          <cell r="AW127">
            <v>0</v>
          </cell>
          <cell r="AX127">
            <v>0</v>
          </cell>
          <cell r="AY127">
            <v>0</v>
          </cell>
          <cell r="CQ127">
            <v>0</v>
          </cell>
          <cell r="CR127">
            <v>0</v>
          </cell>
          <cell r="CS127">
            <v>0</v>
          </cell>
          <cell r="CT127">
            <v>0</v>
          </cell>
          <cell r="CU127">
            <v>0</v>
          </cell>
          <cell r="CV127">
            <v>0</v>
          </cell>
          <cell r="CW127">
            <v>0</v>
          </cell>
        </row>
        <row r="128">
          <cell r="AS128">
            <v>0</v>
          </cell>
          <cell r="AT128">
            <v>0</v>
          </cell>
          <cell r="AU128">
            <v>0</v>
          </cell>
          <cell r="AV128">
            <v>0</v>
          </cell>
          <cell r="AW128">
            <v>0</v>
          </cell>
          <cell r="AX128">
            <v>0</v>
          </cell>
          <cell r="AY128">
            <v>0</v>
          </cell>
          <cell r="CQ128">
            <v>0</v>
          </cell>
          <cell r="CR128">
            <v>0</v>
          </cell>
          <cell r="CS128">
            <v>0</v>
          </cell>
          <cell r="CT128">
            <v>0</v>
          </cell>
          <cell r="CU128">
            <v>0</v>
          </cell>
          <cell r="CV128">
            <v>0</v>
          </cell>
          <cell r="CW128">
            <v>0</v>
          </cell>
        </row>
        <row r="129">
          <cell r="AS129">
            <v>0</v>
          </cell>
          <cell r="AT129">
            <v>0</v>
          </cell>
          <cell r="AU129">
            <v>0</v>
          </cell>
          <cell r="AV129">
            <v>0</v>
          </cell>
          <cell r="AW129">
            <v>0</v>
          </cell>
          <cell r="AX129">
            <v>0</v>
          </cell>
          <cell r="AY129">
            <v>0</v>
          </cell>
          <cell r="CQ129">
            <v>0</v>
          </cell>
          <cell r="CR129">
            <v>0</v>
          </cell>
          <cell r="CS129">
            <v>0</v>
          </cell>
          <cell r="CT129">
            <v>0</v>
          </cell>
          <cell r="CU129">
            <v>0</v>
          </cell>
          <cell r="CV129">
            <v>0</v>
          </cell>
          <cell r="CW129">
            <v>0</v>
          </cell>
        </row>
        <row r="130">
          <cell r="AS130">
            <v>0</v>
          </cell>
          <cell r="AT130">
            <v>0</v>
          </cell>
          <cell r="AU130">
            <v>0</v>
          </cell>
          <cell r="AV130">
            <v>0</v>
          </cell>
          <cell r="AW130">
            <v>0</v>
          </cell>
          <cell r="AX130">
            <v>0</v>
          </cell>
          <cell r="AY130">
            <v>0</v>
          </cell>
          <cell r="CQ130">
            <v>0</v>
          </cell>
          <cell r="CR130">
            <v>0</v>
          </cell>
          <cell r="CS130">
            <v>0</v>
          </cell>
          <cell r="CT130">
            <v>0</v>
          </cell>
          <cell r="CU130">
            <v>0</v>
          </cell>
          <cell r="CV130">
            <v>0</v>
          </cell>
          <cell r="CW130">
            <v>0</v>
          </cell>
        </row>
        <row r="131">
          <cell r="AS131">
            <v>0</v>
          </cell>
          <cell r="AT131">
            <v>0</v>
          </cell>
          <cell r="AU131">
            <v>0</v>
          </cell>
          <cell r="AV131">
            <v>0</v>
          </cell>
          <cell r="AW131">
            <v>0</v>
          </cell>
          <cell r="AX131">
            <v>0</v>
          </cell>
          <cell r="AY131">
            <v>0</v>
          </cell>
          <cell r="CQ131">
            <v>0</v>
          </cell>
          <cell r="CR131">
            <v>0</v>
          </cell>
          <cell r="CS131">
            <v>0</v>
          </cell>
          <cell r="CT131">
            <v>0</v>
          </cell>
          <cell r="CU131">
            <v>0</v>
          </cell>
          <cell r="CV131">
            <v>0</v>
          </cell>
          <cell r="CW131">
            <v>0</v>
          </cell>
        </row>
        <row r="132">
          <cell r="AS132">
            <v>0</v>
          </cell>
          <cell r="AT132">
            <v>0</v>
          </cell>
          <cell r="AU132">
            <v>0</v>
          </cell>
          <cell r="AV132">
            <v>0</v>
          </cell>
          <cell r="AW132">
            <v>0</v>
          </cell>
          <cell r="AX132">
            <v>0</v>
          </cell>
          <cell r="AY132">
            <v>0</v>
          </cell>
          <cell r="CQ132">
            <v>0</v>
          </cell>
          <cell r="CR132">
            <v>0</v>
          </cell>
          <cell r="CS132">
            <v>0</v>
          </cell>
          <cell r="CT132">
            <v>0</v>
          </cell>
          <cell r="CU132">
            <v>0</v>
          </cell>
          <cell r="CV132">
            <v>0</v>
          </cell>
          <cell r="CW132">
            <v>0</v>
          </cell>
        </row>
        <row r="133">
          <cell r="AS133">
            <v>0</v>
          </cell>
          <cell r="AT133">
            <v>0</v>
          </cell>
          <cell r="AU133">
            <v>0</v>
          </cell>
          <cell r="AV133">
            <v>0</v>
          </cell>
          <cell r="AW133">
            <v>0</v>
          </cell>
          <cell r="AX133">
            <v>0</v>
          </cell>
          <cell r="AY133">
            <v>0</v>
          </cell>
          <cell r="CQ133">
            <v>0</v>
          </cell>
          <cell r="CR133">
            <v>0</v>
          </cell>
          <cell r="CS133">
            <v>0</v>
          </cell>
          <cell r="CT133">
            <v>0</v>
          </cell>
          <cell r="CU133">
            <v>0</v>
          </cell>
          <cell r="CV133">
            <v>0</v>
          </cell>
          <cell r="CW133">
            <v>0</v>
          </cell>
        </row>
        <row r="134">
          <cell r="AS134">
            <v>0</v>
          </cell>
          <cell r="AT134">
            <v>0</v>
          </cell>
          <cell r="AU134">
            <v>0</v>
          </cell>
          <cell r="AV134">
            <v>0</v>
          </cell>
          <cell r="AW134">
            <v>0</v>
          </cell>
          <cell r="AX134">
            <v>0</v>
          </cell>
          <cell r="AY134">
            <v>0</v>
          </cell>
          <cell r="CQ134">
            <v>0</v>
          </cell>
          <cell r="CR134">
            <v>0</v>
          </cell>
          <cell r="CS134">
            <v>0</v>
          </cell>
          <cell r="CT134">
            <v>0</v>
          </cell>
          <cell r="CU134">
            <v>0</v>
          </cell>
          <cell r="CV134">
            <v>0</v>
          </cell>
          <cell r="CW134">
            <v>0</v>
          </cell>
        </row>
        <row r="135">
          <cell r="AS135">
            <v>0</v>
          </cell>
          <cell r="AT135">
            <v>0</v>
          </cell>
          <cell r="AU135">
            <v>0</v>
          </cell>
          <cell r="AV135">
            <v>0</v>
          </cell>
          <cell r="AW135">
            <v>0</v>
          </cell>
          <cell r="AX135">
            <v>0</v>
          </cell>
          <cell r="AY135">
            <v>0</v>
          </cell>
          <cell r="CQ135">
            <v>0</v>
          </cell>
          <cell r="CR135">
            <v>0</v>
          </cell>
          <cell r="CS135">
            <v>0</v>
          </cell>
          <cell r="CT135">
            <v>0</v>
          </cell>
          <cell r="CU135">
            <v>0</v>
          </cell>
          <cell r="CV135">
            <v>0</v>
          </cell>
          <cell r="CW135">
            <v>0</v>
          </cell>
        </row>
        <row r="136">
          <cell r="AS136">
            <v>0</v>
          </cell>
          <cell r="AT136">
            <v>0</v>
          </cell>
          <cell r="AU136">
            <v>0</v>
          </cell>
          <cell r="AV136">
            <v>0</v>
          </cell>
          <cell r="AW136">
            <v>0</v>
          </cell>
          <cell r="AX136">
            <v>0</v>
          </cell>
          <cell r="AY136">
            <v>0</v>
          </cell>
          <cell r="CQ136">
            <v>0</v>
          </cell>
          <cell r="CR136">
            <v>0</v>
          </cell>
          <cell r="CS136">
            <v>0</v>
          </cell>
          <cell r="CT136">
            <v>0</v>
          </cell>
          <cell r="CU136">
            <v>0</v>
          </cell>
          <cell r="CV136">
            <v>0</v>
          </cell>
          <cell r="CW136">
            <v>0</v>
          </cell>
        </row>
        <row r="137">
          <cell r="AS137">
            <v>0</v>
          </cell>
          <cell r="AT137">
            <v>0</v>
          </cell>
          <cell r="AU137">
            <v>0</v>
          </cell>
          <cell r="AV137">
            <v>0</v>
          </cell>
          <cell r="AW137">
            <v>0</v>
          </cell>
          <cell r="AX137">
            <v>0</v>
          </cell>
          <cell r="AY137">
            <v>0</v>
          </cell>
          <cell r="CQ137">
            <v>0</v>
          </cell>
          <cell r="CR137">
            <v>0</v>
          </cell>
          <cell r="CS137">
            <v>0</v>
          </cell>
          <cell r="CT137">
            <v>0</v>
          </cell>
          <cell r="CU137">
            <v>0</v>
          </cell>
          <cell r="CV137">
            <v>0</v>
          </cell>
          <cell r="CW137">
            <v>0</v>
          </cell>
        </row>
        <row r="138">
          <cell r="AS138">
            <v>0</v>
          </cell>
          <cell r="AT138">
            <v>0</v>
          </cell>
          <cell r="AU138">
            <v>0</v>
          </cell>
          <cell r="AV138">
            <v>0</v>
          </cell>
          <cell r="AW138">
            <v>0</v>
          </cell>
          <cell r="AX138">
            <v>0</v>
          </cell>
          <cell r="AY138">
            <v>0</v>
          </cell>
          <cell r="CQ138">
            <v>0</v>
          </cell>
          <cell r="CR138">
            <v>0</v>
          </cell>
          <cell r="CS138">
            <v>0</v>
          </cell>
          <cell r="CT138">
            <v>0</v>
          </cell>
          <cell r="CU138">
            <v>0</v>
          </cell>
          <cell r="CV138">
            <v>0</v>
          </cell>
          <cell r="CW138">
            <v>0</v>
          </cell>
        </row>
        <row r="139">
          <cell r="AS139">
            <v>0</v>
          </cell>
          <cell r="AT139">
            <v>0</v>
          </cell>
          <cell r="AU139">
            <v>0</v>
          </cell>
          <cell r="AV139">
            <v>0</v>
          </cell>
          <cell r="AW139">
            <v>0</v>
          </cell>
          <cell r="AX139">
            <v>0</v>
          </cell>
          <cell r="AY139">
            <v>0</v>
          </cell>
          <cell r="CQ139">
            <v>0</v>
          </cell>
          <cell r="CR139">
            <v>0</v>
          </cell>
          <cell r="CS139">
            <v>0</v>
          </cell>
          <cell r="CT139">
            <v>0</v>
          </cell>
          <cell r="CU139">
            <v>0</v>
          </cell>
          <cell r="CV139">
            <v>0</v>
          </cell>
          <cell r="CW139">
            <v>0</v>
          </cell>
        </row>
        <row r="140">
          <cell r="AS140">
            <v>0</v>
          </cell>
          <cell r="AT140">
            <v>0</v>
          </cell>
          <cell r="AU140">
            <v>0</v>
          </cell>
          <cell r="AV140">
            <v>0</v>
          </cell>
          <cell r="AW140">
            <v>0</v>
          </cell>
          <cell r="AX140">
            <v>0</v>
          </cell>
          <cell r="AY140">
            <v>0</v>
          </cell>
          <cell r="CQ140">
            <v>0</v>
          </cell>
          <cell r="CR140">
            <v>0</v>
          </cell>
          <cell r="CS140">
            <v>0</v>
          </cell>
          <cell r="CT140">
            <v>0</v>
          </cell>
          <cell r="CU140">
            <v>0</v>
          </cell>
          <cell r="CV140">
            <v>0</v>
          </cell>
          <cell r="CW140">
            <v>0</v>
          </cell>
        </row>
        <row r="141">
          <cell r="AS141">
            <v>0</v>
          </cell>
          <cell r="AT141">
            <v>0</v>
          </cell>
          <cell r="AU141">
            <v>0</v>
          </cell>
          <cell r="AV141">
            <v>0</v>
          </cell>
          <cell r="AW141">
            <v>0</v>
          </cell>
          <cell r="AX141">
            <v>0</v>
          </cell>
          <cell r="AY141">
            <v>0</v>
          </cell>
          <cell r="CQ141">
            <v>0</v>
          </cell>
          <cell r="CR141">
            <v>0</v>
          </cell>
          <cell r="CS141">
            <v>0</v>
          </cell>
          <cell r="CT141">
            <v>0</v>
          </cell>
          <cell r="CU141">
            <v>0</v>
          </cell>
          <cell r="CV141">
            <v>0</v>
          </cell>
          <cell r="CW141">
            <v>0</v>
          </cell>
        </row>
        <row r="142">
          <cell r="AS142">
            <v>0</v>
          </cell>
          <cell r="AT142">
            <v>0</v>
          </cell>
          <cell r="AU142">
            <v>0</v>
          </cell>
          <cell r="AV142">
            <v>0</v>
          </cell>
          <cell r="AW142">
            <v>0</v>
          </cell>
          <cell r="AX142">
            <v>0</v>
          </cell>
          <cell r="AY142">
            <v>0</v>
          </cell>
          <cell r="CQ142">
            <v>0</v>
          </cell>
          <cell r="CR142">
            <v>0</v>
          </cell>
          <cell r="CS142">
            <v>0</v>
          </cell>
          <cell r="CT142">
            <v>0</v>
          </cell>
          <cell r="CU142">
            <v>0</v>
          </cell>
          <cell r="CV142">
            <v>0</v>
          </cell>
          <cell r="CW142">
            <v>0</v>
          </cell>
        </row>
        <row r="143">
          <cell r="AS143">
            <v>0</v>
          </cell>
          <cell r="AT143">
            <v>0</v>
          </cell>
          <cell r="AU143">
            <v>0</v>
          </cell>
          <cell r="AV143">
            <v>0</v>
          </cell>
          <cell r="AW143">
            <v>0</v>
          </cell>
          <cell r="AX143">
            <v>0</v>
          </cell>
          <cell r="AY143">
            <v>0</v>
          </cell>
          <cell r="CQ143">
            <v>0</v>
          </cell>
          <cell r="CR143">
            <v>0</v>
          </cell>
          <cell r="CS143">
            <v>0</v>
          </cell>
          <cell r="CT143">
            <v>0</v>
          </cell>
          <cell r="CU143">
            <v>0</v>
          </cell>
          <cell r="CV143">
            <v>0</v>
          </cell>
          <cell r="CW143">
            <v>0</v>
          </cell>
        </row>
        <row r="144">
          <cell r="AS144">
            <v>0</v>
          </cell>
          <cell r="AT144">
            <v>0</v>
          </cell>
          <cell r="AU144">
            <v>0</v>
          </cell>
          <cell r="AV144">
            <v>0</v>
          </cell>
          <cell r="AW144">
            <v>0</v>
          </cell>
          <cell r="AX144">
            <v>0</v>
          </cell>
          <cell r="AY144">
            <v>0</v>
          </cell>
          <cell r="CQ144">
            <v>0</v>
          </cell>
          <cell r="CR144">
            <v>0</v>
          </cell>
          <cell r="CS144">
            <v>0</v>
          </cell>
          <cell r="CT144">
            <v>0</v>
          </cell>
          <cell r="CU144">
            <v>0</v>
          </cell>
          <cell r="CV144">
            <v>0</v>
          </cell>
          <cell r="CW144">
            <v>0</v>
          </cell>
        </row>
        <row r="145">
          <cell r="AS145">
            <v>0</v>
          </cell>
          <cell r="AT145">
            <v>0</v>
          </cell>
          <cell r="AU145">
            <v>0</v>
          </cell>
          <cell r="AV145">
            <v>0</v>
          </cell>
          <cell r="AW145">
            <v>0</v>
          </cell>
          <cell r="AX145">
            <v>0</v>
          </cell>
          <cell r="AY145">
            <v>0</v>
          </cell>
          <cell r="CQ145">
            <v>0</v>
          </cell>
          <cell r="CR145">
            <v>0</v>
          </cell>
          <cell r="CS145">
            <v>0</v>
          </cell>
          <cell r="CT145">
            <v>0</v>
          </cell>
          <cell r="CU145">
            <v>0</v>
          </cell>
          <cell r="CV145">
            <v>0</v>
          </cell>
          <cell r="CW145">
            <v>0</v>
          </cell>
        </row>
        <row r="146">
          <cell r="AS146">
            <v>0</v>
          </cell>
          <cell r="AT146">
            <v>0</v>
          </cell>
          <cell r="AU146">
            <v>0</v>
          </cell>
          <cell r="AV146">
            <v>0</v>
          </cell>
          <cell r="AW146">
            <v>0</v>
          </cell>
          <cell r="AX146">
            <v>0</v>
          </cell>
          <cell r="AY146">
            <v>0</v>
          </cell>
          <cell r="CQ146">
            <v>0</v>
          </cell>
          <cell r="CR146">
            <v>0</v>
          </cell>
          <cell r="CS146">
            <v>0</v>
          </cell>
          <cell r="CT146">
            <v>0</v>
          </cell>
          <cell r="CU146">
            <v>0</v>
          </cell>
          <cell r="CV146">
            <v>0</v>
          </cell>
          <cell r="CW146">
            <v>0</v>
          </cell>
        </row>
        <row r="147">
          <cell r="AS147">
            <v>0</v>
          </cell>
          <cell r="AT147">
            <v>0</v>
          </cell>
          <cell r="AU147">
            <v>0</v>
          </cell>
          <cell r="AV147">
            <v>0</v>
          </cell>
          <cell r="AW147">
            <v>0</v>
          </cell>
          <cell r="AX147">
            <v>0</v>
          </cell>
          <cell r="AY147">
            <v>0</v>
          </cell>
          <cell r="CQ147">
            <v>0</v>
          </cell>
          <cell r="CR147">
            <v>0</v>
          </cell>
          <cell r="CS147">
            <v>0</v>
          </cell>
          <cell r="CT147">
            <v>0</v>
          </cell>
          <cell r="CU147">
            <v>0</v>
          </cell>
          <cell r="CV147">
            <v>0</v>
          </cell>
          <cell r="CW147">
            <v>0</v>
          </cell>
        </row>
        <row r="148">
          <cell r="AS148">
            <v>0</v>
          </cell>
          <cell r="AT148">
            <v>0</v>
          </cell>
          <cell r="AU148">
            <v>0</v>
          </cell>
          <cell r="AV148">
            <v>0</v>
          </cell>
          <cell r="AW148">
            <v>0</v>
          </cell>
          <cell r="AX148">
            <v>0</v>
          </cell>
          <cell r="AY148">
            <v>0</v>
          </cell>
          <cell r="CQ148">
            <v>0</v>
          </cell>
          <cell r="CR148">
            <v>0</v>
          </cell>
          <cell r="CS148">
            <v>0</v>
          </cell>
          <cell r="CT148">
            <v>0</v>
          </cell>
          <cell r="CU148">
            <v>0</v>
          </cell>
          <cell r="CV148">
            <v>0</v>
          </cell>
          <cell r="CW148">
            <v>0</v>
          </cell>
        </row>
        <row r="149">
          <cell r="AS149">
            <v>0</v>
          </cell>
          <cell r="AT149">
            <v>0</v>
          </cell>
          <cell r="AU149">
            <v>0</v>
          </cell>
          <cell r="AV149">
            <v>0</v>
          </cell>
          <cell r="AW149">
            <v>0</v>
          </cell>
          <cell r="AX149">
            <v>0</v>
          </cell>
          <cell r="AY149">
            <v>0</v>
          </cell>
          <cell r="CQ149">
            <v>0</v>
          </cell>
          <cell r="CR149">
            <v>0</v>
          </cell>
          <cell r="CS149">
            <v>0</v>
          </cell>
          <cell r="CT149">
            <v>0</v>
          </cell>
          <cell r="CU149">
            <v>0</v>
          </cell>
          <cell r="CV149">
            <v>0</v>
          </cell>
          <cell r="CW149">
            <v>0</v>
          </cell>
        </row>
        <row r="150">
          <cell r="AS150">
            <v>0</v>
          </cell>
          <cell r="AT150">
            <v>0</v>
          </cell>
          <cell r="AU150">
            <v>0</v>
          </cell>
          <cell r="AV150">
            <v>0</v>
          </cell>
          <cell r="AW150">
            <v>0</v>
          </cell>
          <cell r="AX150">
            <v>0</v>
          </cell>
          <cell r="AY150">
            <v>0</v>
          </cell>
          <cell r="CQ150">
            <v>0</v>
          </cell>
          <cell r="CR150">
            <v>0</v>
          </cell>
          <cell r="CS150">
            <v>0</v>
          </cell>
          <cell r="CT150">
            <v>0</v>
          </cell>
          <cell r="CU150">
            <v>0</v>
          </cell>
          <cell r="CV150">
            <v>0</v>
          </cell>
          <cell r="CW150">
            <v>0</v>
          </cell>
        </row>
        <row r="151">
          <cell r="AS151">
            <v>0</v>
          </cell>
          <cell r="AT151">
            <v>0</v>
          </cell>
          <cell r="AU151">
            <v>0</v>
          </cell>
          <cell r="AV151">
            <v>0</v>
          </cell>
          <cell r="AW151">
            <v>0</v>
          </cell>
          <cell r="AX151">
            <v>0</v>
          </cell>
          <cell r="AY151">
            <v>0</v>
          </cell>
          <cell r="CQ151">
            <v>0</v>
          </cell>
          <cell r="CR151">
            <v>0</v>
          </cell>
          <cell r="CS151">
            <v>0</v>
          </cell>
          <cell r="CT151">
            <v>0</v>
          </cell>
          <cell r="CU151">
            <v>0</v>
          </cell>
          <cell r="CV151">
            <v>0</v>
          </cell>
          <cell r="CW151">
            <v>0</v>
          </cell>
        </row>
        <row r="152">
          <cell r="AS152">
            <v>0</v>
          </cell>
          <cell r="AT152">
            <v>0</v>
          </cell>
          <cell r="AU152">
            <v>0</v>
          </cell>
          <cell r="AV152">
            <v>0</v>
          </cell>
          <cell r="AW152">
            <v>0</v>
          </cell>
          <cell r="AX152">
            <v>0</v>
          </cell>
          <cell r="AY152">
            <v>0</v>
          </cell>
          <cell r="CQ152">
            <v>0</v>
          </cell>
          <cell r="CR152">
            <v>0</v>
          </cell>
          <cell r="CS152">
            <v>0</v>
          </cell>
          <cell r="CT152">
            <v>0</v>
          </cell>
          <cell r="CU152">
            <v>0</v>
          </cell>
          <cell r="CV152">
            <v>0</v>
          </cell>
          <cell r="CW152">
            <v>0</v>
          </cell>
        </row>
        <row r="153">
          <cell r="AS153">
            <v>0</v>
          </cell>
          <cell r="AT153">
            <v>0</v>
          </cell>
          <cell r="AU153">
            <v>0</v>
          </cell>
          <cell r="AV153">
            <v>0</v>
          </cell>
          <cell r="AW153">
            <v>0</v>
          </cell>
          <cell r="AX153">
            <v>0</v>
          </cell>
          <cell r="AY153">
            <v>0</v>
          </cell>
          <cell r="CQ153">
            <v>0</v>
          </cell>
          <cell r="CR153">
            <v>0</v>
          </cell>
          <cell r="CS153">
            <v>0</v>
          </cell>
          <cell r="CT153">
            <v>0</v>
          </cell>
          <cell r="CU153">
            <v>0</v>
          </cell>
          <cell r="CV153">
            <v>0</v>
          </cell>
          <cell r="CW153">
            <v>0</v>
          </cell>
        </row>
        <row r="154">
          <cell r="AS154">
            <v>0</v>
          </cell>
          <cell r="AT154">
            <v>0</v>
          </cell>
          <cell r="AU154">
            <v>0</v>
          </cell>
          <cell r="AV154">
            <v>0</v>
          </cell>
          <cell r="AW154">
            <v>0</v>
          </cell>
          <cell r="AX154">
            <v>0</v>
          </cell>
          <cell r="AY154">
            <v>0</v>
          </cell>
          <cell r="CQ154">
            <v>0</v>
          </cell>
          <cell r="CR154">
            <v>0</v>
          </cell>
          <cell r="CS154">
            <v>0</v>
          </cell>
          <cell r="CT154">
            <v>0</v>
          </cell>
          <cell r="CU154">
            <v>0</v>
          </cell>
          <cell r="CV154">
            <v>0</v>
          </cell>
          <cell r="CW154">
            <v>0</v>
          </cell>
        </row>
        <row r="155">
          <cell r="AS155">
            <v>0</v>
          </cell>
          <cell r="AT155">
            <v>0</v>
          </cell>
          <cell r="AU155">
            <v>0</v>
          </cell>
          <cell r="AV155">
            <v>0</v>
          </cell>
          <cell r="AW155">
            <v>0</v>
          </cell>
          <cell r="AX155">
            <v>0</v>
          </cell>
          <cell r="AY155">
            <v>0</v>
          </cell>
          <cell r="CQ155">
            <v>0</v>
          </cell>
          <cell r="CR155">
            <v>0</v>
          </cell>
          <cell r="CS155">
            <v>0</v>
          </cell>
          <cell r="CT155">
            <v>0</v>
          </cell>
          <cell r="CU155">
            <v>0</v>
          </cell>
          <cell r="CV155">
            <v>0</v>
          </cell>
          <cell r="CW155">
            <v>0</v>
          </cell>
        </row>
        <row r="156">
          <cell r="AS156">
            <v>0</v>
          </cell>
          <cell r="AT156">
            <v>0</v>
          </cell>
          <cell r="AU156">
            <v>0</v>
          </cell>
          <cell r="AV156">
            <v>0</v>
          </cell>
          <cell r="AW156">
            <v>0</v>
          </cell>
          <cell r="AX156">
            <v>0</v>
          </cell>
          <cell r="AY156">
            <v>0</v>
          </cell>
          <cell r="CQ156">
            <v>0</v>
          </cell>
          <cell r="CR156">
            <v>0</v>
          </cell>
          <cell r="CS156">
            <v>0</v>
          </cell>
          <cell r="CT156">
            <v>0</v>
          </cell>
          <cell r="CU156">
            <v>0</v>
          </cell>
          <cell r="CV156">
            <v>0</v>
          </cell>
          <cell r="CW156">
            <v>0</v>
          </cell>
        </row>
        <row r="157">
          <cell r="AS157">
            <v>0</v>
          </cell>
          <cell r="AT157">
            <v>0</v>
          </cell>
          <cell r="AU157">
            <v>0</v>
          </cell>
          <cell r="AV157">
            <v>0</v>
          </cell>
          <cell r="AW157">
            <v>0</v>
          </cell>
          <cell r="AX157">
            <v>0</v>
          </cell>
          <cell r="AY157">
            <v>0</v>
          </cell>
          <cell r="CQ157">
            <v>0</v>
          </cell>
          <cell r="CR157">
            <v>0</v>
          </cell>
          <cell r="CS157">
            <v>0</v>
          </cell>
          <cell r="CT157">
            <v>0</v>
          </cell>
          <cell r="CU157">
            <v>0</v>
          </cell>
          <cell r="CV157">
            <v>0</v>
          </cell>
          <cell r="CW157">
            <v>0</v>
          </cell>
        </row>
        <row r="158">
          <cell r="AS158">
            <v>0</v>
          </cell>
          <cell r="AT158">
            <v>0</v>
          </cell>
          <cell r="AU158">
            <v>0</v>
          </cell>
          <cell r="AV158">
            <v>0</v>
          </cell>
          <cell r="AW158">
            <v>0</v>
          </cell>
          <cell r="AX158">
            <v>0</v>
          </cell>
          <cell r="AY158">
            <v>0</v>
          </cell>
          <cell r="CQ158">
            <v>0</v>
          </cell>
          <cell r="CR158">
            <v>0</v>
          </cell>
          <cell r="CS158">
            <v>0</v>
          </cell>
          <cell r="CT158">
            <v>0</v>
          </cell>
          <cell r="CU158">
            <v>0</v>
          </cell>
          <cell r="CV158">
            <v>0</v>
          </cell>
          <cell r="CW158">
            <v>0</v>
          </cell>
        </row>
        <row r="159">
          <cell r="AS159">
            <v>0</v>
          </cell>
          <cell r="AT159">
            <v>0</v>
          </cell>
          <cell r="AU159">
            <v>0</v>
          </cell>
          <cell r="AV159">
            <v>0</v>
          </cell>
          <cell r="AW159">
            <v>0</v>
          </cell>
          <cell r="AX159">
            <v>0</v>
          </cell>
          <cell r="AY159">
            <v>0</v>
          </cell>
          <cell r="CQ159">
            <v>0</v>
          </cell>
          <cell r="CR159">
            <v>0</v>
          </cell>
          <cell r="CS159">
            <v>0</v>
          </cell>
          <cell r="CT159">
            <v>0</v>
          </cell>
          <cell r="CU159">
            <v>0</v>
          </cell>
          <cell r="CV159">
            <v>0</v>
          </cell>
          <cell r="CW159">
            <v>0</v>
          </cell>
        </row>
        <row r="160">
          <cell r="AS160">
            <v>0</v>
          </cell>
          <cell r="AT160">
            <v>0</v>
          </cell>
          <cell r="AU160">
            <v>0</v>
          </cell>
          <cell r="AV160">
            <v>0</v>
          </cell>
          <cell r="AW160">
            <v>0</v>
          </cell>
          <cell r="AX160">
            <v>0</v>
          </cell>
          <cell r="AY160">
            <v>0</v>
          </cell>
          <cell r="CQ160">
            <v>0</v>
          </cell>
          <cell r="CR160">
            <v>0</v>
          </cell>
          <cell r="CS160">
            <v>0</v>
          </cell>
          <cell r="CT160">
            <v>0</v>
          </cell>
          <cell r="CU160">
            <v>0</v>
          </cell>
          <cell r="CV160">
            <v>0</v>
          </cell>
          <cell r="CW160">
            <v>0</v>
          </cell>
        </row>
        <row r="161">
          <cell r="AS161">
            <v>0</v>
          </cell>
          <cell r="AT161">
            <v>0</v>
          </cell>
          <cell r="AU161">
            <v>0</v>
          </cell>
          <cell r="AV161">
            <v>0</v>
          </cell>
          <cell r="AW161">
            <v>0</v>
          </cell>
          <cell r="AX161">
            <v>0</v>
          </cell>
          <cell r="AY161">
            <v>0</v>
          </cell>
          <cell r="CQ161">
            <v>0</v>
          </cell>
          <cell r="CR161">
            <v>0</v>
          </cell>
          <cell r="CS161">
            <v>0</v>
          </cell>
          <cell r="CT161">
            <v>0</v>
          </cell>
          <cell r="CU161">
            <v>0</v>
          </cell>
          <cell r="CV161">
            <v>0</v>
          </cell>
          <cell r="CW161">
            <v>0</v>
          </cell>
        </row>
        <row r="162">
          <cell r="AS162">
            <v>0</v>
          </cell>
          <cell r="AT162">
            <v>0</v>
          </cell>
          <cell r="AU162">
            <v>0</v>
          </cell>
          <cell r="AV162">
            <v>0</v>
          </cell>
          <cell r="AW162">
            <v>0</v>
          </cell>
          <cell r="AX162">
            <v>0</v>
          </cell>
          <cell r="AY162">
            <v>0</v>
          </cell>
          <cell r="CQ162">
            <v>0</v>
          </cell>
          <cell r="CR162">
            <v>0</v>
          </cell>
          <cell r="CS162">
            <v>0</v>
          </cell>
          <cell r="CT162">
            <v>0</v>
          </cell>
          <cell r="CU162">
            <v>0</v>
          </cell>
          <cell r="CV162">
            <v>0</v>
          </cell>
          <cell r="CW162">
            <v>0</v>
          </cell>
        </row>
        <row r="163">
          <cell r="AS163">
            <v>0</v>
          </cell>
          <cell r="AT163">
            <v>0</v>
          </cell>
          <cell r="AU163">
            <v>0</v>
          </cell>
          <cell r="AV163">
            <v>0</v>
          </cell>
          <cell r="AW163">
            <v>0</v>
          </cell>
          <cell r="AX163">
            <v>0</v>
          </cell>
          <cell r="AY163">
            <v>0</v>
          </cell>
          <cell r="CQ163">
            <v>0</v>
          </cell>
          <cell r="CR163">
            <v>0</v>
          </cell>
          <cell r="CS163">
            <v>0</v>
          </cell>
          <cell r="CT163">
            <v>0</v>
          </cell>
          <cell r="CU163">
            <v>0</v>
          </cell>
          <cell r="CV163">
            <v>0</v>
          </cell>
          <cell r="CW163">
            <v>0</v>
          </cell>
        </row>
        <row r="164">
          <cell r="AS164">
            <v>0</v>
          </cell>
          <cell r="AT164">
            <v>0</v>
          </cell>
          <cell r="AU164">
            <v>0</v>
          </cell>
          <cell r="AV164">
            <v>0</v>
          </cell>
          <cell r="AW164">
            <v>0</v>
          </cell>
          <cell r="AX164">
            <v>0</v>
          </cell>
          <cell r="AY164">
            <v>0</v>
          </cell>
          <cell r="CQ164">
            <v>0</v>
          </cell>
          <cell r="CR164">
            <v>0</v>
          </cell>
          <cell r="CS164">
            <v>0</v>
          </cell>
          <cell r="CT164">
            <v>0</v>
          </cell>
          <cell r="CU164">
            <v>0</v>
          </cell>
          <cell r="CV164">
            <v>0</v>
          </cell>
          <cell r="CW164">
            <v>0</v>
          </cell>
        </row>
        <row r="165">
          <cell r="AS165">
            <v>0</v>
          </cell>
          <cell r="AT165">
            <v>0</v>
          </cell>
          <cell r="AU165">
            <v>0</v>
          </cell>
          <cell r="AV165">
            <v>0</v>
          </cell>
          <cell r="AW165">
            <v>0</v>
          </cell>
          <cell r="AX165">
            <v>0</v>
          </cell>
          <cell r="AY165">
            <v>0</v>
          </cell>
          <cell r="CQ165">
            <v>0</v>
          </cell>
          <cell r="CR165">
            <v>0</v>
          </cell>
          <cell r="CS165">
            <v>0</v>
          </cell>
          <cell r="CT165">
            <v>0</v>
          </cell>
          <cell r="CU165">
            <v>0</v>
          </cell>
          <cell r="CV165">
            <v>0</v>
          </cell>
          <cell r="CW165">
            <v>0</v>
          </cell>
        </row>
        <row r="166">
          <cell r="AS166">
            <v>0</v>
          </cell>
          <cell r="AT166">
            <v>0</v>
          </cell>
          <cell r="AU166">
            <v>0</v>
          </cell>
          <cell r="AV166">
            <v>0</v>
          </cell>
          <cell r="AW166">
            <v>0</v>
          </cell>
          <cell r="AX166">
            <v>0</v>
          </cell>
          <cell r="AY166">
            <v>0</v>
          </cell>
          <cell r="CQ166">
            <v>0</v>
          </cell>
          <cell r="CR166">
            <v>0</v>
          </cell>
          <cell r="CS166">
            <v>0</v>
          </cell>
          <cell r="CT166">
            <v>0</v>
          </cell>
          <cell r="CU166">
            <v>0</v>
          </cell>
          <cell r="CV166">
            <v>0</v>
          </cell>
          <cell r="CW166">
            <v>0</v>
          </cell>
        </row>
        <row r="167">
          <cell r="AS167">
            <v>0</v>
          </cell>
          <cell r="AT167">
            <v>0</v>
          </cell>
          <cell r="AU167">
            <v>0</v>
          </cell>
          <cell r="AV167">
            <v>0</v>
          </cell>
          <cell r="AW167">
            <v>0</v>
          </cell>
          <cell r="AX167">
            <v>0</v>
          </cell>
          <cell r="AY167">
            <v>0</v>
          </cell>
          <cell r="CQ167">
            <v>0</v>
          </cell>
          <cell r="CR167">
            <v>0</v>
          </cell>
          <cell r="CS167">
            <v>0</v>
          </cell>
          <cell r="CT167">
            <v>0</v>
          </cell>
          <cell r="CU167">
            <v>0</v>
          </cell>
          <cell r="CV167">
            <v>0</v>
          </cell>
          <cell r="CW167">
            <v>0</v>
          </cell>
        </row>
        <row r="168">
          <cell r="AS168">
            <v>0</v>
          </cell>
          <cell r="AT168">
            <v>0</v>
          </cell>
          <cell r="AU168">
            <v>0</v>
          </cell>
          <cell r="AV168">
            <v>0</v>
          </cell>
          <cell r="AW168">
            <v>0</v>
          </cell>
          <cell r="AX168">
            <v>0</v>
          </cell>
          <cell r="AY168">
            <v>0</v>
          </cell>
          <cell r="CQ168">
            <v>0</v>
          </cell>
          <cell r="CR168">
            <v>0</v>
          </cell>
          <cell r="CS168">
            <v>0</v>
          </cell>
          <cell r="CT168">
            <v>0</v>
          </cell>
          <cell r="CU168">
            <v>0</v>
          </cell>
          <cell r="CV168">
            <v>0</v>
          </cell>
          <cell r="CW168">
            <v>0</v>
          </cell>
        </row>
        <row r="169">
          <cell r="AS169">
            <v>0</v>
          </cell>
          <cell r="AT169">
            <v>0</v>
          </cell>
          <cell r="AU169">
            <v>0</v>
          </cell>
          <cell r="AV169">
            <v>0</v>
          </cell>
          <cell r="AW169">
            <v>0</v>
          </cell>
          <cell r="AX169">
            <v>0</v>
          </cell>
          <cell r="AY169">
            <v>0</v>
          </cell>
          <cell r="CQ169">
            <v>0</v>
          </cell>
          <cell r="CR169">
            <v>0</v>
          </cell>
          <cell r="CS169">
            <v>0</v>
          </cell>
          <cell r="CT169">
            <v>0</v>
          </cell>
          <cell r="CU169">
            <v>0</v>
          </cell>
          <cell r="CV169">
            <v>0</v>
          </cell>
          <cell r="CW169">
            <v>0</v>
          </cell>
        </row>
        <row r="170">
          <cell r="AS170">
            <v>0</v>
          </cell>
          <cell r="AT170">
            <v>0</v>
          </cell>
          <cell r="AU170">
            <v>0</v>
          </cell>
          <cell r="AV170">
            <v>0</v>
          </cell>
          <cell r="AW170">
            <v>0</v>
          </cell>
          <cell r="AX170">
            <v>0</v>
          </cell>
          <cell r="AY170">
            <v>0</v>
          </cell>
          <cell r="CQ170">
            <v>0</v>
          </cell>
          <cell r="CR170">
            <v>0</v>
          </cell>
          <cell r="CS170">
            <v>0</v>
          </cell>
          <cell r="CT170">
            <v>0</v>
          </cell>
          <cell r="CU170">
            <v>0</v>
          </cell>
          <cell r="CV170">
            <v>0</v>
          </cell>
          <cell r="CW170">
            <v>0</v>
          </cell>
        </row>
        <row r="171">
          <cell r="AS171">
            <v>0</v>
          </cell>
          <cell r="AT171">
            <v>0</v>
          </cell>
          <cell r="AU171">
            <v>0</v>
          </cell>
          <cell r="AV171">
            <v>0</v>
          </cell>
          <cell r="AW171">
            <v>0</v>
          </cell>
          <cell r="AX171">
            <v>0</v>
          </cell>
          <cell r="AY171">
            <v>0</v>
          </cell>
          <cell r="CQ171">
            <v>0</v>
          </cell>
          <cell r="CR171">
            <v>0</v>
          </cell>
          <cell r="CS171">
            <v>0</v>
          </cell>
          <cell r="CT171">
            <v>0</v>
          </cell>
          <cell r="CU171">
            <v>0</v>
          </cell>
          <cell r="CV171">
            <v>0</v>
          </cell>
          <cell r="CW171">
            <v>0</v>
          </cell>
        </row>
        <row r="172">
          <cell r="AS172">
            <v>0</v>
          </cell>
          <cell r="AT172">
            <v>0</v>
          </cell>
          <cell r="AU172">
            <v>0</v>
          </cell>
          <cell r="AV172">
            <v>0</v>
          </cell>
          <cell r="AW172">
            <v>0</v>
          </cell>
          <cell r="AX172">
            <v>0</v>
          </cell>
          <cell r="AY172">
            <v>0</v>
          </cell>
          <cell r="CQ172">
            <v>0</v>
          </cell>
          <cell r="CR172">
            <v>0</v>
          </cell>
          <cell r="CS172">
            <v>0</v>
          </cell>
          <cell r="CT172">
            <v>0</v>
          </cell>
          <cell r="CU172">
            <v>0</v>
          </cell>
          <cell r="CV172">
            <v>0</v>
          </cell>
          <cell r="CW172">
            <v>0</v>
          </cell>
        </row>
        <row r="173">
          <cell r="AS173">
            <v>0</v>
          </cell>
          <cell r="AT173">
            <v>0</v>
          </cell>
          <cell r="AU173">
            <v>0</v>
          </cell>
          <cell r="AV173">
            <v>0</v>
          </cell>
          <cell r="AW173">
            <v>0</v>
          </cell>
          <cell r="AX173">
            <v>0</v>
          </cell>
          <cell r="AY173">
            <v>0</v>
          </cell>
          <cell r="CQ173">
            <v>0</v>
          </cell>
          <cell r="CR173">
            <v>0</v>
          </cell>
          <cell r="CS173">
            <v>0</v>
          </cell>
          <cell r="CT173">
            <v>0</v>
          </cell>
          <cell r="CU173">
            <v>0</v>
          </cell>
          <cell r="CV173">
            <v>0</v>
          </cell>
          <cell r="CW173">
            <v>0</v>
          </cell>
        </row>
        <row r="174">
          <cell r="AS174">
            <v>0</v>
          </cell>
          <cell r="AT174">
            <v>0</v>
          </cell>
          <cell r="AU174">
            <v>0</v>
          </cell>
          <cell r="AV174">
            <v>0</v>
          </cell>
          <cell r="AW174">
            <v>0</v>
          </cell>
          <cell r="AX174">
            <v>0</v>
          </cell>
          <cell r="AY174">
            <v>0</v>
          </cell>
          <cell r="CQ174">
            <v>0</v>
          </cell>
          <cell r="CR174">
            <v>0</v>
          </cell>
          <cell r="CS174">
            <v>0</v>
          </cell>
          <cell r="CT174">
            <v>0</v>
          </cell>
          <cell r="CU174">
            <v>0</v>
          </cell>
          <cell r="CV174">
            <v>0</v>
          </cell>
          <cell r="CW174">
            <v>0</v>
          </cell>
        </row>
        <row r="175">
          <cell r="AS175">
            <v>0</v>
          </cell>
          <cell r="AT175">
            <v>0</v>
          </cell>
          <cell r="AU175">
            <v>0</v>
          </cell>
          <cell r="AV175">
            <v>0</v>
          </cell>
          <cell r="AW175">
            <v>0</v>
          </cell>
          <cell r="AX175">
            <v>0</v>
          </cell>
          <cell r="AY175">
            <v>0</v>
          </cell>
          <cell r="CQ175">
            <v>0</v>
          </cell>
          <cell r="CR175">
            <v>0</v>
          </cell>
          <cell r="CS175">
            <v>0</v>
          </cell>
          <cell r="CT175">
            <v>0</v>
          </cell>
          <cell r="CU175">
            <v>0</v>
          </cell>
          <cell r="CV175">
            <v>0</v>
          </cell>
          <cell r="CW175">
            <v>0</v>
          </cell>
        </row>
        <row r="176">
          <cell r="AS176">
            <v>0</v>
          </cell>
          <cell r="AT176">
            <v>0</v>
          </cell>
          <cell r="AU176">
            <v>0</v>
          </cell>
          <cell r="AV176">
            <v>0</v>
          </cell>
          <cell r="AW176">
            <v>0</v>
          </cell>
          <cell r="AX176">
            <v>0</v>
          </cell>
          <cell r="AY176">
            <v>0</v>
          </cell>
          <cell r="CQ176">
            <v>0</v>
          </cell>
          <cell r="CR176">
            <v>0</v>
          </cell>
          <cell r="CS176">
            <v>0</v>
          </cell>
          <cell r="CT176">
            <v>0</v>
          </cell>
          <cell r="CU176">
            <v>0</v>
          </cell>
          <cell r="CV176">
            <v>0</v>
          </cell>
          <cell r="CW176">
            <v>0</v>
          </cell>
        </row>
        <row r="177">
          <cell r="AS177">
            <v>0</v>
          </cell>
          <cell r="AT177">
            <v>0</v>
          </cell>
          <cell r="AU177">
            <v>0</v>
          </cell>
          <cell r="AV177">
            <v>0</v>
          </cell>
          <cell r="AW177">
            <v>0</v>
          </cell>
          <cell r="AX177">
            <v>0</v>
          </cell>
          <cell r="AY177">
            <v>0</v>
          </cell>
          <cell r="CQ177">
            <v>0</v>
          </cell>
          <cell r="CR177">
            <v>0</v>
          </cell>
          <cell r="CS177">
            <v>0</v>
          </cell>
          <cell r="CT177">
            <v>0</v>
          </cell>
          <cell r="CU177">
            <v>0</v>
          </cell>
          <cell r="CV177">
            <v>0</v>
          </cell>
          <cell r="CW177">
            <v>0</v>
          </cell>
        </row>
        <row r="178">
          <cell r="AS178">
            <v>0</v>
          </cell>
          <cell r="AT178">
            <v>0</v>
          </cell>
          <cell r="AU178">
            <v>0</v>
          </cell>
          <cell r="AV178">
            <v>0</v>
          </cell>
          <cell r="AW178">
            <v>0</v>
          </cell>
          <cell r="AX178">
            <v>0</v>
          </cell>
          <cell r="AY178">
            <v>0</v>
          </cell>
          <cell r="CQ178">
            <v>0</v>
          </cell>
          <cell r="CR178">
            <v>0</v>
          </cell>
          <cell r="CS178">
            <v>0</v>
          </cell>
          <cell r="CT178">
            <v>0</v>
          </cell>
          <cell r="CU178">
            <v>0</v>
          </cell>
          <cell r="CV178">
            <v>0</v>
          </cell>
          <cell r="CW178">
            <v>0</v>
          </cell>
        </row>
      </sheetData>
      <sheetData sheetId="28">
        <row r="9">
          <cell r="AJ9">
            <v>0.86720967494708334</v>
          </cell>
          <cell r="AK9">
            <v>0.95930867004119447</v>
          </cell>
          <cell r="AL9">
            <v>0.7065904848561102</v>
          </cell>
          <cell r="AM9">
            <v>0.69997347467861704</v>
          </cell>
          <cell r="AN9">
            <v>0.63241620133905185</v>
          </cell>
          <cell r="AO9">
            <v>0.5808320533440402</v>
          </cell>
          <cell r="AP9">
            <v>0.44698256576736556</v>
          </cell>
          <cell r="AU9">
            <v>9.5569754853204611E-2</v>
          </cell>
          <cell r="AV9">
            <v>4.4218232050312563E-2</v>
          </cell>
          <cell r="AW9">
            <v>-3.799545931757832E-3</v>
          </cell>
          <cell r="AX9">
            <v>-0.1064008664709091</v>
          </cell>
          <cell r="AY9">
            <v>-0.24472566234870621</v>
          </cell>
          <cell r="AZ9">
            <v>-0.45906034649389088</v>
          </cell>
          <cell r="BD9">
            <v>2.5645243793108698E-2</v>
          </cell>
          <cell r="BE9">
            <v>2.5144783162538691E-2</v>
          </cell>
          <cell r="BF9">
            <v>2.6270728068673574E-2</v>
          </cell>
          <cell r="BG9">
            <v>2.5879210910165821E-2</v>
          </cell>
          <cell r="BH9">
            <v>2.5775949387260716E-2</v>
          </cell>
          <cell r="BI9">
            <v>2.5404406529732061E-2</v>
          </cell>
          <cell r="BJ9">
            <v>2.5784868003901222E-2</v>
          </cell>
        </row>
        <row r="10">
          <cell r="AJ10">
            <v>7.6483907424528326</v>
          </cell>
          <cell r="AK10">
            <v>7.7190042918452813</v>
          </cell>
          <cell r="AL10">
            <v>7.803295820289895</v>
          </cell>
          <cell r="AM10">
            <v>7.7236610281520814</v>
          </cell>
          <cell r="AN10">
            <v>7.5381046278044881</v>
          </cell>
          <cell r="AO10">
            <v>7.2735023445100575</v>
          </cell>
          <cell r="AP10">
            <v>6.8965706763800583</v>
          </cell>
          <cell r="AU10">
            <v>6.2664406877074808E-2</v>
          </cell>
          <cell r="AV10">
            <v>0.20379429486865636</v>
          </cell>
          <cell r="AW10">
            <v>0.25927110871263304</v>
          </cell>
          <cell r="AX10">
            <v>0.1569416823741285</v>
          </cell>
          <cell r="AY10">
            <v>-0.10413979230233761</v>
          </cell>
          <cell r="AZ10">
            <v>-0.52226734329975188</v>
          </cell>
          <cell r="BD10">
            <v>0.90854961182092919</v>
          </cell>
          <cell r="BE10">
            <v>0.90257821405447014</v>
          </cell>
          <cell r="BF10">
            <v>0.89496161526790374</v>
          </cell>
          <cell r="BG10">
            <v>0.90497897528903759</v>
          </cell>
          <cell r="BH10">
            <v>0.92911322038552624</v>
          </cell>
          <cell r="BI10">
            <v>0.96591798782673266</v>
          </cell>
          <cell r="BJ10">
            <v>1.0254436804502656</v>
          </cell>
        </row>
        <row r="11">
          <cell r="AJ11">
            <v>5.7158378512787373E-3</v>
          </cell>
          <cell r="AK11">
            <v>6.2706281753491756E-3</v>
          </cell>
          <cell r="AL11">
            <v>4.79302244429797E-3</v>
          </cell>
          <cell r="AM11">
            <v>4.6159103891789356E-3</v>
          </cell>
          <cell r="AN11">
            <v>4.0020855882847896E-3</v>
          </cell>
          <cell r="AO11">
            <v>3.6689011499406281E-3</v>
          </cell>
          <cell r="AP11">
            <v>2.9214474118505812E-3</v>
          </cell>
          <cell r="AU11">
            <v>5.7962365256662728E-4</v>
          </cell>
          <cell r="AV11">
            <v>1.9266109051946205E-4</v>
          </cell>
          <cell r="AW11">
            <v>-2.9967236874579514E-4</v>
          </cell>
          <cell r="AX11">
            <v>-1.3119464359293515E-3</v>
          </cell>
          <cell r="AY11">
            <v>-2.5422080772216282E-3</v>
          </cell>
          <cell r="AZ11">
            <v>-4.322952280626664E-3</v>
          </cell>
          <cell r="BD11">
            <v>0.10021590921990084</v>
          </cell>
          <cell r="BE11">
            <v>9.8421460943981035E-2</v>
          </cell>
          <cell r="BF11">
            <v>0.10171316901942737</v>
          </cell>
          <cell r="BG11">
            <v>0.10055793003149011</v>
          </cell>
          <cell r="BH11">
            <v>0.10057079718411424</v>
          </cell>
          <cell r="BI11">
            <v>9.8666855311847323E-2</v>
          </cell>
          <cell r="BJ11">
            <v>9.8562186932726295E-2</v>
          </cell>
        </row>
        <row r="12">
          <cell r="AJ12">
            <v>0</v>
          </cell>
          <cell r="AK12">
            <v>0</v>
          </cell>
          <cell r="AL12">
            <v>0</v>
          </cell>
          <cell r="AM12">
            <v>0</v>
          </cell>
          <cell r="AN12">
            <v>0</v>
          </cell>
          <cell r="AO12">
            <v>0</v>
          </cell>
          <cell r="AP12">
            <v>0</v>
          </cell>
          <cell r="AU12">
            <v>0</v>
          </cell>
          <cell r="AV12">
            <v>0</v>
          </cell>
          <cell r="AW12">
            <v>0</v>
          </cell>
          <cell r="AX12">
            <v>0</v>
          </cell>
          <cell r="AY12">
            <v>0</v>
          </cell>
          <cell r="AZ12">
            <v>0</v>
          </cell>
          <cell r="BD12">
            <v>0</v>
          </cell>
          <cell r="BE12">
            <v>0</v>
          </cell>
          <cell r="BF12">
            <v>0</v>
          </cell>
          <cell r="BG12">
            <v>0</v>
          </cell>
          <cell r="BH12">
            <v>0</v>
          </cell>
          <cell r="BI12">
            <v>0</v>
          </cell>
          <cell r="BJ12">
            <v>0</v>
          </cell>
        </row>
        <row r="13">
          <cell r="AJ13">
            <v>0.12773532878298305</v>
          </cell>
          <cell r="AK13">
            <v>7.6128161432116981E-2</v>
          </cell>
          <cell r="AL13">
            <v>5.7619943367099524E-2</v>
          </cell>
          <cell r="AM13">
            <v>4.6997009854581703E-2</v>
          </cell>
          <cell r="AN13">
            <v>2.7033706884325687E-2</v>
          </cell>
          <cell r="AO13">
            <v>1.4374424107779921E-2</v>
          </cell>
          <cell r="AP13">
            <v>1.0491709763404661E-2</v>
          </cell>
          <cell r="AU13">
            <v>-2.5379234140551384E-2</v>
          </cell>
          <cell r="AV13">
            <v>-6.342510109882149E-2</v>
          </cell>
          <cell r="AW13">
            <v>-0.11112027852137261</v>
          </cell>
          <cell r="AX13">
            <v>-0.16986877616808527</v>
          </cell>
          <cell r="AY13">
            <v>-0.23815719048022685</v>
          </cell>
          <cell r="AZ13">
            <v>-0.30846609662020347</v>
          </cell>
          <cell r="BD13">
            <v>7.5312230482899256E-2</v>
          </cell>
          <cell r="BE13">
            <v>8.308800519820643E-2</v>
          </cell>
          <cell r="BF13">
            <v>8.8611263757029185E-2</v>
          </cell>
          <cell r="BG13">
            <v>9.2817880437496517E-2</v>
          </cell>
          <cell r="BH13">
            <v>0.12123868250044777</v>
          </cell>
          <cell r="BI13">
            <v>0.29775514434356104</v>
          </cell>
          <cell r="BJ13">
            <v>0</v>
          </cell>
        </row>
        <row r="14">
          <cell r="AJ14">
            <v>6.0122994334893758E-2</v>
          </cell>
          <cell r="AK14">
            <v>6.0305878922947642E-2</v>
          </cell>
          <cell r="AL14">
            <v>6.1036826332150143E-2</v>
          </cell>
          <cell r="AM14">
            <v>5.9466791688597788E-2</v>
          </cell>
          <cell r="AN14">
            <v>5.6324862602952441E-2</v>
          </cell>
          <cell r="AO14">
            <v>5.2096063759937188E-2</v>
          </cell>
          <cell r="AP14">
            <v>4.6455687321009791E-2</v>
          </cell>
          <cell r="AU14">
            <v>3.3391886578918188E-4</v>
          </cell>
          <cell r="AV14">
            <v>1.6963226679193783E-3</v>
          </cell>
          <cell r="AW14">
            <v>1.9283375055568651E-3</v>
          </cell>
          <cell r="AX14">
            <v>-4.0408615602784614E-4</v>
          </cell>
          <cell r="AY14">
            <v>-6.254108514062072E-3</v>
          </cell>
          <cell r="AZ14">
            <v>-1.647756382303758E-2</v>
          </cell>
          <cell r="BD14">
            <v>7.0002911851014468E-3</v>
          </cell>
          <cell r="BE14">
            <v>6.9771968036960643E-3</v>
          </cell>
          <cell r="BF14">
            <v>6.9265350993359199E-3</v>
          </cell>
          <cell r="BG14">
            <v>6.8942582930503968E-3</v>
          </cell>
          <cell r="BH14">
            <v>6.869171781832344E-3</v>
          </cell>
          <cell r="BI14">
            <v>6.8454080090329496E-3</v>
          </cell>
          <cell r="BJ14">
            <v>6.834634103083605E-3</v>
          </cell>
        </row>
        <row r="15">
          <cell r="AJ15">
            <v>82.287054608096383</v>
          </cell>
          <cell r="AK15">
            <v>82.1748366982644</v>
          </cell>
          <cell r="AL15">
            <v>81.894476746417823</v>
          </cell>
          <cell r="AM15">
            <v>81.348494594844922</v>
          </cell>
          <cell r="AN15">
            <v>81.268264815856881</v>
          </cell>
          <cell r="AO15">
            <v>81.03565840263856</v>
          </cell>
          <cell r="AP15">
            <v>80.484458750358556</v>
          </cell>
          <cell r="AU15">
            <v>-0.90175560105282293</v>
          </cell>
          <cell r="AV15">
            <v>-2.9982926853999543</v>
          </cell>
          <cell r="AW15">
            <v>-6.8670669155771433</v>
          </cell>
          <cell r="AX15">
            <v>-12.794160375625264</v>
          </cell>
          <cell r="AY15">
            <v>-21.186730125475201</v>
          </cell>
          <cell r="AZ15">
            <v>-32.30151931251914</v>
          </cell>
          <cell r="BD15">
            <v>3.1481706484384198</v>
          </cell>
          <cell r="BE15">
            <v>3.254079055421716</v>
          </cell>
          <cell r="BF15">
            <v>3.395463041129883</v>
          </cell>
          <cell r="BG15">
            <v>3.6146524491354461</v>
          </cell>
          <cell r="BH15">
            <v>3.9058178010257882</v>
          </cell>
          <cell r="BI15">
            <v>4.2865290809377692</v>
          </cell>
          <cell r="BJ15">
            <v>4.7587558979763376</v>
          </cell>
        </row>
        <row r="16">
          <cell r="AJ16">
            <v>1.9833482017786142</v>
          </cell>
          <cell r="AK16">
            <v>1.9116061027369475</v>
          </cell>
          <cell r="AL16">
            <v>1.8260846201042227</v>
          </cell>
          <cell r="AM16">
            <v>1.7098260809291566</v>
          </cell>
          <cell r="AN16">
            <v>1.5828336477576566</v>
          </cell>
          <cell r="AO16">
            <v>1.4378803537277582</v>
          </cell>
          <cell r="AP16">
            <v>1.2815911332710825</v>
          </cell>
          <cell r="AU16">
            <v>-6.6655374843759788E-2</v>
          </cell>
          <cell r="AV16">
            <v>-0.208811385650368</v>
          </cell>
          <cell r="AW16">
            <v>-0.45241899016435544</v>
          </cell>
          <cell r="AX16">
            <v>-0.8035695665482796</v>
          </cell>
          <cell r="AY16">
            <v>-1.2757207353016791</v>
          </cell>
          <cell r="AZ16">
            <v>-1.875840279703237</v>
          </cell>
          <cell r="BD16">
            <v>7.6165432540495071E-2</v>
          </cell>
          <cell r="BE16">
            <v>7.634955561086873E-2</v>
          </cell>
          <cell r="BF16">
            <v>7.6403906389959086E-2</v>
          </cell>
          <cell r="BG16">
            <v>7.64470841324075E-2</v>
          </cell>
          <cell r="BH16">
            <v>7.6359133751216154E-2</v>
          </cell>
          <cell r="BI16">
            <v>7.6208231512689198E-2</v>
          </cell>
          <cell r="BJ16">
            <v>7.5962021656467218E-2</v>
          </cell>
        </row>
        <row r="17">
          <cell r="AJ17">
            <v>205.57320554664676</v>
          </cell>
          <cell r="AK17">
            <v>205.44817537858978</v>
          </cell>
          <cell r="AL17">
            <v>204.94555284543119</v>
          </cell>
          <cell r="AM17">
            <v>203.68872151122304</v>
          </cell>
          <cell r="AN17">
            <v>203.58806806070081</v>
          </cell>
          <cell r="AO17">
            <v>203.09013049801476</v>
          </cell>
          <cell r="AP17">
            <v>201.74864166656542</v>
          </cell>
          <cell r="AU17">
            <v>-2.1724467392041391</v>
          </cell>
          <cell r="AV17">
            <v>-7.2821122238959024</v>
          </cell>
          <cell r="AW17">
            <v>-16.939581791675</v>
          </cell>
          <cell r="AX17">
            <v>-31.954318543217802</v>
          </cell>
          <cell r="AY17">
            <v>-53.460442591240806</v>
          </cell>
          <cell r="AZ17">
            <v>-82.239432928046313</v>
          </cell>
          <cell r="BD17">
            <v>8.9738284530290322</v>
          </cell>
          <cell r="BE17">
            <v>9.2532947344952188</v>
          </cell>
          <cell r="BF17">
            <v>9.6307248134968813</v>
          </cell>
          <cell r="BG17">
            <v>10.231090455294304</v>
          </cell>
          <cell r="BH17">
            <v>11.039554111385041</v>
          </cell>
          <cell r="BI17">
            <v>12.103026286667433</v>
          </cell>
          <cell r="BJ17">
            <v>13.439010268030204</v>
          </cell>
        </row>
        <row r="18">
          <cell r="AJ18">
            <v>5.2508269146481279</v>
          </cell>
          <cell r="AK18">
            <v>5.022953180443773</v>
          </cell>
          <cell r="AL18">
            <v>4.7913976003098639</v>
          </cell>
          <cell r="AM18">
            <v>4.4872105415296533</v>
          </cell>
          <cell r="AN18">
            <v>4.1459114564263491</v>
          </cell>
          <cell r="AO18">
            <v>3.7588000520198515</v>
          </cell>
          <cell r="AP18">
            <v>3.3416488811050673</v>
          </cell>
          <cell r="AU18">
            <v>-0.21329366724706356</v>
          </cell>
          <cell r="AV18">
            <v>-0.62942018272217259</v>
          </cell>
          <cell r="AW18">
            <v>-1.3072926400715139</v>
          </cell>
          <cell r="AX18">
            <v>-2.2707162321680681</v>
          </cell>
          <cell r="AY18">
            <v>-3.5525956498684215</v>
          </cell>
          <cell r="AZ18">
            <v>-5.1704502600876507</v>
          </cell>
          <cell r="BD18">
            <v>0.23346178467915435</v>
          </cell>
          <cell r="BE18">
            <v>0.2342288251869466</v>
          </cell>
          <cell r="BF18">
            <v>0.23432105304965176</v>
          </cell>
          <cell r="BG18">
            <v>0.23424577195078519</v>
          </cell>
          <cell r="BH18">
            <v>0.23375956705852458</v>
          </cell>
          <cell r="BI18">
            <v>0.23297489811609698</v>
          </cell>
          <cell r="BJ18">
            <v>0.2317858507784944</v>
          </cell>
        </row>
        <row r="19">
          <cell r="AJ19">
            <v>4.2827061988802484</v>
          </cell>
          <cell r="AK19">
            <v>4.1913169167430091</v>
          </cell>
          <cell r="AL19">
            <v>4.1133624530091835</v>
          </cell>
          <cell r="AM19">
            <v>4.0199953231948227</v>
          </cell>
          <cell r="AN19">
            <v>3.9107791998699479</v>
          </cell>
          <cell r="AO19">
            <v>3.783043965355243</v>
          </cell>
          <cell r="AP19">
            <v>3.6383269734861923</v>
          </cell>
          <cell r="AU19">
            <v>-8.7890657029645408E-2</v>
          </cell>
          <cell r="AV19">
            <v>-0.24684348633115746</v>
          </cell>
          <cell r="AW19">
            <v>-0.48897929762133485</v>
          </cell>
          <cell r="AX19">
            <v>-0.82695398373786999</v>
          </cell>
          <cell r="AY19">
            <v>-1.2664018616432011</v>
          </cell>
          <cell r="AZ19">
            <v>-1.8056822868505722</v>
          </cell>
          <cell r="BD19">
            <v>0.10185128137519361</v>
          </cell>
          <cell r="BE19">
            <v>0.10539540980945684</v>
          </cell>
          <cell r="BF19">
            <v>0.10846099321643064</v>
          </cell>
          <cell r="BG19">
            <v>0.11239378538308341</v>
          </cell>
          <cell r="BH19">
            <v>0.11751643834666914</v>
          </cell>
          <cell r="BI19">
            <v>0.12450483361643665</v>
          </cell>
          <cell r="BJ19">
            <v>0.13416044959665754</v>
          </cell>
        </row>
        <row r="20">
          <cell r="AJ20">
            <v>0.68412292332180169</v>
          </cell>
          <cell r="AK20">
            <v>0.6496445940635156</v>
          </cell>
          <cell r="AL20">
            <v>0.61710920299302929</v>
          </cell>
          <cell r="AM20">
            <v>0.57694281210810894</v>
          </cell>
          <cell r="AN20">
            <v>0.53251326267080368</v>
          </cell>
          <cell r="AO20">
            <v>0.48362273790632732</v>
          </cell>
          <cell r="AP20">
            <v>0.43278380402506211</v>
          </cell>
          <cell r="AU20">
            <v>-3.2999903094537993E-2</v>
          </cell>
          <cell r="AV20">
            <v>-9.5622697716978816E-2</v>
          </cell>
          <cell r="AW20">
            <v>-0.1941083325042858</v>
          </cell>
          <cell r="AX20">
            <v>-0.33137064636669755</v>
          </cell>
          <cell r="AY20">
            <v>-0.51056177457850316</v>
          </cell>
          <cell r="AZ20">
            <v>-0.73094666079819892</v>
          </cell>
          <cell r="BD20">
            <v>2.9716713861887178E-2</v>
          </cell>
          <cell r="BE20">
            <v>2.9889106062929684E-2</v>
          </cell>
          <cell r="BF20">
            <v>2.9986043160302522E-2</v>
          </cell>
          <cell r="BG20">
            <v>3.0085267745751047E-2</v>
          </cell>
          <cell r="BH20">
            <v>3.0167715040687236E-2</v>
          </cell>
          <cell r="BI20">
            <v>3.0247505711229684E-2</v>
          </cell>
          <cell r="BJ20">
            <v>3.0309421437309525E-2</v>
          </cell>
        </row>
        <row r="21">
          <cell r="AJ21">
            <v>1.1352511417902653</v>
          </cell>
          <cell r="AK21">
            <v>1.1123838011196732</v>
          </cell>
          <cell r="AL21">
            <v>1.0847778727730861</v>
          </cell>
          <cell r="AM21">
            <v>1.0457661633755497</v>
          </cell>
          <cell r="AN21">
            <v>1.0039004363871047</v>
          </cell>
          <cell r="AO21">
            <v>0.95702035162448418</v>
          </cell>
          <cell r="AP21">
            <v>0.90779573805947811</v>
          </cell>
          <cell r="AU21">
            <v>-1.8468725425790283E-2</v>
          </cell>
          <cell r="AV21">
            <v>-5.4877173892522682E-2</v>
          </cell>
          <cell r="AW21">
            <v>-0.10856401781852555</v>
          </cell>
          <cell r="AX21">
            <v>-0.17862214225581646</v>
          </cell>
          <cell r="AY21">
            <v>-0.26397067592375623</v>
          </cell>
          <cell r="AZ21">
            <v>-0.3634742444687879</v>
          </cell>
          <cell r="BD21">
            <v>5.1028512201673794E-2</v>
          </cell>
          <cell r="BE21">
            <v>5.191205194525518E-2</v>
          </cell>
          <cell r="BF21">
            <v>5.303022755307666E-2</v>
          </cell>
          <cell r="BG21">
            <v>5.4795719563997772E-2</v>
          </cell>
          <cell r="BH21">
            <v>5.6946870463786166E-2</v>
          </cell>
          <cell r="BI21">
            <v>5.9786760936402117E-2</v>
          </cell>
          <cell r="BJ21">
            <v>6.3405841369234814E-2</v>
          </cell>
        </row>
        <row r="22">
          <cell r="AJ22">
            <v>195.27982984616452</v>
          </cell>
          <cell r="AK22">
            <v>189.77202100412859</v>
          </cell>
          <cell r="AL22">
            <v>182.08064472176969</v>
          </cell>
          <cell r="AM22">
            <v>171.24207823492407</v>
          </cell>
          <cell r="AN22">
            <v>160.75989218624017</v>
          </cell>
          <cell r="AO22">
            <v>148.27456063989251</v>
          </cell>
          <cell r="AP22">
            <v>134.24629582899865</v>
          </cell>
          <cell r="AU22">
            <v>-7.1634261145796483</v>
          </cell>
          <cell r="AV22">
            <v>-23.842592017233109</v>
          </cell>
          <cell r="AW22">
            <v>-53.878968651945655</v>
          </cell>
          <cell r="AX22">
            <v>-98.921230401394894</v>
          </cell>
          <cell r="AY22">
            <v>-160.688103847511</v>
          </cell>
          <cell r="AZ22">
            <v>-239.86892091046076</v>
          </cell>
          <cell r="BD22">
            <v>8.2159689776999336</v>
          </cell>
          <cell r="BE22">
            <v>8.2945904862843136</v>
          </cell>
          <cell r="BF22">
            <v>8.3772954696882849</v>
          </cell>
          <cell r="BG22">
            <v>8.4795478235646264</v>
          </cell>
          <cell r="BH22">
            <v>8.6298544291191881</v>
          </cell>
          <cell r="BI22">
            <v>8.776562566601525</v>
          </cell>
          <cell r="BJ22">
            <v>8.8797837461021665</v>
          </cell>
        </row>
        <row r="23">
          <cell r="AJ23">
            <v>1.4887222473750741</v>
          </cell>
          <cell r="AK23">
            <v>1.4420508636471305</v>
          </cell>
          <cell r="AL23">
            <v>1.3858363862566172</v>
          </cell>
          <cell r="AM23">
            <v>1.3014423378168734</v>
          </cell>
          <cell r="AN23">
            <v>1.2063377502196051</v>
          </cell>
          <cell r="AO23">
            <v>1.0986983680253934</v>
          </cell>
          <cell r="AP23">
            <v>0.98331972854582239</v>
          </cell>
          <cell r="AU23">
            <v>-4.3553871931762668E-2</v>
          </cell>
          <cell r="AV23">
            <v>-0.13718072301556275</v>
          </cell>
          <cell r="AW23">
            <v>-0.30612685745160434</v>
          </cell>
          <cell r="AX23">
            <v>-0.55825754555385609</v>
          </cell>
          <cell r="AY23">
            <v>-0.90004620939639701</v>
          </cell>
          <cell r="AZ23">
            <v>-1.3290108797459628</v>
          </cell>
          <cell r="BD23">
            <v>6.122946504503754E-2</v>
          </cell>
          <cell r="BE23">
            <v>6.1366428377142693E-2</v>
          </cell>
          <cell r="BF23">
            <v>6.1425645895850645E-2</v>
          </cell>
          <cell r="BG23">
            <v>6.1545520999881691E-2</v>
          </cell>
          <cell r="BH23">
            <v>6.1626019634627764E-2</v>
          </cell>
          <cell r="BI23">
            <v>6.1703238995166408E-2</v>
          </cell>
          <cell r="BJ23">
            <v>6.1763717373790578E-2</v>
          </cell>
        </row>
        <row r="24">
          <cell r="AJ24">
            <v>19.474932198373573</v>
          </cell>
          <cell r="AK24">
            <v>18.781619002055955</v>
          </cell>
          <cell r="AL24">
            <v>17.904660626245629</v>
          </cell>
          <cell r="AM24">
            <v>17.002411983539325</v>
          </cell>
          <cell r="AN24">
            <v>16.219068189658923</v>
          </cell>
          <cell r="AO24">
            <v>15.435530779170477</v>
          </cell>
          <cell r="AP24">
            <v>14.774283689913148</v>
          </cell>
          <cell r="AU24">
            <v>-0.16017342174067417</v>
          </cell>
          <cell r="AV24">
            <v>-0.48104514820441385</v>
          </cell>
          <cell r="AW24">
            <v>-0.95448884564463876</v>
          </cell>
          <cell r="AX24">
            <v>-1.567468527388755</v>
          </cell>
          <cell r="AY24">
            <v>-2.3113283933476767</v>
          </cell>
          <cell r="AZ24">
            <v>-3.1755059451380347</v>
          </cell>
          <cell r="BD24">
            <v>1.5106982927761112</v>
          </cell>
          <cell r="BE24">
            <v>1.5646293064406889</v>
          </cell>
          <cell r="BF24">
            <v>1.6445526519793578</v>
          </cell>
          <cell r="BG24">
            <v>1.7445531452262661</v>
          </cell>
          <cell r="BH24">
            <v>1.8505287773483183</v>
          </cell>
          <cell r="BI24">
            <v>1.981554161926242</v>
          </cell>
          <cell r="BJ24">
            <v>2.1176234439573105</v>
          </cell>
        </row>
        <row r="25">
          <cell r="AJ25">
            <v>8.4419145624450257E-4</v>
          </cell>
          <cell r="AK25">
            <v>8.2430355535069531E-4</v>
          </cell>
          <cell r="AL25">
            <v>7.9959449707827106E-4</v>
          </cell>
          <cell r="AM25">
            <v>7.7687483202872303E-4</v>
          </cell>
          <cell r="AN25">
            <v>7.6461402528999801E-4</v>
          </cell>
          <cell r="AO25">
            <v>7.5362425778996813E-4</v>
          </cell>
          <cell r="AP25">
            <v>7.4682871608308264E-4</v>
          </cell>
          <cell r="AU25">
            <v>-4.7165852569601796E-7</v>
          </cell>
          <cell r="AV25">
            <v>-1.4030032585246282E-6</v>
          </cell>
          <cell r="AW25">
            <v>-2.789445682510291E-6</v>
          </cell>
          <cell r="AX25">
            <v>-4.6629215323113622E-6</v>
          </cell>
          <cell r="AY25">
            <v>-7.0320976729135208E-6</v>
          </cell>
          <cell r="AZ25">
            <v>-9.9015716198818052E-6</v>
          </cell>
          <cell r="BD25">
            <v>6.2252012145796873E-5</v>
          </cell>
          <cell r="BE25">
            <v>6.5503038560951456E-5</v>
          </cell>
          <cell r="BF25">
            <v>7.0128522533747788E-5</v>
          </cell>
          <cell r="BG25">
            <v>7.6151338441366576E-5</v>
          </cell>
          <cell r="BH25">
            <v>8.3479672323711533E-5</v>
          </cell>
          <cell r="BI25">
            <v>9.2688960344631269E-5</v>
          </cell>
          <cell r="BJ25">
            <v>1.0259347709473825E-4</v>
          </cell>
        </row>
        <row r="26">
          <cell r="AJ26">
            <v>35.812641315095377</v>
          </cell>
          <cell r="AK26">
            <v>37.281408299201296</v>
          </cell>
          <cell r="AL26">
            <v>38.252157829885363</v>
          </cell>
          <cell r="AM26">
            <v>38.434598224847583</v>
          </cell>
          <cell r="AN26">
            <v>38.731801538323317</v>
          </cell>
          <cell r="AO26">
            <v>38.974667573713617</v>
          </cell>
          <cell r="AP26">
            <v>39.063271669526245</v>
          </cell>
          <cell r="AU26">
            <v>1.1318440306330215</v>
          </cell>
          <cell r="AV26">
            <v>2.8616023238407839</v>
          </cell>
          <cell r="AW26">
            <v>4.2989071702398594</v>
          </cell>
          <cell r="AX26">
            <v>5.3019145329552853</v>
          </cell>
          <cell r="AY26">
            <v>5.7125337094434956</v>
          </cell>
          <cell r="AZ26">
            <v>5.3849018533381328</v>
          </cell>
          <cell r="BD26">
            <v>2.9228485219569422</v>
          </cell>
          <cell r="BE26">
            <v>2.5805167268204894</v>
          </cell>
          <cell r="BF26">
            <v>2.4613580448051557</v>
          </cell>
          <cell r="BG26">
            <v>2.5860880507412891</v>
          </cell>
          <cell r="BH26">
            <v>2.7915082174188908</v>
          </cell>
          <cell r="BI26">
            <v>3.0726020808680654</v>
          </cell>
          <cell r="BJ26">
            <v>3.439666179912348</v>
          </cell>
        </row>
        <row r="27">
          <cell r="AJ27">
            <v>5.6039748545893904</v>
          </cell>
          <cell r="AK27">
            <v>6.3577080513301967</v>
          </cell>
          <cell r="AL27">
            <v>6.6704156649839241</v>
          </cell>
          <cell r="AM27">
            <v>6.3091113519823274</v>
          </cell>
          <cell r="AN27">
            <v>5.8412522899100248</v>
          </cell>
          <cell r="AO27">
            <v>5.2960642459473606</v>
          </cell>
          <cell r="AP27">
            <v>4.7116872744794192</v>
          </cell>
          <cell r="AU27">
            <v>0.76831945461408568</v>
          </cell>
          <cell r="AV27">
            <v>1.8780814508922599</v>
          </cell>
          <cell r="AW27">
            <v>2.6689982722121668</v>
          </cell>
          <cell r="AX27">
            <v>3.0478276532350792</v>
          </cell>
          <cell r="AY27">
            <v>2.9968305896372862</v>
          </cell>
          <cell r="AZ27">
            <v>2.5270707241508816</v>
          </cell>
          <cell r="BD27">
            <v>0.44925754579120203</v>
          </cell>
          <cell r="BE27">
            <v>0.43983189324450506</v>
          </cell>
          <cell r="BF27">
            <v>0.43481389050807834</v>
          </cell>
          <cell r="BG27">
            <v>0.43485436482118217</v>
          </cell>
          <cell r="BH27">
            <v>0.43501803055831528</v>
          </cell>
          <cell r="BI27">
            <v>0.43521348706217805</v>
          </cell>
          <cell r="BJ27">
            <v>0.43519459715330688</v>
          </cell>
        </row>
        <row r="28">
          <cell r="AJ28">
            <v>9.9913478704531435</v>
          </cell>
          <cell r="AK28">
            <v>14.962230798783528</v>
          </cell>
          <cell r="AL28">
            <v>26.285892410691197</v>
          </cell>
          <cell r="AM28">
            <v>42.762901555935883</v>
          </cell>
          <cell r="AN28">
            <v>61.874026189880873</v>
          </cell>
          <cell r="AO28">
            <v>83.553147710952942</v>
          </cell>
          <cell r="AP28">
            <v>108.21234804657934</v>
          </cell>
          <cell r="AU28">
            <v>4.9981368965061126</v>
          </cell>
          <cell r="AV28">
            <v>21.373625722226073</v>
          </cell>
          <cell r="AW28">
            <v>54.30545726915345</v>
          </cell>
          <cell r="AX28">
            <v>106.45262098688539</v>
          </cell>
          <cell r="AY28">
            <v>180.40724150461892</v>
          </cell>
          <cell r="AZ28">
            <v>279.17280154671619</v>
          </cell>
          <cell r="BD28">
            <v>22.787487901768475</v>
          </cell>
          <cell r="BE28">
            <v>21.605310172229558</v>
          </cell>
          <cell r="BF28">
            <v>20.562771617103923</v>
          </cell>
          <cell r="BG28">
            <v>19.942577338787292</v>
          </cell>
          <cell r="BH28">
            <v>19.55930292322342</v>
          </cell>
          <cell r="BI28">
            <v>19.282730980670298</v>
          </cell>
          <cell r="BJ28">
            <v>19.063150942505821</v>
          </cell>
        </row>
        <row r="29">
          <cell r="AJ29">
            <v>0.13565396033474061</v>
          </cell>
          <cell r="AK29">
            <v>0.1503905235754302</v>
          </cell>
          <cell r="AL29">
            <v>0.11519769125344831</v>
          </cell>
          <cell r="AM29">
            <v>0.11134737844667494</v>
          </cell>
          <cell r="AN29">
            <v>9.6973624757013044E-2</v>
          </cell>
          <cell r="AO29">
            <v>8.9428940938132376E-2</v>
          </cell>
          <cell r="AP29">
            <v>7.1801484364057547E-2</v>
          </cell>
          <cell r="AU29">
            <v>1.5145014259696129E-2</v>
          </cell>
          <cell r="AV29">
            <v>8.5645982120227514E-3</v>
          </cell>
          <cell r="AW29">
            <v>-6.9509135965680965E-4</v>
          </cell>
          <cell r="AX29">
            <v>-1.9995659539375932E-2</v>
          </cell>
          <cell r="AY29">
            <v>-4.4974372693952186E-2</v>
          </cell>
          <cell r="AZ29">
            <v>-8.0363131909763907E-2</v>
          </cell>
          <cell r="BD29">
            <v>2.2570216990625758</v>
          </cell>
          <cell r="BE29">
            <v>2.2200998241409926</v>
          </cell>
          <cell r="BF29">
            <v>2.2920062265581005</v>
          </cell>
          <cell r="BG29">
            <v>2.2765521056306648</v>
          </cell>
          <cell r="BH29">
            <v>2.2884243338994472</v>
          </cell>
          <cell r="BI29">
            <v>2.2662770200955373</v>
          </cell>
          <cell r="BJ29">
            <v>2.2873444128299267</v>
          </cell>
        </row>
        <row r="30">
          <cell r="AJ30">
            <v>0</v>
          </cell>
          <cell r="AK30">
            <v>0</v>
          </cell>
          <cell r="AL30">
            <v>0</v>
          </cell>
          <cell r="AM30">
            <v>0</v>
          </cell>
          <cell r="AN30">
            <v>0</v>
          </cell>
          <cell r="AO30">
            <v>0</v>
          </cell>
          <cell r="AP30">
            <v>0</v>
          </cell>
          <cell r="AU30">
            <v>0</v>
          </cell>
          <cell r="AV30">
            <v>0</v>
          </cell>
          <cell r="AW30">
            <v>0</v>
          </cell>
          <cell r="AX30">
            <v>0</v>
          </cell>
          <cell r="AY30">
            <v>0</v>
          </cell>
          <cell r="AZ30">
            <v>0</v>
          </cell>
          <cell r="BD30">
            <v>0</v>
          </cell>
          <cell r="BE30">
            <v>0</v>
          </cell>
          <cell r="BF30">
            <v>0</v>
          </cell>
          <cell r="BG30">
            <v>0</v>
          </cell>
          <cell r="BH30">
            <v>0</v>
          </cell>
          <cell r="BI30">
            <v>0</v>
          </cell>
          <cell r="BJ30">
            <v>0</v>
          </cell>
        </row>
        <row r="31">
          <cell r="AJ31">
            <v>1.6200695960295108</v>
          </cell>
          <cell r="AK31">
            <v>1.5195284897979791</v>
          </cell>
          <cell r="AL31">
            <v>1.3881611540227701</v>
          </cell>
          <cell r="AM31">
            <v>1.2498525644777025</v>
          </cell>
          <cell r="AN31">
            <v>1.1258985923559246</v>
          </cell>
          <cell r="AO31">
            <v>0.99963323004045002</v>
          </cell>
          <cell r="AP31">
            <v>0.88813055903065918</v>
          </cell>
          <cell r="AU31">
            <v>-9.584704218181124E-2</v>
          </cell>
          <cell r="AV31">
            <v>-0.31381411396088144</v>
          </cell>
          <cell r="AW31">
            <v>-0.65642582424268703</v>
          </cell>
          <cell r="AX31">
            <v>-1.1050434100854876</v>
          </cell>
          <cell r="AY31">
            <v>-1.6578226405300822</v>
          </cell>
          <cell r="AZ31">
            <v>-2.2959698717524768</v>
          </cell>
          <cell r="BD31">
            <v>0.12304937162405342</v>
          </cell>
          <cell r="BE31">
            <v>0.1238029561588159</v>
          </cell>
          <cell r="BF31">
            <v>0.1246565444766779</v>
          </cell>
          <cell r="BG31">
            <v>0.12535903615468777</v>
          </cell>
          <cell r="BH31">
            <v>0.12550258079299154</v>
          </cell>
          <cell r="BI31">
            <v>0.12532409072305223</v>
          </cell>
          <cell r="BJ31">
            <v>0.12430042436376</v>
          </cell>
        </row>
        <row r="32">
          <cell r="AJ32">
            <v>0.87835179759650295</v>
          </cell>
          <cell r="AK32">
            <v>0.86685287366053576</v>
          </cell>
          <cell r="AL32">
            <v>0.86516625208229758</v>
          </cell>
          <cell r="AM32">
            <v>0.84107585519504313</v>
          </cell>
          <cell r="AN32">
            <v>0.79721323678462619</v>
          </cell>
          <cell r="AO32">
            <v>0.73879683864009515</v>
          </cell>
          <cell r="AP32">
            <v>0.66125053092057917</v>
          </cell>
          <cell r="AU32">
            <v>-9.8314111011850776E-3</v>
          </cell>
          <cell r="AV32">
            <v>-1.8064443496087691E-2</v>
          </cell>
          <cell r="AW32">
            <v>-4.5533909667477557E-2</v>
          </cell>
          <cell r="AX32">
            <v>-0.11049013719705821</v>
          </cell>
          <cell r="AY32">
            <v>-0.22372437471737017</v>
          </cell>
          <cell r="AZ32">
            <v>-0.38641890711983073</v>
          </cell>
          <cell r="BD32">
            <v>0.10004990379204091</v>
          </cell>
          <cell r="BE32">
            <v>0.10002252451013278</v>
          </cell>
          <cell r="BF32">
            <v>9.9617242549984081E-2</v>
          </cell>
          <cell r="BG32">
            <v>9.9377126933491863E-2</v>
          </cell>
          <cell r="BH32">
            <v>9.9281724373770752E-2</v>
          </cell>
          <cell r="BI32">
            <v>9.928614875297008E-2</v>
          </cell>
          <cell r="BJ32">
            <v>9.9591731104474876E-2</v>
          </cell>
        </row>
        <row r="33">
          <cell r="AJ33">
            <v>2.6504292961495839E-6</v>
          </cell>
          <cell r="AK33">
            <v>2.6790814981380028E-6</v>
          </cell>
          <cell r="AL33">
            <v>2.6845566689598912E-6</v>
          </cell>
          <cell r="AM33">
            <v>2.6860846476169143E-6</v>
          </cell>
          <cell r="AN33">
            <v>2.6212697013855714E-6</v>
          </cell>
          <cell r="AO33">
            <v>2.511808109010598E-6</v>
          </cell>
          <cell r="AP33">
            <v>2.3760369176044014E-6</v>
          </cell>
          <cell r="AU33">
            <v>4.3724466043865167E-8</v>
          </cell>
          <cell r="AV33">
            <v>1.2239037913801518E-7</v>
          </cell>
          <cell r="AW33">
            <v>2.4579682874275289E-7</v>
          </cell>
          <cell r="AX33">
            <v>3.6072858892174865E-7</v>
          </cell>
          <cell r="AY33">
            <v>4.3507596603056522E-7</v>
          </cell>
          <cell r="AZ33">
            <v>4.5450215067471052E-7</v>
          </cell>
          <cell r="BD33">
            <v>1.0773257281838649E-5</v>
          </cell>
          <cell r="BE33">
            <v>1.069723187039058E-5</v>
          </cell>
          <cell r="BF33">
            <v>1.0568844175451193E-5</v>
          </cell>
          <cell r="BG33">
            <v>1.0386284605934907E-5</v>
          </cell>
          <cell r="BH33">
            <v>1.0170598394572506E-5</v>
          </cell>
          <cell r="BI33">
            <v>9.912987509756614E-6</v>
          </cell>
          <cell r="BJ33">
            <v>9.6059743948060951E-6</v>
          </cell>
        </row>
        <row r="34">
          <cell r="AJ34">
            <v>0.21561329137186713</v>
          </cell>
          <cell r="AK34">
            <v>0.2456066904059569</v>
          </cell>
          <cell r="AL34">
            <v>0.26339375391914055</v>
          </cell>
          <cell r="AM34">
            <v>0.26010177373940263</v>
          </cell>
          <cell r="AN34">
            <v>0.2547399527977034</v>
          </cell>
          <cell r="AO34">
            <v>0.24837929955542221</v>
          </cell>
          <cell r="AP34">
            <v>0.24261157509579895</v>
          </cell>
          <cell r="AU34">
            <v>3.0609887795994689E-2</v>
          </cell>
          <cell r="AV34">
            <v>8.0221321966125692E-2</v>
          </cell>
          <cell r="AW34">
            <v>0.12833531309354779</v>
          </cell>
          <cell r="AX34">
            <v>0.17344467306409372</v>
          </cell>
          <cell r="AY34">
            <v>0.21509634264554178</v>
          </cell>
          <cell r="AZ34">
            <v>0.25441265049685924</v>
          </cell>
          <cell r="BD34">
            <v>1.5559299963272757E-2</v>
          </cell>
          <cell r="BE34">
            <v>1.5120234384642372E-2</v>
          </cell>
          <cell r="BF34">
            <v>1.4851661914728691E-2</v>
          </cell>
          <cell r="BG34">
            <v>1.4764572355098711E-2</v>
          </cell>
          <cell r="BH34">
            <v>1.4659101234267193E-2</v>
          </cell>
          <cell r="BI34">
            <v>1.4524947676981127E-2</v>
          </cell>
          <cell r="BJ34">
            <v>1.43465598444976E-2</v>
          </cell>
        </row>
        <row r="35">
          <cell r="AJ35">
            <v>2.9443166709174982E-2</v>
          </cell>
          <cell r="AK35">
            <v>3.684601571129225E-2</v>
          </cell>
          <cell r="AL35">
            <v>4.2376778860048141E-2</v>
          </cell>
          <cell r="AM35">
            <v>4.4417786925559831E-2</v>
          </cell>
          <cell r="AN35">
            <v>4.60379070879516E-2</v>
          </cell>
          <cell r="AO35">
            <v>4.8254548527035958E-2</v>
          </cell>
          <cell r="AP35">
            <v>5.1045622857465167E-2</v>
          </cell>
          <cell r="AU35">
            <v>7.4771649190416888E-3</v>
          </cell>
          <cell r="AV35">
            <v>2.0631495343180387E-2</v>
          </cell>
          <cell r="AW35">
            <v>3.6043160035406079E-2</v>
          </cell>
          <cell r="AX35">
            <v>5.3359097223446013E-2</v>
          </cell>
          <cell r="AY35">
            <v>7.3241619530914528E-2</v>
          </cell>
          <cell r="AZ35">
            <v>9.6328977455670567E-2</v>
          </cell>
          <cell r="BD35">
            <v>1.336320768114555E-3</v>
          </cell>
          <cell r="BE35">
            <v>1.301841534538899E-3</v>
          </cell>
          <cell r="BF35">
            <v>1.2800741750561102E-3</v>
          </cell>
          <cell r="BG35">
            <v>1.2680265176371619E-3</v>
          </cell>
          <cell r="BH35">
            <v>1.2557180340147021E-3</v>
          </cell>
          <cell r="BI35">
            <v>1.2411009052738426E-3</v>
          </cell>
          <cell r="BJ35">
            <v>1.2248807089722011E-3</v>
          </cell>
        </row>
        <row r="36">
          <cell r="AJ36">
            <v>5.7323602148677974E-2</v>
          </cell>
          <cell r="AK36">
            <v>5.9801605679222485E-2</v>
          </cell>
          <cell r="AL36">
            <v>6.293295720077885E-2</v>
          </cell>
          <cell r="AM36">
            <v>6.4210087185744294E-2</v>
          </cell>
          <cell r="AN36">
            <v>6.516964740419269E-2</v>
          </cell>
          <cell r="AO36">
            <v>6.5556273722853234E-2</v>
          </cell>
          <cell r="AP36">
            <v>6.5619702154480805E-2</v>
          </cell>
          <cell r="AU36">
            <v>2.581969779411622E-3</v>
          </cell>
          <cell r="AV36">
            <v>8.5001045906478081E-3</v>
          </cell>
          <cell r="AW36">
            <v>1.59980047406767E-2</v>
          </cell>
          <cell r="AX36">
            <v>2.485298765123356E-2</v>
          </cell>
          <cell r="AY36">
            <v>3.4584159995135241E-2</v>
          </cell>
          <cell r="AZ36">
            <v>4.4957603240775357E-2</v>
          </cell>
          <cell r="BD36">
            <v>1.0588773636463294E-3</v>
          </cell>
          <cell r="BE36">
            <v>1.0515748474537905E-3</v>
          </cell>
          <cell r="BF36">
            <v>1.0417572579258184E-3</v>
          </cell>
          <cell r="BG36">
            <v>1.0340473240326119E-3</v>
          </cell>
          <cell r="BH36">
            <v>1.0254580250711621E-3</v>
          </cell>
          <cell r="BI36">
            <v>1.0164074635055302E-3</v>
          </cell>
          <cell r="BJ36">
            <v>1.0064819915378597E-3</v>
          </cell>
        </row>
        <row r="37">
          <cell r="AJ37">
            <v>8.8462621846549697E-2</v>
          </cell>
          <cell r="AK37">
            <v>0.10679712472261108</v>
          </cell>
          <cell r="AL37">
            <v>8.2267524450059651E-2</v>
          </cell>
          <cell r="AM37">
            <v>8.0289007117525096E-2</v>
          </cell>
          <cell r="AN37">
            <v>6.7991115412002839E-2</v>
          </cell>
          <cell r="AO37">
            <v>6.2631619354646312E-2</v>
          </cell>
          <cell r="AP37">
            <v>5.2168910016675535E-2</v>
          </cell>
          <cell r="AU37">
            <v>1.8620785120833393E-2</v>
          </cell>
          <cell r="AV37">
            <v>2.3614014648727283E-2</v>
          </cell>
          <cell r="AW37">
            <v>2.7449505196904093E-2</v>
          </cell>
          <cell r="AX37">
            <v>2.3821063522091224E-2</v>
          </cell>
          <cell r="AY37">
            <v>1.6141377955679461E-2</v>
          </cell>
          <cell r="AZ37">
            <v>2.5363008272656674E-3</v>
          </cell>
          <cell r="BD37">
            <v>1.4224481462605661E-3</v>
          </cell>
          <cell r="BE37">
            <v>1.3853589930352785E-3</v>
          </cell>
          <cell r="BF37">
            <v>1.4260047389306821E-3</v>
          </cell>
          <cell r="BG37">
            <v>1.4144949208784818E-3</v>
          </cell>
          <cell r="BH37">
            <v>1.4264950049423671E-3</v>
          </cell>
          <cell r="BI37">
            <v>1.4120332127396363E-3</v>
          </cell>
          <cell r="BJ37">
            <v>1.4124322398792947E-3</v>
          </cell>
        </row>
        <row r="38">
          <cell r="AJ38">
            <v>5.4833192438049445E-4</v>
          </cell>
          <cell r="AK38">
            <v>5.7809940302773141E-4</v>
          </cell>
          <cell r="AL38">
            <v>5.9365364340608414E-4</v>
          </cell>
          <cell r="AM38">
            <v>6.0841988363383919E-4</v>
          </cell>
          <cell r="AN38">
            <v>6.0185213328934023E-4</v>
          </cell>
          <cell r="AO38">
            <v>5.8763859559858318E-4</v>
          </cell>
          <cell r="AP38">
            <v>5.6809905771662019E-4</v>
          </cell>
          <cell r="AU38">
            <v>3.2511118781292135E-5</v>
          </cell>
          <cell r="AV38">
            <v>8.594029440301494E-5</v>
          </cell>
          <cell r="AW38">
            <v>1.6200179510783227E-4</v>
          </cell>
          <cell r="AX38">
            <v>2.4175129663905534E-4</v>
          </cell>
          <cell r="AY38">
            <v>3.198251429817904E-4</v>
          </cell>
          <cell r="AZ38">
            <v>3.9307676936628483E-4</v>
          </cell>
          <cell r="BD38">
            <v>2.2313434289612516E-6</v>
          </cell>
          <cell r="BE38">
            <v>2.2037598316999462E-6</v>
          </cell>
          <cell r="BF38">
            <v>2.1739574322644225E-6</v>
          </cell>
          <cell r="BG38">
            <v>2.1360640383125335E-6</v>
          </cell>
          <cell r="BH38">
            <v>2.0986822832964464E-6</v>
          </cell>
          <cell r="BI38">
            <v>2.0555587007522313E-6</v>
          </cell>
          <cell r="BJ38">
            <v>2.0057289260668464E-6</v>
          </cell>
        </row>
        <row r="39">
          <cell r="AJ39">
            <v>1.3987906439356794E-2</v>
          </cell>
          <cell r="AK39">
            <v>1.3130233544265343E-2</v>
          </cell>
          <cell r="AL39">
            <v>1.1983899400070675E-2</v>
          </cell>
          <cell r="AM39">
            <v>1.0775089193861762E-2</v>
          </cell>
          <cell r="AN39">
            <v>9.7022734529364218E-3</v>
          </cell>
          <cell r="AO39">
            <v>8.6075634884439783E-3</v>
          </cell>
          <cell r="AP39">
            <v>7.6419911916854643E-3</v>
          </cell>
          <cell r="AU39">
            <v>-8.2071777417408735E-4</v>
          </cell>
          <cell r="AV39">
            <v>-2.7149681043356372E-3</v>
          </cell>
          <cell r="AW39">
            <v>-5.7104559792277489E-3</v>
          </cell>
          <cell r="AX39">
            <v>-9.6374589924938352E-3</v>
          </cell>
          <cell r="AY39">
            <v>-1.4485155264860175E-2</v>
          </cell>
          <cell r="AZ39">
            <v>-2.0092672508837246E-2</v>
          </cell>
          <cell r="BD39">
            <v>4.177411895096555E-5</v>
          </cell>
          <cell r="BE39">
            <v>4.1972315172648997E-5</v>
          </cell>
          <cell r="BF39">
            <v>4.2194884103184633E-5</v>
          </cell>
          <cell r="BG39">
            <v>4.236159866170228E-5</v>
          </cell>
          <cell r="BH39">
            <v>4.2347956056456692E-5</v>
          </cell>
          <cell r="BI39">
            <v>4.2223510782200396E-5</v>
          </cell>
          <cell r="BJ39">
            <v>4.1838671959135952E-5</v>
          </cell>
        </row>
        <row r="40">
          <cell r="AJ40">
            <v>0.10739884326587407</v>
          </cell>
          <cell r="AK40">
            <v>0.10656856504910857</v>
          </cell>
          <cell r="AL40">
            <v>8.269395181012365E-2</v>
          </cell>
          <cell r="AM40">
            <v>7.6781317673160238E-2</v>
          </cell>
          <cell r="AN40">
            <v>6.2664994005739619E-2</v>
          </cell>
          <cell r="AO40">
            <v>5.6533902954131791E-2</v>
          </cell>
          <cell r="AP40">
            <v>4.7176264397814312E-2</v>
          </cell>
          <cell r="AU40">
            <v>-5.4303769757541639E-4</v>
          </cell>
          <cell r="AV40">
            <v>-1.1535470703659973E-2</v>
          </cell>
          <cell r="AW40">
            <v>-2.7617012097176957E-2</v>
          </cell>
          <cell r="AX40">
            <v>-5.0320398998842858E-2</v>
          </cell>
          <cell r="AY40">
            <v>-7.7842245665383974E-2</v>
          </cell>
          <cell r="AZ40">
            <v>-0.11034287872567414</v>
          </cell>
          <cell r="BD40">
            <v>1.694039929437991E-3</v>
          </cell>
          <cell r="BE40">
            <v>1.6906733448359002E-3</v>
          </cell>
          <cell r="BF40">
            <v>1.7471148698281003E-3</v>
          </cell>
          <cell r="BG40">
            <v>1.7477682045507965E-3</v>
          </cell>
          <cell r="BH40">
            <v>1.7828060594464743E-3</v>
          </cell>
          <cell r="BI40">
            <v>1.7731602027374585E-3</v>
          </cell>
          <cell r="BJ40">
            <v>1.7818283622372403E-3</v>
          </cell>
        </row>
        <row r="41">
          <cell r="AJ41">
            <v>6.1421827299269706E-4</v>
          </cell>
          <cell r="AK41">
            <v>6.4760133454651249E-4</v>
          </cell>
          <cell r="AL41">
            <v>6.6939368585578298E-4</v>
          </cell>
          <cell r="AM41">
            <v>6.8350687281147637E-4</v>
          </cell>
          <cell r="AN41">
            <v>6.6356449976694902E-4</v>
          </cell>
          <cell r="AO41">
            <v>6.4465116355806173E-4</v>
          </cell>
          <cell r="AP41">
            <v>6.2681686451675071E-4</v>
          </cell>
          <cell r="AU41">
            <v>3.5332538349229853E-5</v>
          </cell>
          <cell r="AV41">
            <v>9.6268655142765566E-5</v>
          </cell>
          <cell r="AW41">
            <v>1.7690715760136779E-4</v>
          </cell>
          <cell r="AX41">
            <v>2.4489044857830845E-4</v>
          </cell>
          <cell r="AY41">
            <v>3.0286911943431302E-4</v>
          </cell>
          <cell r="AZ41">
            <v>3.5347079190841454E-4</v>
          </cell>
          <cell r="BD41">
            <v>1.8160770013111967E-6</v>
          </cell>
          <cell r="BE41">
            <v>1.7971192418103299E-6</v>
          </cell>
          <cell r="BF41">
            <v>1.7779652074198239E-6</v>
          </cell>
          <cell r="BG41">
            <v>1.7570518796792221E-6</v>
          </cell>
          <cell r="BH41">
            <v>1.7421269574241347E-6</v>
          </cell>
          <cell r="BI41">
            <v>1.7217568116688139E-6</v>
          </cell>
          <cell r="BJ41">
            <v>1.696043172692012E-6</v>
          </cell>
        </row>
        <row r="42">
          <cell r="AJ42">
            <v>3.4760540037656773E-2</v>
          </cell>
          <cell r="AK42">
            <v>3.2706392860166758E-2</v>
          </cell>
          <cell r="AL42">
            <v>2.9897247488454529E-2</v>
          </cell>
          <cell r="AM42">
            <v>2.6932380452410552E-2</v>
          </cell>
          <cell r="AN42">
            <v>2.4330722904392317E-2</v>
          </cell>
          <cell r="AO42">
            <v>2.1672111073471115E-2</v>
          </cell>
          <cell r="AP42">
            <v>1.9332978461844348E-2</v>
          </cell>
          <cell r="AU42">
            <v>-1.9772475251866491E-3</v>
          </cell>
          <cell r="AV42">
            <v>-6.424989274333914E-3</v>
          </cell>
          <cell r="AW42">
            <v>-1.3286452462552452E-2</v>
          </cell>
          <cell r="AX42">
            <v>-2.2422088038832617E-2</v>
          </cell>
          <cell r="AY42">
            <v>-3.3765163778911714E-2</v>
          </cell>
          <cell r="AZ42">
            <v>-4.7019225639087947E-2</v>
          </cell>
          <cell r="BD42">
            <v>3.3020111932042383E-5</v>
          </cell>
          <cell r="BE42">
            <v>3.3183974699854713E-5</v>
          </cell>
          <cell r="BF42">
            <v>3.3390241700240799E-5</v>
          </cell>
          <cell r="BG42">
            <v>3.3575519896384755E-5</v>
          </cell>
          <cell r="BH42">
            <v>3.3640907376943998E-5</v>
          </cell>
          <cell r="BI42">
            <v>3.3651841461835696E-5</v>
          </cell>
          <cell r="BJ42">
            <v>3.3496598537795016E-5</v>
          </cell>
        </row>
        <row r="43">
          <cell r="AJ43">
            <v>0.21417938284567839</v>
          </cell>
          <cell r="AK43">
            <v>0.27228164512257963</v>
          </cell>
          <cell r="AL43">
            <v>0.37558164783947079</v>
          </cell>
          <cell r="AM43">
            <v>0.51051921588549509</v>
          </cell>
          <cell r="AN43">
            <v>0.66763875859049349</v>
          </cell>
          <cell r="AO43">
            <v>0.84703177273683128</v>
          </cell>
          <cell r="AP43">
            <v>1.0532327280280673</v>
          </cell>
          <cell r="AU43">
            <v>5.8636185316977535E-2</v>
          </cell>
          <cell r="AV43">
            <v>0.22162420173979655</v>
          </cell>
          <cell r="AW43">
            <v>0.5211039827859979</v>
          </cell>
          <cell r="AX43">
            <v>0.97974480025731125</v>
          </cell>
          <cell r="AY43">
            <v>1.6202928038235489</v>
          </cell>
          <cell r="AZ43">
            <v>2.4700144325112277</v>
          </cell>
          <cell r="BD43">
            <v>1961.387947571694</v>
          </cell>
          <cell r="BE43">
            <v>1860.7342834940307</v>
          </cell>
          <cell r="BF43">
            <v>1762.9237949978792</v>
          </cell>
          <cell r="BG43">
            <v>1694.0443343987583</v>
          </cell>
          <cell r="BH43">
            <v>1646.2895483745831</v>
          </cell>
          <cell r="BI43">
            <v>1610.7645826299351</v>
          </cell>
          <cell r="BJ43">
            <v>1582.5688194975603</v>
          </cell>
        </row>
        <row r="44">
          <cell r="AJ44">
            <v>0.315174596575102</v>
          </cell>
          <cell r="AK44">
            <v>0.30750891058193963</v>
          </cell>
          <cell r="AL44">
            <v>0.29757499700872597</v>
          </cell>
          <cell r="AM44">
            <v>0.28230098868937947</v>
          </cell>
          <cell r="AN44">
            <v>0.26353523832056669</v>
          </cell>
          <cell r="AO44">
            <v>0.24174355101416511</v>
          </cell>
          <cell r="AP44">
            <v>0.21801850128709316</v>
          </cell>
          <cell r="AU44">
            <v>-6.1138725880262035E-3</v>
          </cell>
          <cell r="AV44">
            <v>-1.9116224941686286E-2</v>
          </cell>
          <cell r="AW44">
            <v>-4.2909542169761186E-2</v>
          </cell>
          <cell r="AX44">
            <v>-7.9601867045765939E-2</v>
          </cell>
          <cell r="AY44">
            <v>-0.13088732595418623</v>
          </cell>
          <cell r="AZ44">
            <v>-0.19741741365833076</v>
          </cell>
          <cell r="BD44">
            <v>3536.898371813254</v>
          </cell>
          <cell r="BE44">
            <v>3536.7536499524258</v>
          </cell>
          <cell r="BF44">
            <v>3521.6536334818879</v>
          </cell>
          <cell r="BG44">
            <v>3501.2597179490749</v>
          </cell>
          <cell r="BH44">
            <v>3470.5014389756443</v>
          </cell>
          <cell r="BI44">
            <v>3428.1239756467708</v>
          </cell>
          <cell r="BJ44">
            <v>3369.7672827233446</v>
          </cell>
        </row>
        <row r="45">
          <cell r="AJ45">
            <v>19.973967938314868</v>
          </cell>
          <cell r="AK45">
            <v>26.70754148183908</v>
          </cell>
          <cell r="AL45">
            <v>42.027516852223187</v>
          </cell>
          <cell r="AM45">
            <v>64.19709378705744</v>
          </cell>
          <cell r="AN45">
            <v>89.723866618207381</v>
          </cell>
          <cell r="AO45">
            <v>118.46228330624749</v>
          </cell>
          <cell r="AP45">
            <v>150.90480982476041</v>
          </cell>
          <cell r="AU45">
            <v>6.7496896944782243</v>
          </cell>
          <cell r="AV45">
            <v>28.851103576719957</v>
          </cell>
          <cell r="AW45">
            <v>73.169006897607971</v>
          </cell>
          <cell r="AX45">
            <v>143.07530432929758</v>
          </cell>
          <cell r="AY45">
            <v>241.79590724124347</v>
          </cell>
          <cell r="AZ45">
            <v>373.04876495110591</v>
          </cell>
          <cell r="BD45">
            <v>38.99081345709908</v>
          </cell>
          <cell r="BE45">
            <v>33.183787051883066</v>
          </cell>
          <cell r="BF45">
            <v>28.436568306001973</v>
          </cell>
          <cell r="BG45">
            <v>26.032029121987939</v>
          </cell>
          <cell r="BH45">
            <v>24.794984616882203</v>
          </cell>
          <cell r="BI45">
            <v>24.030806880940709</v>
          </cell>
          <cell r="BJ45">
            <v>23.49716714976455</v>
          </cell>
        </row>
        <row r="46">
          <cell r="AJ46">
            <v>23.054809643713067</v>
          </cell>
          <cell r="AK46">
            <v>27.315642337205887</v>
          </cell>
          <cell r="AL46">
            <v>37.029315685871026</v>
          </cell>
          <cell r="AM46">
            <v>51.183741441829284</v>
          </cell>
          <cell r="AN46">
            <v>67.624292395817719</v>
          </cell>
          <cell r="AO46">
            <v>86.297521478859522</v>
          </cell>
          <cell r="AP46">
            <v>107.56113068627266</v>
          </cell>
          <cell r="AU46">
            <v>4.2789288042583209</v>
          </cell>
          <cell r="AV46">
            <v>18.30718029538982</v>
          </cell>
          <cell r="AW46">
            <v>46.542533511306864</v>
          </cell>
          <cell r="AX46">
            <v>91.287629481740311</v>
          </cell>
          <cell r="AY46">
            <v>154.79116669249319</v>
          </cell>
          <cell r="AZ46">
            <v>239.65906501398402</v>
          </cell>
          <cell r="BD46">
            <v>45.058259313082836</v>
          </cell>
          <cell r="BE46">
            <v>33.792369198724209</v>
          </cell>
          <cell r="BF46">
            <v>24.815979268479094</v>
          </cell>
          <cell r="BG46">
            <v>20.448267088870132</v>
          </cell>
          <cell r="BH46">
            <v>18.312239530967499</v>
          </cell>
          <cell r="BI46">
            <v>17.06007599149995</v>
          </cell>
          <cell r="BJ46">
            <v>16.23054588632705</v>
          </cell>
        </row>
        <row r="47">
          <cell r="AJ47">
            <v>8.8795590447735737</v>
          </cell>
          <cell r="AK47">
            <v>10.153300217933108</v>
          </cell>
          <cell r="AL47">
            <v>10.807786655073986</v>
          </cell>
          <cell r="AM47">
            <v>10.467116651659557</v>
          </cell>
          <cell r="AN47">
            <v>9.9353418399353917</v>
          </cell>
          <cell r="AO47">
            <v>9.2741164787643804</v>
          </cell>
          <cell r="AP47">
            <v>8.5157285977521902</v>
          </cell>
          <cell r="AU47">
            <v>1.282955908516749</v>
          </cell>
          <cell r="AV47">
            <v>3.2385512828280922</v>
          </cell>
          <cell r="AW47">
            <v>4.9002615859918546</v>
          </cell>
          <cell r="AX47">
            <v>6.2043444982480391</v>
          </cell>
          <cell r="AY47">
            <v>7.1178328704076135</v>
          </cell>
          <cell r="AZ47">
            <v>7.6247412982936691</v>
          </cell>
          <cell r="BD47">
            <v>0.70185790171088203</v>
          </cell>
          <cell r="BE47">
            <v>0.67385427593289737</v>
          </cell>
          <cell r="BF47">
            <v>0.66137381346447832</v>
          </cell>
          <cell r="BG47">
            <v>0.66480354447328427</v>
          </cell>
          <cell r="BH47">
            <v>0.67133776729943351</v>
          </cell>
          <cell r="BI47">
            <v>0.68085639049764379</v>
          </cell>
          <cell r="BJ47">
            <v>0.69401124385802415</v>
          </cell>
        </row>
        <row r="48">
          <cell r="AJ48">
            <v>14.522787448171888</v>
          </cell>
          <cell r="AK48">
            <v>15.711227708700433</v>
          </cell>
          <cell r="AL48">
            <v>16.248858743958035</v>
          </cell>
          <cell r="AM48">
            <v>15.764791260004856</v>
          </cell>
          <cell r="AN48">
            <v>15.118772814317959</v>
          </cell>
          <cell r="AO48">
            <v>14.350463041642476</v>
          </cell>
          <cell r="AP48">
            <v>13.515769125916911</v>
          </cell>
          <cell r="AU48">
            <v>1.2008527489549041</v>
          </cell>
          <cell r="AV48">
            <v>2.9637891353673416</v>
          </cell>
          <cell r="AW48">
            <v>4.3085795104795022</v>
          </cell>
          <cell r="AX48">
            <v>5.1563278673694946</v>
          </cell>
          <cell r="AY48">
            <v>5.4539075237515071</v>
          </cell>
          <cell r="AZ48">
            <v>5.1810579248171553</v>
          </cell>
          <cell r="BD48">
            <v>1.1028110714810377</v>
          </cell>
          <cell r="BE48">
            <v>1.0250227764552311</v>
          </cell>
          <cell r="BF48">
            <v>0.99422773163625378</v>
          </cell>
          <cell r="BG48">
            <v>1.0150339103223516</v>
          </cell>
          <cell r="BH48">
            <v>1.0465875716268194</v>
          </cell>
          <cell r="BI48">
            <v>1.0906726871960388</v>
          </cell>
          <cell r="BJ48">
            <v>1.1486750865223034</v>
          </cell>
        </row>
        <row r="49">
          <cell r="AJ49">
            <v>7.0015133327519754</v>
          </cell>
          <cell r="AK49">
            <v>7.6209179572734556</v>
          </cell>
          <cell r="AL49">
            <v>7.9099416616657354</v>
          </cell>
          <cell r="AM49">
            <v>7.684376276187117</v>
          </cell>
          <cell r="AN49">
            <v>7.3574449526063495</v>
          </cell>
          <cell r="AO49">
            <v>6.9598413124106218</v>
          </cell>
          <cell r="AP49">
            <v>6.5111136756489651</v>
          </cell>
          <cell r="AU49">
            <v>0.63499578850279847</v>
          </cell>
          <cell r="AV49">
            <v>1.5897298744410731</v>
          </cell>
          <cell r="AW49">
            <v>2.364282894133948</v>
          </cell>
          <cell r="AX49">
            <v>2.871518543883596</v>
          </cell>
          <cell r="AY49">
            <v>3.0545672524472502</v>
          </cell>
          <cell r="AZ49">
            <v>2.875693686270008</v>
          </cell>
          <cell r="BD49">
            <v>0.49796021066537904</v>
          </cell>
          <cell r="BE49">
            <v>0.45804019893285081</v>
          </cell>
          <cell r="BF49">
            <v>0.44079837630910906</v>
          </cell>
          <cell r="BG49">
            <v>0.44665793559741485</v>
          </cell>
          <cell r="BH49">
            <v>0.45695042303663602</v>
          </cell>
          <cell r="BI49">
            <v>0.4716565479691579</v>
          </cell>
          <cell r="BJ49">
            <v>0.49165467358266474</v>
          </cell>
        </row>
        <row r="50">
          <cell r="AJ50">
            <v>77.071246629095953</v>
          </cell>
          <cell r="AK50">
            <v>104.51431610595415</v>
          </cell>
          <cell r="AL50">
            <v>105.72468044282444</v>
          </cell>
          <cell r="AM50">
            <v>103.62936506878067</v>
          </cell>
          <cell r="AN50">
            <v>100.78938597980208</v>
          </cell>
          <cell r="AO50">
            <v>97.37852519593271</v>
          </cell>
          <cell r="AP50">
            <v>93.545600580601644</v>
          </cell>
          <cell r="AU50">
            <v>3.7171071238224478</v>
          </cell>
          <cell r="AV50">
            <v>9.2069132358459935</v>
          </cell>
          <cell r="AW50">
            <v>13.432317647205892</v>
          </cell>
          <cell r="AX50">
            <v>15.909178294355172</v>
          </cell>
          <cell r="AY50">
            <v>16.319319484249263</v>
          </cell>
          <cell r="AZ50">
            <v>14.485802207217276</v>
          </cell>
          <cell r="BD50">
            <v>5.3519750953827225</v>
          </cell>
          <cell r="BE50">
            <v>6.1908681610397132</v>
          </cell>
          <cell r="BF50">
            <v>5.8496854997473102</v>
          </cell>
          <cell r="BG50">
            <v>6.0186067342133063</v>
          </cell>
          <cell r="BH50">
            <v>6.2880516748540138</v>
          </cell>
          <cell r="BI50">
            <v>6.6642962138258834</v>
          </cell>
          <cell r="BJ50">
            <v>7.1641027766629977</v>
          </cell>
        </row>
        <row r="51">
          <cell r="AJ51">
            <v>0.55575445491110809</v>
          </cell>
          <cell r="AK51">
            <v>0.63333093771144122</v>
          </cell>
          <cell r="AL51">
            <v>0.66647537900315812</v>
          </cell>
          <cell r="AM51">
            <v>0.63124501002389444</v>
          </cell>
          <cell r="AN51">
            <v>0.58469976149723524</v>
          </cell>
          <cell r="AO51">
            <v>0.52991212017648137</v>
          </cell>
          <cell r="AP51">
            <v>0.47063489564166272</v>
          </cell>
          <cell r="AU51">
            <v>7.9280435982283751E-2</v>
          </cell>
          <cell r="AV51">
            <v>0.19506210102472699</v>
          </cell>
          <cell r="AW51">
            <v>0.28057343440524651</v>
          </cell>
          <cell r="AX51">
            <v>0.3260547086388772</v>
          </cell>
          <cell r="AY51">
            <v>0.32477202843208186</v>
          </cell>
          <cell r="AZ51">
            <v>0.27541818628397896</v>
          </cell>
          <cell r="BD51">
            <v>3.9182534956612614E-2</v>
          </cell>
          <cell r="BE51">
            <v>3.8380344100500244E-2</v>
          </cell>
          <cell r="BF51">
            <v>3.7919869683724627E-2</v>
          </cell>
          <cell r="BG51">
            <v>3.7847138575028735E-2</v>
          </cell>
          <cell r="BH51">
            <v>3.7758555037129056E-2</v>
          </cell>
          <cell r="BI51">
            <v>3.7639248132009598E-2</v>
          </cell>
          <cell r="BJ51">
            <v>3.7461876637721006E-2</v>
          </cell>
        </row>
        <row r="52">
          <cell r="AJ52">
            <v>5.9861422385596011E-2</v>
          </cell>
          <cell r="AK52">
            <v>9.1131146370664856E-2</v>
          </cell>
          <cell r="AL52">
            <v>0.16285735944935525</v>
          </cell>
          <cell r="AM52">
            <v>0.26911178770266164</v>
          </cell>
          <cell r="AN52">
            <v>0.39514414521022045</v>
          </cell>
          <cell r="AO52">
            <v>0.54126609664676673</v>
          </cell>
          <cell r="AP52">
            <v>0.71092884568689307</v>
          </cell>
          <cell r="AU52">
            <v>3.1408075957915865E-2</v>
          </cell>
          <cell r="AV52">
            <v>0.13481491838103077</v>
          </cell>
          <cell r="AW52">
            <v>0.3448789178152124</v>
          </cell>
          <cell r="AX52">
            <v>0.68150427362482746</v>
          </cell>
          <cell r="AY52">
            <v>1.1649030617456742</v>
          </cell>
          <cell r="AZ52">
            <v>1.818734887327939</v>
          </cell>
          <cell r="BD52">
            <v>0.15278292188299389</v>
          </cell>
          <cell r="BE52">
            <v>0.14527844557003336</v>
          </cell>
          <cell r="BF52">
            <v>0.13871573855533376</v>
          </cell>
          <cell r="BG52">
            <v>0.1347756243291986</v>
          </cell>
          <cell r="BH52">
            <v>0.13230777759782766</v>
          </cell>
          <cell r="BI52">
            <v>0.13050774907910115</v>
          </cell>
          <cell r="BJ52">
            <v>0.12906624090805985</v>
          </cell>
        </row>
        <row r="53">
          <cell r="AJ53">
            <v>9.7935822084636897</v>
          </cell>
          <cell r="AK53">
            <v>11.423837287559401</v>
          </cell>
          <cell r="AL53">
            <v>15.126942623943135</v>
          </cell>
          <cell r="AM53">
            <v>20.442004029021742</v>
          </cell>
          <cell r="AN53">
            <v>26.490391142988933</v>
          </cell>
          <cell r="AO53">
            <v>33.22310464855088</v>
          </cell>
          <cell r="AP53">
            <v>40.745083826856366</v>
          </cell>
          <cell r="AU53">
            <v>1.6625589782096113</v>
          </cell>
          <cell r="AV53">
            <v>7.0918619740573448</v>
          </cell>
          <cell r="AW53">
            <v>17.930259794914342</v>
          </cell>
          <cell r="AX53">
            <v>34.940561046185167</v>
          </cell>
          <cell r="AY53">
            <v>58.835690529085078</v>
          </cell>
          <cell r="AZ53">
            <v>90.432654373689502</v>
          </cell>
          <cell r="BD53">
            <v>19.529167724311975</v>
          </cell>
          <cell r="BE53">
            <v>14.560116540293972</v>
          </cell>
          <cell r="BF53">
            <v>10.545597418559801</v>
          </cell>
          <cell r="BG53">
            <v>8.5794447131429301</v>
          </cell>
          <cell r="BH53">
            <v>7.6121361750332666</v>
          </cell>
          <cell r="BI53">
            <v>7.0414969533798901</v>
          </cell>
          <cell r="BJ53">
            <v>6.6612484167041321</v>
          </cell>
        </row>
        <row r="54">
          <cell r="AJ54">
            <v>21.937881185866924</v>
          </cell>
          <cell r="AK54">
            <v>22.630362630983509</v>
          </cell>
          <cell r="AL54">
            <v>24.202993476350883</v>
          </cell>
          <cell r="AM54">
            <v>26.462312431711787</v>
          </cell>
          <cell r="AN54">
            <v>29.035068641489644</v>
          </cell>
          <cell r="AO54">
            <v>31.896987072029702</v>
          </cell>
          <cell r="AP54">
            <v>35.092163182856346</v>
          </cell>
          <cell r="AU54">
            <v>0.72151506548305999</v>
          </cell>
          <cell r="AV54">
            <v>3.0805728741460054</v>
          </cell>
          <cell r="AW54">
            <v>7.7980143539924809</v>
          </cell>
          <cell r="AX54">
            <v>15.219570543982488</v>
          </cell>
          <cell r="AY54">
            <v>25.670366057792521</v>
          </cell>
          <cell r="AZ54">
            <v>39.520313956315647</v>
          </cell>
          <cell r="BD54">
            <v>45.441154182473859</v>
          </cell>
          <cell r="BE54">
            <v>29.955297972447912</v>
          </cell>
          <cell r="BF54">
            <v>17.522941133198227</v>
          </cell>
          <cell r="BG54">
            <v>11.533726284974938</v>
          </cell>
          <cell r="BH54">
            <v>8.6643312903706651</v>
          </cell>
          <cell r="BI54">
            <v>7.0203044600522828</v>
          </cell>
          <cell r="BJ54">
            <v>5.9574326224550642</v>
          </cell>
        </row>
        <row r="55">
          <cell r="AJ55">
            <v>-6.0571105743573543</v>
          </cell>
          <cell r="AK55">
            <v>-9.3968730624469909</v>
          </cell>
          <cell r="AL55">
            <v>-17.005056332199274</v>
          </cell>
          <cell r="AM55">
            <v>-28.012278739531141</v>
          </cell>
          <cell r="AN55">
            <v>-40.684598242012953</v>
          </cell>
          <cell r="AO55">
            <v>-54.950226717705995</v>
          </cell>
          <cell r="AP55">
            <v>-71.054161875971062</v>
          </cell>
          <cell r="AU55">
            <v>-3.7300324532121092</v>
          </cell>
          <cell r="AV55">
            <v>-15.776597851351967</v>
          </cell>
          <cell r="AW55">
            <v>-39.444762895737227</v>
          </cell>
          <cell r="AX55">
            <v>-75.931620410749588</v>
          </cell>
          <cell r="AY55">
            <v>-126.17358898987516</v>
          </cell>
          <cell r="AZ55">
            <v>-191.16330881845514</v>
          </cell>
          <cell r="BD55">
            <v>-12.083748848690821</v>
          </cell>
          <cell r="BE55">
            <v>-11.940097245084763</v>
          </cell>
          <cell r="BF55">
            <v>-11.764010180278012</v>
          </cell>
          <cell r="BG55">
            <v>-11.61112270639229</v>
          </cell>
          <cell r="BH55">
            <v>-11.489895246791352</v>
          </cell>
          <cell r="BI55">
            <v>-11.388923934840951</v>
          </cell>
          <cell r="BJ55">
            <v>-11.301063445513337</v>
          </cell>
        </row>
        <row r="56">
          <cell r="AJ56">
            <v>-13.336055877913578</v>
          </cell>
          <cell r="AK56">
            <v>-13.317839719049562</v>
          </cell>
          <cell r="AL56">
            <v>-13.281953886087447</v>
          </cell>
          <cell r="AM56">
            <v>-13.228928469250178</v>
          </cell>
          <cell r="AN56">
            <v>-13.159277656054011</v>
          </cell>
          <cell r="AO56">
            <v>-13.073500208389708</v>
          </cell>
          <cell r="AP56">
            <v>-12.97207992529132</v>
          </cell>
          <cell r="AU56">
            <v>-8.9432587908132744E-2</v>
          </cell>
          <cell r="AV56">
            <v>-0.26943089176366486</v>
          </cell>
          <cell r="AW56">
            <v>-0.5410549110600702</v>
          </cell>
          <cell r="AX56">
            <v>-0.90533096640422706</v>
          </cell>
          <cell r="AY56">
            <v>-1.3632881877041985</v>
          </cell>
          <cell r="AZ56">
            <v>-1.9159924773096166</v>
          </cell>
          <cell r="BD56">
            <v>-0.98873570882075035</v>
          </cell>
          <cell r="BE56">
            <v>-0.83286582728733338</v>
          </cell>
          <cell r="BF56">
            <v>-0.77038209258191181</v>
          </cell>
          <cell r="BG56">
            <v>-0.80113304802050822</v>
          </cell>
          <cell r="BH56">
            <v>-0.85295219847673054</v>
          </cell>
          <cell r="BI56">
            <v>-0.92619208135149966</v>
          </cell>
          <cell r="BJ56">
            <v>-1.026432650192588</v>
          </cell>
        </row>
        <row r="57">
          <cell r="AJ57">
            <v>85.693821475981224</v>
          </cell>
          <cell r="AK57">
            <v>89.772869768582069</v>
          </cell>
          <cell r="AL57">
            <v>91.826602196794667</v>
          </cell>
          <cell r="AM57">
            <v>90.752629440333891</v>
          </cell>
          <cell r="AN57">
            <v>89.165526437309978</v>
          </cell>
          <cell r="AO57">
            <v>87.080571187859888</v>
          </cell>
          <cell r="AP57">
            <v>84.486084791928704</v>
          </cell>
          <cell r="AU57">
            <v>3.9690414734139621</v>
          </cell>
          <cell r="AV57">
            <v>10.022706379080523</v>
          </cell>
          <cell r="AW57">
            <v>15.122095306363398</v>
          </cell>
          <cell r="AX57">
            <v>18.726797024113921</v>
          </cell>
          <cell r="AY57">
            <v>20.421213461523251</v>
          </cell>
          <cell r="AZ57">
            <v>19.862608162876985</v>
          </cell>
          <cell r="BD57">
            <v>7.344691272158923</v>
          </cell>
          <cell r="BE57">
            <v>6.4641334016466656</v>
          </cell>
          <cell r="BF57">
            <v>6.1067709707084248</v>
          </cell>
          <cell r="BG57">
            <v>6.276982413432906</v>
          </cell>
          <cell r="BH57">
            <v>6.5771791167109717</v>
          </cell>
          <cell r="BI57">
            <v>6.9957175857184408</v>
          </cell>
          <cell r="BJ57">
            <v>7.5556350660498142</v>
          </cell>
        </row>
        <row r="58">
          <cell r="AJ58">
            <v>0.25326184455707407</v>
          </cell>
          <cell r="AK58">
            <v>0.23831429105363292</v>
          </cell>
          <cell r="AL58">
            <v>0.24160137362404102</v>
          </cell>
          <cell r="AM58">
            <v>0.23911300762912477</v>
          </cell>
          <cell r="AN58">
            <v>0.22604490978736813</v>
          </cell>
          <cell r="AO58">
            <v>0.21284464046773185</v>
          </cell>
          <cell r="AP58">
            <v>0.20041075786005669</v>
          </cell>
          <cell r="AU58">
            <v>-1.4251579122802364E-2</v>
          </cell>
          <cell r="AV58">
            <v>-2.3855445761047745E-2</v>
          </cell>
          <cell r="AW58">
            <v>-3.3952302445558386E-2</v>
          </cell>
          <cell r="AX58">
            <v>-5.4515698560225152E-2</v>
          </cell>
          <cell r="AY58">
            <v>-8.5098901330810897E-2</v>
          </cell>
          <cell r="AZ58">
            <v>-0.12438267048458299</v>
          </cell>
          <cell r="BD58">
            <v>96.310391431090281</v>
          </cell>
          <cell r="BE58">
            <v>98.827979511333155</v>
          </cell>
          <cell r="BF58">
            <v>97.321809853309219</v>
          </cell>
          <cell r="BG58">
            <v>96.614996702562735</v>
          </cell>
          <cell r="BH58">
            <v>97.756288397378597</v>
          </cell>
          <cell r="BI58">
            <v>98.75260293617832</v>
          </cell>
          <cell r="BJ58">
            <v>99.346422147920904</v>
          </cell>
        </row>
        <row r="59">
          <cell r="AJ59">
            <v>16.466494584400078</v>
          </cell>
          <cell r="AK59">
            <v>18.592628406486782</v>
          </cell>
          <cell r="AL59">
            <v>19.037982173651631</v>
          </cell>
          <cell r="AM59">
            <v>18.910469336465759</v>
          </cell>
          <cell r="AN59">
            <v>17.669808206314183</v>
          </cell>
          <cell r="AO59">
            <v>16.493717224450481</v>
          </cell>
          <cell r="AP59">
            <v>15.456119576917768</v>
          </cell>
          <cell r="AU59">
            <v>2.1650946485100802</v>
          </cell>
          <cell r="AV59">
            <v>4.8517114798427148</v>
          </cell>
          <cell r="AW59">
            <v>7.5225171373659618</v>
          </cell>
          <cell r="AX59">
            <v>9.3158018196778123</v>
          </cell>
          <cell r="AY59">
            <v>10.301211543370728</v>
          </cell>
          <cell r="AZ59">
            <v>10.569074297049406</v>
          </cell>
          <cell r="BD59">
            <v>1957.2668339608292</v>
          </cell>
          <cell r="BE59">
            <v>1833.2634868341756</v>
          </cell>
          <cell r="BF59">
            <v>1802.4460802496301</v>
          </cell>
          <cell r="BG59">
            <v>1792.5491024101275</v>
          </cell>
          <cell r="BH59">
            <v>1829.7672895766273</v>
          </cell>
          <cell r="BI59">
            <v>1865.7496636430321</v>
          </cell>
          <cell r="BJ59">
            <v>1894.6097970521462</v>
          </cell>
        </row>
        <row r="60">
          <cell r="AJ60">
            <v>3.8416316389896239</v>
          </cell>
          <cell r="AK60">
            <v>4.3154478592464409</v>
          </cell>
          <cell r="AL60">
            <v>4.4344607600794914</v>
          </cell>
          <cell r="AM60">
            <v>4.408992684738605</v>
          </cell>
          <cell r="AN60">
            <v>4.1001910088900964</v>
          </cell>
          <cell r="AO60">
            <v>3.8095302088990248</v>
          </cell>
          <cell r="AP60">
            <v>3.5559924798566804</v>
          </cell>
          <cell r="AU60">
            <v>0.48122583309176525</v>
          </cell>
          <cell r="AV60">
            <v>1.0959503601089042</v>
          </cell>
          <cell r="AW60">
            <v>1.706450357023273</v>
          </cell>
          <cell r="AX60">
            <v>2.1424911869066507</v>
          </cell>
          <cell r="AY60">
            <v>2.4191801291035824</v>
          </cell>
          <cell r="AZ60">
            <v>2.5539588017603903</v>
          </cell>
          <cell r="BD60">
            <v>894.88358469786272</v>
          </cell>
          <cell r="BE60">
            <v>857.295251718342</v>
          </cell>
          <cell r="BF60">
            <v>846.10216372414391</v>
          </cell>
          <cell r="BG60">
            <v>842.30202211118558</v>
          </cell>
          <cell r="BH60">
            <v>855.29255915440433</v>
          </cell>
          <cell r="BI60">
            <v>867.68354161333707</v>
          </cell>
          <cell r="BJ60">
            <v>877.37014922128333</v>
          </cell>
        </row>
        <row r="61">
          <cell r="AJ61">
            <v>0.29420666925269678</v>
          </cell>
          <cell r="AK61">
            <v>0.27752753583593343</v>
          </cell>
          <cell r="AL61">
            <v>0.2808846923204808</v>
          </cell>
          <cell r="AM61">
            <v>0.27815220454998396</v>
          </cell>
          <cell r="AN61">
            <v>0.26432443247689286</v>
          </cell>
          <cell r="AO61">
            <v>0.25023893373729811</v>
          </cell>
          <cell r="AP61">
            <v>0.23687564989847737</v>
          </cell>
          <cell r="AU61">
            <v>-1.5926301683695868E-2</v>
          </cell>
          <cell r="AV61">
            <v>-2.7028391736541982E-2</v>
          </cell>
          <cell r="AW61">
            <v>-3.8711520055625365E-2</v>
          </cell>
          <cell r="AX61">
            <v>-6.1417374331691109E-2</v>
          </cell>
          <cell r="AY61">
            <v>-9.4779496466926821E-2</v>
          </cell>
          <cell r="AZ61">
            <v>-0.13747957511063685</v>
          </cell>
          <cell r="BD61">
            <v>108.33358385861879</v>
          </cell>
          <cell r="BE61">
            <v>111.63828366663623</v>
          </cell>
          <cell r="BF61">
            <v>109.91577923017627</v>
          </cell>
          <cell r="BG61">
            <v>109.20657256660907</v>
          </cell>
          <cell r="BH61">
            <v>110.78383746658379</v>
          </cell>
          <cell r="BI61">
            <v>112.26643643376651</v>
          </cell>
          <cell r="BJ61">
            <v>113.34615740441704</v>
          </cell>
        </row>
        <row r="62">
          <cell r="AJ62">
            <v>7.5595592738415318E-2</v>
          </cell>
          <cell r="AK62">
            <v>6.8300537744173412E-2</v>
          </cell>
          <cell r="AL62">
            <v>6.9466542084720084E-2</v>
          </cell>
          <cell r="AM62">
            <v>6.892458844125679E-2</v>
          </cell>
          <cell r="AN62">
            <v>6.5183676302412577E-2</v>
          </cell>
          <cell r="AO62">
            <v>6.1439844837697176E-2</v>
          </cell>
          <cell r="AP62">
            <v>5.7975258102473039E-2</v>
          </cell>
          <cell r="AU62">
            <v>-3.2905699182545212E-3</v>
          </cell>
          <cell r="AV62">
            <v>-5.1583944319250792E-3</v>
          </cell>
          <cell r="AW62">
            <v>-7.1916595204545731E-3</v>
          </cell>
          <cell r="AX62">
            <v>-1.1726683978680829E-2</v>
          </cell>
          <cell r="AY62">
            <v>-1.8623708253078932E-2</v>
          </cell>
          <cell r="AZ62">
            <v>-2.7742034262465298E-2</v>
          </cell>
          <cell r="BD62">
            <v>47.775546602200684</v>
          </cell>
          <cell r="BE62">
            <v>49.365826159016279</v>
          </cell>
          <cell r="BF62">
            <v>48.821929410693919</v>
          </cell>
          <cell r="BG62">
            <v>48.59789359505708</v>
          </cell>
          <cell r="BH62">
            <v>49.100547389710577</v>
          </cell>
          <cell r="BI62">
            <v>49.572288178707645</v>
          </cell>
          <cell r="BJ62">
            <v>49.916277306366268</v>
          </cell>
        </row>
        <row r="63">
          <cell r="AJ63">
            <v>9.5616211882834073E-3</v>
          </cell>
          <cell r="AK63">
            <v>9.1184019237769923E-3</v>
          </cell>
          <cell r="AL63">
            <v>8.5564718132016514E-3</v>
          </cell>
          <cell r="AM63">
            <v>7.9751061051393218E-3</v>
          </cell>
          <cell r="AN63">
            <v>7.4647207433294963E-3</v>
          </cell>
          <cell r="AO63">
            <v>6.9517017012917653E-3</v>
          </cell>
          <cell r="AP63">
            <v>6.5130011260915678E-3</v>
          </cell>
          <cell r="AU63">
            <v>-2.6685033153472899E-4</v>
          </cell>
          <cell r="AV63">
            <v>-8.0287094333575024E-4</v>
          </cell>
          <cell r="AW63">
            <v>-1.5954197680249802E-3</v>
          </cell>
          <cell r="AX63">
            <v>-2.6244215656762949E-3</v>
          </cell>
          <cell r="AY63">
            <v>-3.8763126994604113E-3</v>
          </cell>
          <cell r="AZ63">
            <v>-5.3361121582297666E-3</v>
          </cell>
          <cell r="BD63">
            <v>6.6200628448965842E-4</v>
          </cell>
          <cell r="BE63">
            <v>6.7818345742528044E-4</v>
          </cell>
          <cell r="BF63">
            <v>7.0171842872936358E-4</v>
          </cell>
          <cell r="BG63">
            <v>7.3065720594713847E-4</v>
          </cell>
          <cell r="BH63">
            <v>7.6058060595430416E-4</v>
          </cell>
          <cell r="BI63">
            <v>7.9703886401531288E-4</v>
          </cell>
          <cell r="BJ63">
            <v>8.3375999842538111E-4</v>
          </cell>
        </row>
        <row r="64">
          <cell r="AJ64">
            <v>0</v>
          </cell>
          <cell r="AK64">
            <v>0</v>
          </cell>
          <cell r="AL64">
            <v>0</v>
          </cell>
          <cell r="AM64">
            <v>0</v>
          </cell>
          <cell r="AN64">
            <v>0</v>
          </cell>
          <cell r="AO64">
            <v>0</v>
          </cell>
          <cell r="AP64">
            <v>0</v>
          </cell>
          <cell r="AU64">
            <v>0</v>
          </cell>
          <cell r="AV64">
            <v>0</v>
          </cell>
          <cell r="AW64">
            <v>0</v>
          </cell>
          <cell r="AX64">
            <v>0</v>
          </cell>
          <cell r="AY64">
            <v>0</v>
          </cell>
          <cell r="AZ64">
            <v>0</v>
          </cell>
          <cell r="BD64">
            <v>0</v>
          </cell>
          <cell r="BE64">
            <v>0</v>
          </cell>
          <cell r="BF64">
            <v>0</v>
          </cell>
          <cell r="BG64">
            <v>0</v>
          </cell>
          <cell r="BH64">
            <v>0</v>
          </cell>
          <cell r="BI64">
            <v>0</v>
          </cell>
          <cell r="BJ64">
            <v>0</v>
          </cell>
        </row>
        <row r="65">
          <cell r="AJ65">
            <v>0.15746558317357978</v>
          </cell>
          <cell r="AK65">
            <v>0.14501745192910706</v>
          </cell>
          <cell r="AL65">
            <v>0.14420072978013512</v>
          </cell>
          <cell r="AM65">
            <v>0.14300299943785572</v>
          </cell>
          <cell r="AN65">
            <v>0.14144140627096766</v>
          </cell>
          <cell r="AO65">
            <v>0.13953232410657834</v>
          </cell>
          <cell r="AP65">
            <v>0.13729138994957535</v>
          </cell>
          <cell r="AU65">
            <v>-1.0401438705400994E-2</v>
          </cell>
          <cell r="AV65">
            <v>-2.0802877410801987E-2</v>
          </cell>
          <cell r="AW65">
            <v>-3.1204316116202981E-2</v>
          </cell>
          <cell r="AX65">
            <v>-4.1605754821603974E-2</v>
          </cell>
          <cell r="AY65">
            <v>-5.2007193527004968E-2</v>
          </cell>
          <cell r="AZ65">
            <v>-6.2408632232405961E-2</v>
          </cell>
          <cell r="BD65">
            <v>1338.5352874196394</v>
          </cell>
          <cell r="BE65">
            <v>0</v>
          </cell>
          <cell r="BF65">
            <v>0</v>
          </cell>
          <cell r="BG65">
            <v>0</v>
          </cell>
          <cell r="BH65">
            <v>0</v>
          </cell>
          <cell r="BI65">
            <v>0</v>
          </cell>
          <cell r="BJ65">
            <v>0</v>
          </cell>
        </row>
        <row r="66">
          <cell r="AJ66">
            <v>3.8032888136538503</v>
          </cell>
          <cell r="AK66">
            <v>3.5371649194891992</v>
          </cell>
          <cell r="AL66">
            <v>3.513951177209151</v>
          </cell>
          <cell r="AM66">
            <v>3.4799080163598139</v>
          </cell>
          <cell r="AN66">
            <v>3.4355227607768053</v>
          </cell>
          <cell r="AO66">
            <v>3.3812608047231403</v>
          </cell>
          <cell r="AP66">
            <v>3.3175665997199988</v>
          </cell>
          <cell r="AU66">
            <v>-0.25335666431645482</v>
          </cell>
          <cell r="AV66">
            <v>-0.50671332863290963</v>
          </cell>
          <cell r="AW66">
            <v>-0.76006999294936439</v>
          </cell>
          <cell r="AX66">
            <v>-1.0134266572658193</v>
          </cell>
          <cell r="AY66">
            <v>-1.2667833215822741</v>
          </cell>
          <cell r="AZ66">
            <v>-1.520139985898729</v>
          </cell>
          <cell r="BD66">
            <v>1556.1629840476739</v>
          </cell>
          <cell r="BE66">
            <v>0</v>
          </cell>
          <cell r="BF66">
            <v>0</v>
          </cell>
          <cell r="BG66">
            <v>0</v>
          </cell>
          <cell r="BH66">
            <v>0</v>
          </cell>
          <cell r="BI66">
            <v>0</v>
          </cell>
          <cell r="BJ66">
            <v>0</v>
          </cell>
        </row>
        <row r="67">
          <cell r="AJ67">
            <v>18.407682997190118</v>
          </cell>
          <cell r="AK67">
            <v>21.660585203262393</v>
          </cell>
          <cell r="AL67">
            <v>26.544262714522922</v>
          </cell>
          <cell r="AM67">
            <v>30.443671911187714</v>
          </cell>
          <cell r="AN67">
            <v>31.879147160793892</v>
          </cell>
          <cell r="AO67">
            <v>33.360977258927548</v>
          </cell>
          <cell r="AP67">
            <v>35.105927952046898</v>
          </cell>
          <cell r="AU67">
            <v>3.3095674604051335</v>
          </cell>
          <cell r="AV67">
            <v>11.613593004291536</v>
          </cell>
          <cell r="AW67">
            <v>23.979488445646389</v>
          </cell>
          <cell r="AX67">
            <v>37.992674360207779</v>
          </cell>
          <cell r="AY67">
            <v>53.746639165774027</v>
          </cell>
          <cell r="AZ67">
            <v>71.549516015984466</v>
          </cell>
          <cell r="BD67">
            <v>992.78565066193983</v>
          </cell>
          <cell r="BE67">
            <v>978.34153030085918</v>
          </cell>
          <cell r="BF67">
            <v>960.8751685796974</v>
          </cell>
          <cell r="BG67">
            <v>947.08179815209473</v>
          </cell>
          <cell r="BH67">
            <v>937.64853990125994</v>
          </cell>
          <cell r="BI67">
            <v>927.30435119536867</v>
          </cell>
          <cell r="BJ67">
            <v>915.95410361692711</v>
          </cell>
        </row>
        <row r="68">
          <cell r="AJ68">
            <v>13.612082774088123</v>
          </cell>
          <cell r="AK68">
            <v>13.899988565299815</v>
          </cell>
          <cell r="AL68">
            <v>14.396727581036833</v>
          </cell>
          <cell r="AM68">
            <v>14.723994986966032</v>
          </cell>
          <cell r="AN68">
            <v>14.653123407336027</v>
          </cell>
          <cell r="AO68">
            <v>14.460601060396998</v>
          </cell>
          <cell r="AP68">
            <v>14.281403129333833</v>
          </cell>
          <cell r="AU68">
            <v>0.30639055449796443</v>
          </cell>
          <cell r="AV68">
            <v>1.1456578369576111</v>
          </cell>
          <cell r="AW68">
            <v>2.3651888038072846</v>
          </cell>
          <cell r="AX68">
            <v>3.582944400243318</v>
          </cell>
          <cell r="AY68">
            <v>4.6926492928282215</v>
          </cell>
          <cell r="AZ68">
            <v>5.7223114367851799</v>
          </cell>
          <cell r="BD68">
            <v>24.172322133061119</v>
          </cell>
          <cell r="BE68">
            <v>24.002004916439297</v>
          </cell>
          <cell r="BF68">
            <v>23.717801220483022</v>
          </cell>
          <cell r="BG68">
            <v>23.483651605609374</v>
          </cell>
          <cell r="BH68">
            <v>23.374113149593743</v>
          </cell>
          <cell r="BI68">
            <v>23.279953922542688</v>
          </cell>
          <cell r="BJ68">
            <v>23.150628909666914</v>
          </cell>
        </row>
        <row r="69">
          <cell r="AJ69">
            <v>3.8162135195270457</v>
          </cell>
          <cell r="AK69">
            <v>3.8326808391460032</v>
          </cell>
          <cell r="AL69">
            <v>3.8421027445245826</v>
          </cell>
          <cell r="AM69">
            <v>3.8681878293710517</v>
          </cell>
          <cell r="AN69">
            <v>3.8172629104244056</v>
          </cell>
          <cell r="AO69">
            <v>3.7497999553953569</v>
          </cell>
          <cell r="AP69">
            <v>3.659991998134442</v>
          </cell>
          <cell r="AU69">
            <v>2.3127805844651565E-2</v>
          </cell>
          <cell r="AV69">
            <v>6.8698767639113895E-2</v>
          </cell>
          <cell r="AW69">
            <v>0.15945059480126553</v>
          </cell>
          <cell r="AX69">
            <v>0.22417445964023044</v>
          </cell>
          <cell r="AY69">
            <v>0.25187244925124436</v>
          </cell>
          <cell r="AZ69">
            <v>0.22549037903708569</v>
          </cell>
          <cell r="BD69">
            <v>13.016011030472754</v>
          </cell>
          <cell r="BE69">
            <v>12.954732885306809</v>
          </cell>
          <cell r="BF69">
            <v>12.87409966703234</v>
          </cell>
          <cell r="BG69">
            <v>12.738558057365305</v>
          </cell>
          <cell r="BH69">
            <v>12.697386268409081</v>
          </cell>
          <cell r="BI69">
            <v>12.655280655910015</v>
          </cell>
          <cell r="BJ69">
            <v>12.623667537428334</v>
          </cell>
        </row>
        <row r="70">
          <cell r="AJ70">
            <v>72.066558369246621</v>
          </cell>
          <cell r="AK70">
            <v>74.423832122401336</v>
          </cell>
          <cell r="AL70">
            <v>75.164771789151104</v>
          </cell>
          <cell r="AM70">
            <v>76.095996448113354</v>
          </cell>
          <cell r="AN70">
            <v>74.703302300721347</v>
          </cell>
          <cell r="AO70">
            <v>72.686390443802736</v>
          </cell>
          <cell r="AP70">
            <v>70.085217962320101</v>
          </cell>
          <cell r="AU70">
            <v>2.697046652422296</v>
          </cell>
          <cell r="AV70">
            <v>6.7992889896624948</v>
          </cell>
          <cell r="AW70">
            <v>12.806893382387599</v>
          </cell>
          <cell r="AX70">
            <v>18.691877740667387</v>
          </cell>
          <cell r="AY70">
            <v>24.112643919160263</v>
          </cell>
          <cell r="AZ70">
            <v>28.754832977098843</v>
          </cell>
          <cell r="BD70">
            <v>245.00401766255561</v>
          </cell>
          <cell r="BE70">
            <v>243.19306057432794</v>
          </cell>
          <cell r="BF70">
            <v>240.71345094003183</v>
          </cell>
          <cell r="BG70">
            <v>237.21532789517931</v>
          </cell>
          <cell r="BH70">
            <v>233.27865895231068</v>
          </cell>
          <cell r="BI70">
            <v>228.50954292568605</v>
          </cell>
          <cell r="BJ70">
            <v>222.90356589607782</v>
          </cell>
        </row>
        <row r="71">
          <cell r="AJ71">
            <v>1.1176213425372752E-5</v>
          </cell>
          <cell r="AK71">
            <v>1.1134166450867474E-5</v>
          </cell>
          <cell r="AL71">
            <v>1.1051964615709656E-5</v>
          </cell>
          <cell r="AM71">
            <v>1.093141488862866E-5</v>
          </cell>
          <cell r="AN71">
            <v>1.0774242924761032E-5</v>
          </cell>
          <cell r="AO71">
            <v>1.058209672476217E-5</v>
          </cell>
          <cell r="AP71">
            <v>1.0356550129257976E-5</v>
          </cell>
          <cell r="AU71">
            <v>0</v>
          </cell>
          <cell r="AV71">
            <v>0</v>
          </cell>
          <cell r="AW71">
            <v>0</v>
          </cell>
          <cell r="AX71">
            <v>0</v>
          </cell>
          <cell r="AY71">
            <v>0</v>
          </cell>
          <cell r="AZ71">
            <v>0</v>
          </cell>
          <cell r="BD71">
            <v>0</v>
          </cell>
          <cell r="BE71">
            <v>0</v>
          </cell>
          <cell r="BF71">
            <v>0</v>
          </cell>
          <cell r="BG71">
            <v>0</v>
          </cell>
          <cell r="BH71">
            <v>0</v>
          </cell>
          <cell r="BI71">
            <v>0</v>
          </cell>
          <cell r="BJ71">
            <v>0</v>
          </cell>
        </row>
        <row r="72">
          <cell r="AJ72">
            <v>3.7211102034378051E-5</v>
          </cell>
          <cell r="AK72">
            <v>3.7105768360754699E-5</v>
          </cell>
          <cell r="AL72">
            <v>3.6899841028821049E-5</v>
          </cell>
          <cell r="AM72">
            <v>3.6597846753201066E-5</v>
          </cell>
          <cell r="AN72">
            <v>3.6204108546360628E-5</v>
          </cell>
          <cell r="AO72">
            <v>3.572275488520466E-5</v>
          </cell>
          <cell r="AP72">
            <v>3.5157728465177363E-5</v>
          </cell>
          <cell r="AU72">
            <v>0</v>
          </cell>
          <cell r="AV72">
            <v>0</v>
          </cell>
          <cell r="AW72">
            <v>0</v>
          </cell>
          <cell r="AX72">
            <v>0</v>
          </cell>
          <cell r="AY72">
            <v>0</v>
          </cell>
          <cell r="AZ72">
            <v>0</v>
          </cell>
          <cell r="BD72">
            <v>0</v>
          </cell>
          <cell r="BE72">
            <v>0</v>
          </cell>
          <cell r="BF72">
            <v>0</v>
          </cell>
          <cell r="BG72">
            <v>0</v>
          </cell>
          <cell r="BH72">
            <v>0</v>
          </cell>
          <cell r="BI72">
            <v>0</v>
          </cell>
          <cell r="BJ72">
            <v>0</v>
          </cell>
        </row>
        <row r="73">
          <cell r="AJ73">
            <v>7.7261853199049666</v>
          </cell>
          <cell r="AK73">
            <v>7.9510616209833644</v>
          </cell>
          <cell r="AL73">
            <v>7.8098702421746369</v>
          </cell>
          <cell r="AM73">
            <v>7.8665106491748853</v>
          </cell>
          <cell r="AN73">
            <v>7.619850385152704</v>
          </cell>
          <cell r="AO73">
            <v>7.3841557855802948</v>
          </cell>
          <cell r="AP73">
            <v>7.0426903470512823</v>
          </cell>
          <cell r="AU73">
            <v>0.25347445624598547</v>
          </cell>
          <cell r="AV73">
            <v>0.42166692703587738</v>
          </cell>
          <cell r="AW73">
            <v>0.72849143064537192</v>
          </cell>
          <cell r="AX73">
            <v>0.89555582805775502</v>
          </cell>
          <cell r="AY73">
            <v>0.95761343178825864</v>
          </cell>
          <cell r="AZ73">
            <v>0.83161060678279408</v>
          </cell>
          <cell r="BD73">
            <v>16.861182172460612</v>
          </cell>
          <cell r="BE73">
            <v>16.707063835805485</v>
          </cell>
          <cell r="BF73">
            <v>16.619289712186358</v>
          </cell>
          <cell r="BG73">
            <v>16.398257585001385</v>
          </cell>
          <cell r="BH73">
            <v>16.22152924209826</v>
          </cell>
          <cell r="BI73">
            <v>15.978132272305443</v>
          </cell>
          <cell r="BJ73">
            <v>15.709490080270003</v>
          </cell>
        </row>
        <row r="74">
          <cell r="AJ74">
            <v>5.2886910097551488E-3</v>
          </cell>
          <cell r="AK74">
            <v>5.4300413435184212E-3</v>
          </cell>
          <cell r="AL74">
            <v>5.474408867620093E-3</v>
          </cell>
          <cell r="AM74">
            <v>5.4182359641732512E-3</v>
          </cell>
          <cell r="AN74">
            <v>5.306565836093278E-3</v>
          </cell>
          <cell r="AO74">
            <v>5.1962759390017646E-3</v>
          </cell>
          <cell r="AP74">
            <v>5.0973895104672378E-3</v>
          </cell>
          <cell r="AU74">
            <v>1.5998990244611564E-4</v>
          </cell>
          <cell r="AV74">
            <v>4.009274825339808E-4</v>
          </cell>
          <cell r="AW74">
            <v>6.395401256401713E-4</v>
          </cell>
          <cell r="AX74">
            <v>8.3695087707195525E-4</v>
          </cell>
          <cell r="AY74">
            <v>1.0105369776354256E-3</v>
          </cell>
          <cell r="AZ74">
            <v>1.1870990178370429E-3</v>
          </cell>
          <cell r="BD74">
            <v>1.2270865343862237E-6</v>
          </cell>
          <cell r="BE74">
            <v>1.2139149482314129E-6</v>
          </cell>
          <cell r="BF74">
            <v>1.2015466262204778E-6</v>
          </cell>
          <cell r="BG74">
            <v>1.1898444426755252E-6</v>
          </cell>
          <cell r="BH74">
            <v>1.1764196397377855E-6</v>
          </cell>
          <cell r="BI74">
            <v>1.1584304418106882E-6</v>
          </cell>
          <cell r="BJ74">
            <v>1.1355766689058603E-6</v>
          </cell>
        </row>
        <row r="75">
          <cell r="AJ75">
            <v>0.19193936129400532</v>
          </cell>
          <cell r="AK75">
            <v>0.18284733607568701</v>
          </cell>
          <cell r="AL75">
            <v>0.17956484528220529</v>
          </cell>
          <cell r="AM75">
            <v>0.1781166243381446</v>
          </cell>
          <cell r="AN75">
            <v>0.17092357911812855</v>
          </cell>
          <cell r="AO75">
            <v>0.16404037411076108</v>
          </cell>
          <cell r="AP75">
            <v>0.15591961090967016</v>
          </cell>
          <cell r="AU75">
            <v>-8.2390810216981247E-3</v>
          </cell>
          <cell r="AV75">
            <v>-1.8086749851010844E-2</v>
          </cell>
          <cell r="AW75">
            <v>-2.6918563803866979E-2</v>
          </cell>
          <cell r="AX75">
            <v>-3.971880580287112E-2</v>
          </cell>
          <cell r="AY75">
            <v>-5.5445614582774555E-2</v>
          </cell>
          <cell r="AZ75">
            <v>-7.4631978074173086E-2</v>
          </cell>
          <cell r="BD75">
            <v>1.1257907189019112E-2</v>
          </cell>
          <cell r="BE75">
            <v>1.1283775361681325E-2</v>
          </cell>
          <cell r="BF75">
            <v>1.1195478906489377E-2</v>
          </cell>
          <cell r="BG75">
            <v>1.1032691303315431E-2</v>
          </cell>
          <cell r="BH75">
            <v>1.0868227402893201E-2</v>
          </cell>
          <cell r="BI75">
            <v>1.0642682381583845E-2</v>
          </cell>
          <cell r="BJ75">
            <v>1.0371030896783259E-2</v>
          </cell>
        </row>
        <row r="76">
          <cell r="AJ76">
            <v>104.04516046266382</v>
          </cell>
          <cell r="AK76">
            <v>103.44155137360592</v>
          </cell>
          <cell r="AL76">
            <v>103.45530299932203</v>
          </cell>
          <cell r="AM76">
            <v>103.31993682953383</v>
          </cell>
          <cell r="AN76">
            <v>101.587420963718</v>
          </cell>
          <cell r="AO76">
            <v>99.199425675723433</v>
          </cell>
          <cell r="AP76">
            <v>96.21181473313122</v>
          </cell>
          <cell r="AU76">
            <v>-0.35974844029628211</v>
          </cell>
          <cell r="AV76">
            <v>-0.22899768654745903</v>
          </cell>
          <cell r="AW76">
            <v>0.46554147392899248</v>
          </cell>
          <cell r="AX76">
            <v>0.33911803792388295</v>
          </cell>
          <cell r="AY76">
            <v>-1.0609066650999488</v>
          </cell>
          <cell r="AZ76">
            <v>-4.1404353719224103</v>
          </cell>
          <cell r="BD76">
            <v>395.8207718157048</v>
          </cell>
          <cell r="BE76">
            <v>395.54145812982085</v>
          </cell>
          <cell r="BF76">
            <v>392.84286955259017</v>
          </cell>
          <cell r="BG76">
            <v>389.2023928701995</v>
          </cell>
          <cell r="BH76">
            <v>387.201118786802</v>
          </cell>
          <cell r="BI76">
            <v>385.22561986367577</v>
          </cell>
          <cell r="BJ76">
            <v>383.24871489385708</v>
          </cell>
        </row>
        <row r="77">
          <cell r="AJ77">
            <v>0</v>
          </cell>
          <cell r="AK77">
            <v>0</v>
          </cell>
          <cell r="AL77">
            <v>0</v>
          </cell>
          <cell r="AM77">
            <v>0</v>
          </cell>
          <cell r="AN77">
            <v>0</v>
          </cell>
          <cell r="AO77">
            <v>0</v>
          </cell>
          <cell r="AP77">
            <v>0</v>
          </cell>
          <cell r="AU77">
            <v>0</v>
          </cell>
          <cell r="AV77">
            <v>0</v>
          </cell>
          <cell r="AW77">
            <v>0</v>
          </cell>
          <cell r="AX77">
            <v>0</v>
          </cell>
          <cell r="AY77">
            <v>0</v>
          </cell>
          <cell r="AZ77">
            <v>0</v>
          </cell>
          <cell r="BD77">
            <v>0</v>
          </cell>
          <cell r="BE77">
            <v>0</v>
          </cell>
          <cell r="BF77">
            <v>0</v>
          </cell>
          <cell r="BG77">
            <v>0</v>
          </cell>
          <cell r="BH77">
            <v>0</v>
          </cell>
          <cell r="BI77">
            <v>0</v>
          </cell>
          <cell r="BJ77">
            <v>0</v>
          </cell>
        </row>
        <row r="78">
          <cell r="AJ78">
            <v>0</v>
          </cell>
          <cell r="AK78">
            <v>0</v>
          </cell>
          <cell r="AL78">
            <v>0</v>
          </cell>
          <cell r="AM78">
            <v>0</v>
          </cell>
          <cell r="AN78">
            <v>0</v>
          </cell>
          <cell r="AO78">
            <v>0</v>
          </cell>
          <cell r="AP78">
            <v>0</v>
          </cell>
          <cell r="AU78">
            <v>0</v>
          </cell>
          <cell r="AV78">
            <v>0</v>
          </cell>
          <cell r="AW78">
            <v>0</v>
          </cell>
          <cell r="AX78">
            <v>0</v>
          </cell>
          <cell r="AY78">
            <v>0</v>
          </cell>
          <cell r="AZ78">
            <v>0</v>
          </cell>
          <cell r="BD78">
            <v>0</v>
          </cell>
          <cell r="BE78">
            <v>0</v>
          </cell>
          <cell r="BF78">
            <v>0</v>
          </cell>
          <cell r="BG78">
            <v>0</v>
          </cell>
          <cell r="BH78">
            <v>0</v>
          </cell>
          <cell r="BI78">
            <v>0</v>
          </cell>
          <cell r="BJ78">
            <v>0</v>
          </cell>
        </row>
        <row r="79">
          <cell r="AJ79">
            <v>0</v>
          </cell>
          <cell r="AK79">
            <v>0</v>
          </cell>
          <cell r="AL79">
            <v>0</v>
          </cell>
          <cell r="AM79">
            <v>0</v>
          </cell>
          <cell r="AN79">
            <v>0</v>
          </cell>
          <cell r="AO79">
            <v>0</v>
          </cell>
          <cell r="AP79">
            <v>0</v>
          </cell>
          <cell r="AU79">
            <v>0</v>
          </cell>
          <cell r="AV79">
            <v>0</v>
          </cell>
          <cell r="AW79">
            <v>0</v>
          </cell>
          <cell r="AX79">
            <v>0</v>
          </cell>
          <cell r="AY79">
            <v>0</v>
          </cell>
          <cell r="AZ79">
            <v>0</v>
          </cell>
          <cell r="BD79">
            <v>0</v>
          </cell>
          <cell r="BE79">
            <v>0</v>
          </cell>
          <cell r="BF79">
            <v>0</v>
          </cell>
          <cell r="BG79">
            <v>0</v>
          </cell>
          <cell r="BH79">
            <v>0</v>
          </cell>
          <cell r="BI79">
            <v>0</v>
          </cell>
          <cell r="BJ79">
            <v>0</v>
          </cell>
        </row>
        <row r="80">
          <cell r="AJ80">
            <v>251.43653858165399</v>
          </cell>
          <cell r="AK80">
            <v>371.96270703050698</v>
          </cell>
          <cell r="AL80">
            <v>378.11028624793238</v>
          </cell>
          <cell r="AM80">
            <v>385.73854790499706</v>
          </cell>
          <cell r="AN80">
            <v>396.98020276107457</v>
          </cell>
          <cell r="AO80">
            <v>409.79263909369041</v>
          </cell>
          <cell r="AP80">
            <v>423.20657768049898</v>
          </cell>
          <cell r="AU80">
            <v>0.36020003275625878</v>
          </cell>
          <cell r="AV80">
            <v>1.7962511308180806</v>
          </cell>
          <cell r="AW80">
            <v>4.0174022497377422</v>
          </cell>
          <cell r="AX80">
            <v>7.1083888951840901</v>
          </cell>
          <cell r="AY80">
            <v>11.206252047041939</v>
          </cell>
          <cell r="AZ80">
            <v>16.771746374971528</v>
          </cell>
          <cell r="BD80">
            <v>639.78999336942104</v>
          </cell>
          <cell r="BE80">
            <v>940.39654967447598</v>
          </cell>
          <cell r="BF80">
            <v>938.34889761141267</v>
          </cell>
          <cell r="BG80">
            <v>945.56003514819236</v>
          </cell>
          <cell r="BH80">
            <v>961.61844761568682</v>
          </cell>
          <cell r="BI80">
            <v>980.22068067204657</v>
          </cell>
          <cell r="BJ80">
            <v>993.9163686500109</v>
          </cell>
        </row>
        <row r="81">
          <cell r="AJ81">
            <v>28.750987955647268</v>
          </cell>
          <cell r="AK81">
            <v>14.356674605893589</v>
          </cell>
          <cell r="AL81">
            <v>14.506467793990575</v>
          </cell>
          <cell r="AM81">
            <v>14.691649942684105</v>
          </cell>
          <cell r="AN81">
            <v>15.009041734765379</v>
          </cell>
          <cell r="AO81">
            <v>15.369387820901046</v>
          </cell>
          <cell r="AP81">
            <v>15.733421955096937</v>
          </cell>
          <cell r="AU81">
            <v>-4.4117882042232395E-2</v>
          </cell>
          <cell r="AV81">
            <v>-0.13578177252785056</v>
          </cell>
          <cell r="AW81">
            <v>-0.31041118550134983</v>
          </cell>
          <cell r="AX81">
            <v>-0.57854084294233965</v>
          </cell>
          <cell r="AY81">
            <v>-0.95694837563291502</v>
          </cell>
          <cell r="AZ81">
            <v>-1.4498120090169389</v>
          </cell>
          <cell r="BD81">
            <v>7.6458525099926593</v>
          </cell>
          <cell r="BE81">
            <v>3.8975238841319939</v>
          </cell>
          <cell r="BF81">
            <v>4.0251525525263796</v>
          </cell>
          <cell r="BG81">
            <v>4.2339177434673143</v>
          </cell>
          <cell r="BH81">
            <v>4.501821517248775</v>
          </cell>
          <cell r="BI81">
            <v>4.825319938919935</v>
          </cell>
          <cell r="BJ81">
            <v>5.1728012821600702</v>
          </cell>
        </row>
        <row r="82">
          <cell r="AJ82">
            <v>0</v>
          </cell>
          <cell r="AK82">
            <v>0</v>
          </cell>
          <cell r="AL82">
            <v>0</v>
          </cell>
          <cell r="AM82">
            <v>0</v>
          </cell>
          <cell r="AN82">
            <v>0</v>
          </cell>
          <cell r="AO82">
            <v>0</v>
          </cell>
          <cell r="AP82">
            <v>0</v>
          </cell>
          <cell r="AU82">
            <v>0</v>
          </cell>
          <cell r="AV82">
            <v>0</v>
          </cell>
          <cell r="AW82">
            <v>0</v>
          </cell>
          <cell r="AX82">
            <v>0</v>
          </cell>
          <cell r="AY82">
            <v>0</v>
          </cell>
          <cell r="AZ82">
            <v>0</v>
          </cell>
          <cell r="BD82">
            <v>0</v>
          </cell>
          <cell r="BE82">
            <v>0</v>
          </cell>
          <cell r="BF82">
            <v>0</v>
          </cell>
          <cell r="BG82">
            <v>0</v>
          </cell>
          <cell r="BH82">
            <v>0</v>
          </cell>
          <cell r="BI82">
            <v>0</v>
          </cell>
          <cell r="BJ82">
            <v>0</v>
          </cell>
        </row>
        <row r="83">
          <cell r="AJ83">
            <v>0</v>
          </cell>
          <cell r="AK83">
            <v>0</v>
          </cell>
          <cell r="AL83">
            <v>0</v>
          </cell>
          <cell r="AM83">
            <v>0</v>
          </cell>
          <cell r="AN83">
            <v>0</v>
          </cell>
          <cell r="AO83">
            <v>0</v>
          </cell>
          <cell r="AP83">
            <v>0</v>
          </cell>
          <cell r="AU83">
            <v>0</v>
          </cell>
          <cell r="AV83">
            <v>0</v>
          </cell>
          <cell r="AW83">
            <v>0</v>
          </cell>
          <cell r="AX83">
            <v>0</v>
          </cell>
          <cell r="AY83">
            <v>0</v>
          </cell>
          <cell r="AZ83">
            <v>0</v>
          </cell>
          <cell r="BD83">
            <v>0</v>
          </cell>
          <cell r="BE83">
            <v>0</v>
          </cell>
          <cell r="BF83">
            <v>0</v>
          </cell>
          <cell r="BG83">
            <v>0</v>
          </cell>
          <cell r="BH83">
            <v>0</v>
          </cell>
          <cell r="BI83">
            <v>0</v>
          </cell>
          <cell r="BJ83">
            <v>0</v>
          </cell>
        </row>
        <row r="84">
          <cell r="AJ84">
            <v>0</v>
          </cell>
          <cell r="AK84">
            <v>0</v>
          </cell>
          <cell r="AL84">
            <v>0</v>
          </cell>
          <cell r="AM84">
            <v>0</v>
          </cell>
          <cell r="AN84">
            <v>0</v>
          </cell>
          <cell r="AO84">
            <v>0</v>
          </cell>
          <cell r="AP84">
            <v>0</v>
          </cell>
          <cell r="AU84">
            <v>0</v>
          </cell>
          <cell r="AV84">
            <v>0</v>
          </cell>
          <cell r="AW84">
            <v>0</v>
          </cell>
          <cell r="AX84">
            <v>0</v>
          </cell>
          <cell r="AY84">
            <v>0</v>
          </cell>
          <cell r="AZ84">
            <v>0</v>
          </cell>
          <cell r="BD84">
            <v>0</v>
          </cell>
          <cell r="BE84">
            <v>0</v>
          </cell>
          <cell r="BF84">
            <v>0</v>
          </cell>
          <cell r="BG84">
            <v>0</v>
          </cell>
          <cell r="BH84">
            <v>0</v>
          </cell>
          <cell r="BI84">
            <v>0</v>
          </cell>
          <cell r="BJ84">
            <v>0</v>
          </cell>
        </row>
        <row r="85">
          <cell r="AJ85">
            <v>0</v>
          </cell>
          <cell r="AK85">
            <v>0</v>
          </cell>
          <cell r="AL85">
            <v>0</v>
          </cell>
          <cell r="AM85">
            <v>0</v>
          </cell>
          <cell r="AN85">
            <v>0</v>
          </cell>
          <cell r="AO85">
            <v>0</v>
          </cell>
          <cell r="AP85">
            <v>0</v>
          </cell>
          <cell r="AU85">
            <v>0</v>
          </cell>
          <cell r="AV85">
            <v>0</v>
          </cell>
          <cell r="AW85">
            <v>0</v>
          </cell>
          <cell r="AX85">
            <v>0</v>
          </cell>
          <cell r="AY85">
            <v>0</v>
          </cell>
          <cell r="AZ85">
            <v>0</v>
          </cell>
          <cell r="BD85">
            <v>0</v>
          </cell>
          <cell r="BE85">
            <v>0</v>
          </cell>
          <cell r="BF85">
            <v>0</v>
          </cell>
          <cell r="BG85">
            <v>0</v>
          </cell>
          <cell r="BH85">
            <v>0</v>
          </cell>
          <cell r="BI85">
            <v>0</v>
          </cell>
          <cell r="BJ85">
            <v>0</v>
          </cell>
        </row>
        <row r="86">
          <cell r="AJ86">
            <v>0</v>
          </cell>
          <cell r="AK86">
            <v>0</v>
          </cell>
          <cell r="AL86">
            <v>0</v>
          </cell>
          <cell r="AM86">
            <v>0</v>
          </cell>
          <cell r="AN86">
            <v>0</v>
          </cell>
          <cell r="AO86">
            <v>0</v>
          </cell>
          <cell r="AP86">
            <v>0</v>
          </cell>
          <cell r="AU86">
            <v>0</v>
          </cell>
          <cell r="AV86">
            <v>0</v>
          </cell>
          <cell r="AW86">
            <v>0</v>
          </cell>
          <cell r="AX86">
            <v>0</v>
          </cell>
          <cell r="AY86">
            <v>0</v>
          </cell>
          <cell r="AZ86">
            <v>0</v>
          </cell>
          <cell r="BD86">
            <v>0</v>
          </cell>
          <cell r="BE86">
            <v>0</v>
          </cell>
          <cell r="BF86">
            <v>0</v>
          </cell>
          <cell r="BG86">
            <v>0</v>
          </cell>
          <cell r="BH86">
            <v>0</v>
          </cell>
          <cell r="BI86">
            <v>0</v>
          </cell>
          <cell r="BJ86">
            <v>0</v>
          </cell>
        </row>
        <row r="87">
          <cell r="AJ87">
            <v>0</v>
          </cell>
          <cell r="AK87">
            <v>0</v>
          </cell>
          <cell r="AL87">
            <v>0</v>
          </cell>
          <cell r="AM87">
            <v>0</v>
          </cell>
          <cell r="AN87">
            <v>0</v>
          </cell>
          <cell r="AO87">
            <v>0</v>
          </cell>
          <cell r="AP87">
            <v>0</v>
          </cell>
          <cell r="AU87">
            <v>0</v>
          </cell>
          <cell r="AV87">
            <v>0</v>
          </cell>
          <cell r="AW87">
            <v>0</v>
          </cell>
          <cell r="AX87">
            <v>0</v>
          </cell>
          <cell r="AY87">
            <v>0</v>
          </cell>
          <cell r="AZ87">
            <v>0</v>
          </cell>
          <cell r="BD87">
            <v>0</v>
          </cell>
          <cell r="BE87">
            <v>0</v>
          </cell>
          <cell r="BF87">
            <v>0</v>
          </cell>
          <cell r="BG87">
            <v>0</v>
          </cell>
          <cell r="BH87">
            <v>0</v>
          </cell>
          <cell r="BI87">
            <v>0</v>
          </cell>
          <cell r="BJ87">
            <v>0</v>
          </cell>
        </row>
        <row r="88">
          <cell r="AJ88">
            <v>0</v>
          </cell>
          <cell r="AK88">
            <v>0</v>
          </cell>
          <cell r="AL88">
            <v>0</v>
          </cell>
          <cell r="AM88">
            <v>0</v>
          </cell>
          <cell r="AN88">
            <v>0</v>
          </cell>
          <cell r="AO88">
            <v>0</v>
          </cell>
          <cell r="AP88">
            <v>0</v>
          </cell>
          <cell r="AU88">
            <v>0</v>
          </cell>
          <cell r="AV88">
            <v>0</v>
          </cell>
          <cell r="AW88">
            <v>0</v>
          </cell>
          <cell r="AX88">
            <v>0</v>
          </cell>
          <cell r="AY88">
            <v>0</v>
          </cell>
          <cell r="AZ88">
            <v>0</v>
          </cell>
          <cell r="BD88">
            <v>0</v>
          </cell>
          <cell r="BE88">
            <v>0</v>
          </cell>
          <cell r="BF88">
            <v>0</v>
          </cell>
          <cell r="BG88">
            <v>0</v>
          </cell>
          <cell r="BH88">
            <v>0</v>
          </cell>
          <cell r="BI88">
            <v>0</v>
          </cell>
          <cell r="BJ88">
            <v>0</v>
          </cell>
        </row>
        <row r="89">
          <cell r="AJ89">
            <v>0</v>
          </cell>
          <cell r="AK89">
            <v>0</v>
          </cell>
          <cell r="AL89">
            <v>0</v>
          </cell>
          <cell r="AM89">
            <v>0</v>
          </cell>
          <cell r="AN89">
            <v>0</v>
          </cell>
          <cell r="AO89">
            <v>0</v>
          </cell>
          <cell r="AP89">
            <v>0</v>
          </cell>
          <cell r="AU89">
            <v>0</v>
          </cell>
          <cell r="AV89">
            <v>0</v>
          </cell>
          <cell r="AW89">
            <v>0</v>
          </cell>
          <cell r="AX89">
            <v>0</v>
          </cell>
          <cell r="AY89">
            <v>0</v>
          </cell>
          <cell r="AZ89">
            <v>0</v>
          </cell>
          <cell r="BD89">
            <v>0</v>
          </cell>
          <cell r="BE89">
            <v>0</v>
          </cell>
          <cell r="BF89">
            <v>0</v>
          </cell>
          <cell r="BG89">
            <v>0</v>
          </cell>
          <cell r="BH89">
            <v>0</v>
          </cell>
          <cell r="BI89">
            <v>0</v>
          </cell>
          <cell r="BJ89">
            <v>0</v>
          </cell>
        </row>
        <row r="90">
          <cell r="AJ90">
            <v>0</v>
          </cell>
          <cell r="AK90">
            <v>0</v>
          </cell>
          <cell r="AL90">
            <v>0</v>
          </cell>
          <cell r="AM90">
            <v>0</v>
          </cell>
          <cell r="AN90">
            <v>0</v>
          </cell>
          <cell r="AO90">
            <v>0</v>
          </cell>
          <cell r="AP90">
            <v>0</v>
          </cell>
          <cell r="AU90">
            <v>0</v>
          </cell>
          <cell r="AV90">
            <v>0</v>
          </cell>
          <cell r="AW90">
            <v>0</v>
          </cell>
          <cell r="AX90">
            <v>0</v>
          </cell>
          <cell r="AY90">
            <v>0</v>
          </cell>
          <cell r="AZ90">
            <v>0</v>
          </cell>
          <cell r="BD90">
            <v>0</v>
          </cell>
          <cell r="BE90">
            <v>0</v>
          </cell>
          <cell r="BF90">
            <v>0</v>
          </cell>
          <cell r="BG90">
            <v>0</v>
          </cell>
          <cell r="BH90">
            <v>0</v>
          </cell>
          <cell r="BI90">
            <v>0</v>
          </cell>
          <cell r="BJ90">
            <v>0</v>
          </cell>
        </row>
        <row r="91">
          <cell r="AJ91">
            <v>0</v>
          </cell>
          <cell r="AK91">
            <v>0</v>
          </cell>
          <cell r="AL91">
            <v>0</v>
          </cell>
          <cell r="AM91">
            <v>0</v>
          </cell>
          <cell r="AN91">
            <v>0</v>
          </cell>
          <cell r="AO91">
            <v>0</v>
          </cell>
          <cell r="AP91">
            <v>0</v>
          </cell>
          <cell r="AU91">
            <v>0</v>
          </cell>
          <cell r="AV91">
            <v>0</v>
          </cell>
          <cell r="AW91">
            <v>0</v>
          </cell>
          <cell r="AX91">
            <v>0</v>
          </cell>
          <cell r="AY91">
            <v>0</v>
          </cell>
          <cell r="AZ91">
            <v>0</v>
          </cell>
          <cell r="BD91">
            <v>0</v>
          </cell>
          <cell r="BE91">
            <v>0</v>
          </cell>
          <cell r="BF91">
            <v>0</v>
          </cell>
          <cell r="BG91">
            <v>0</v>
          </cell>
          <cell r="BH91">
            <v>0</v>
          </cell>
          <cell r="BI91">
            <v>0</v>
          </cell>
          <cell r="BJ91">
            <v>0</v>
          </cell>
        </row>
        <row r="92">
          <cell r="AJ92">
            <v>0</v>
          </cell>
          <cell r="AK92">
            <v>0</v>
          </cell>
          <cell r="AL92">
            <v>0</v>
          </cell>
          <cell r="AM92">
            <v>0</v>
          </cell>
          <cell r="AN92">
            <v>0</v>
          </cell>
          <cell r="AO92">
            <v>0</v>
          </cell>
          <cell r="AP92">
            <v>0</v>
          </cell>
          <cell r="AU92">
            <v>0</v>
          </cell>
          <cell r="AV92">
            <v>0</v>
          </cell>
          <cell r="AW92">
            <v>0</v>
          </cell>
          <cell r="AX92">
            <v>0</v>
          </cell>
          <cell r="AY92">
            <v>0</v>
          </cell>
          <cell r="AZ92">
            <v>0</v>
          </cell>
          <cell r="BD92">
            <v>0</v>
          </cell>
          <cell r="BE92">
            <v>0</v>
          </cell>
          <cell r="BF92">
            <v>0</v>
          </cell>
          <cell r="BG92">
            <v>0</v>
          </cell>
          <cell r="BH92">
            <v>0</v>
          </cell>
          <cell r="BI92">
            <v>0</v>
          </cell>
          <cell r="BJ92">
            <v>0</v>
          </cell>
        </row>
        <row r="93">
          <cell r="AJ93">
            <v>0</v>
          </cell>
          <cell r="AK93">
            <v>0</v>
          </cell>
          <cell r="AL93">
            <v>0</v>
          </cell>
          <cell r="AM93">
            <v>0</v>
          </cell>
          <cell r="AN93">
            <v>0</v>
          </cell>
          <cell r="AO93">
            <v>0</v>
          </cell>
          <cell r="AP93">
            <v>0</v>
          </cell>
          <cell r="AU93">
            <v>0</v>
          </cell>
          <cell r="AV93">
            <v>0</v>
          </cell>
          <cell r="AW93">
            <v>0</v>
          </cell>
          <cell r="AX93">
            <v>0</v>
          </cell>
          <cell r="AY93">
            <v>0</v>
          </cell>
          <cell r="AZ93">
            <v>0</v>
          </cell>
          <cell r="BD93">
            <v>0</v>
          </cell>
          <cell r="BE93">
            <v>0</v>
          </cell>
          <cell r="BF93">
            <v>0</v>
          </cell>
          <cell r="BG93">
            <v>0</v>
          </cell>
          <cell r="BH93">
            <v>0</v>
          </cell>
          <cell r="BI93">
            <v>0</v>
          </cell>
          <cell r="BJ93">
            <v>0</v>
          </cell>
        </row>
        <row r="94">
          <cell r="AJ94">
            <v>0</v>
          </cell>
          <cell r="AK94">
            <v>0</v>
          </cell>
          <cell r="AL94">
            <v>0</v>
          </cell>
          <cell r="AM94">
            <v>0</v>
          </cell>
          <cell r="AN94">
            <v>0</v>
          </cell>
          <cell r="AO94">
            <v>0</v>
          </cell>
          <cell r="AP94">
            <v>0</v>
          </cell>
          <cell r="AU94">
            <v>0</v>
          </cell>
          <cell r="AV94">
            <v>0</v>
          </cell>
          <cell r="AW94">
            <v>0</v>
          </cell>
          <cell r="AX94">
            <v>0</v>
          </cell>
          <cell r="AY94">
            <v>0</v>
          </cell>
          <cell r="AZ94">
            <v>0</v>
          </cell>
          <cell r="BD94">
            <v>0</v>
          </cell>
          <cell r="BE94">
            <v>0</v>
          </cell>
          <cell r="BF94">
            <v>0</v>
          </cell>
          <cell r="BG94">
            <v>0</v>
          </cell>
          <cell r="BH94">
            <v>0</v>
          </cell>
          <cell r="BI94">
            <v>0</v>
          </cell>
          <cell r="BJ94">
            <v>0</v>
          </cell>
        </row>
        <row r="95">
          <cell r="AJ95">
            <v>0</v>
          </cell>
          <cell r="AK95">
            <v>0</v>
          </cell>
          <cell r="AL95">
            <v>0</v>
          </cell>
          <cell r="AM95">
            <v>0</v>
          </cell>
          <cell r="AN95">
            <v>0</v>
          </cell>
          <cell r="AO95">
            <v>0</v>
          </cell>
          <cell r="AP95">
            <v>0</v>
          </cell>
          <cell r="AU95">
            <v>0</v>
          </cell>
          <cell r="AV95">
            <v>0</v>
          </cell>
          <cell r="AW95">
            <v>0</v>
          </cell>
          <cell r="AX95">
            <v>0</v>
          </cell>
          <cell r="AY95">
            <v>0</v>
          </cell>
          <cell r="AZ95">
            <v>0</v>
          </cell>
          <cell r="BD95">
            <v>0</v>
          </cell>
          <cell r="BE95">
            <v>0</v>
          </cell>
          <cell r="BF95">
            <v>0</v>
          </cell>
          <cell r="BG95">
            <v>0</v>
          </cell>
          <cell r="BH95">
            <v>0</v>
          </cell>
          <cell r="BI95">
            <v>0</v>
          </cell>
          <cell r="BJ95">
            <v>0</v>
          </cell>
        </row>
        <row r="96">
          <cell r="AJ96">
            <v>0</v>
          </cell>
          <cell r="AK96">
            <v>0</v>
          </cell>
          <cell r="AL96">
            <v>0</v>
          </cell>
          <cell r="AM96">
            <v>0</v>
          </cell>
          <cell r="AN96">
            <v>0</v>
          </cell>
          <cell r="AO96">
            <v>0</v>
          </cell>
          <cell r="AP96">
            <v>0</v>
          </cell>
          <cell r="AU96">
            <v>0</v>
          </cell>
          <cell r="AV96">
            <v>0</v>
          </cell>
          <cell r="AW96">
            <v>0</v>
          </cell>
          <cell r="AX96">
            <v>0</v>
          </cell>
          <cell r="AY96">
            <v>0</v>
          </cell>
          <cell r="AZ96">
            <v>0</v>
          </cell>
          <cell r="BD96">
            <v>0</v>
          </cell>
          <cell r="BE96">
            <v>0</v>
          </cell>
          <cell r="BF96">
            <v>0</v>
          </cell>
          <cell r="BG96">
            <v>0</v>
          </cell>
          <cell r="BH96">
            <v>0</v>
          </cell>
          <cell r="BI96">
            <v>0</v>
          </cell>
          <cell r="BJ96">
            <v>0</v>
          </cell>
        </row>
        <row r="97">
          <cell r="AJ97">
            <v>0</v>
          </cell>
          <cell r="AK97">
            <v>0</v>
          </cell>
          <cell r="AL97">
            <v>0</v>
          </cell>
          <cell r="AM97">
            <v>0</v>
          </cell>
          <cell r="AN97">
            <v>0</v>
          </cell>
          <cell r="AO97">
            <v>0</v>
          </cell>
          <cell r="AP97">
            <v>0</v>
          </cell>
          <cell r="AU97">
            <v>0</v>
          </cell>
          <cell r="AV97">
            <v>0</v>
          </cell>
          <cell r="AW97">
            <v>0</v>
          </cell>
          <cell r="AX97">
            <v>0</v>
          </cell>
          <cell r="AY97">
            <v>0</v>
          </cell>
          <cell r="AZ97">
            <v>0</v>
          </cell>
          <cell r="BD97">
            <v>0</v>
          </cell>
          <cell r="BE97">
            <v>0</v>
          </cell>
          <cell r="BF97">
            <v>0</v>
          </cell>
          <cell r="BG97">
            <v>0</v>
          </cell>
          <cell r="BH97">
            <v>0</v>
          </cell>
          <cell r="BI97">
            <v>0</v>
          </cell>
          <cell r="BJ97">
            <v>0</v>
          </cell>
        </row>
        <row r="98">
          <cell r="AJ98">
            <v>0</v>
          </cell>
          <cell r="AK98">
            <v>0</v>
          </cell>
          <cell r="AL98">
            <v>0</v>
          </cell>
          <cell r="AM98">
            <v>0</v>
          </cell>
          <cell r="AN98">
            <v>0</v>
          </cell>
          <cell r="AO98">
            <v>0</v>
          </cell>
          <cell r="AP98">
            <v>0</v>
          </cell>
          <cell r="AU98">
            <v>0</v>
          </cell>
          <cell r="AV98">
            <v>0</v>
          </cell>
          <cell r="AW98">
            <v>0</v>
          </cell>
          <cell r="AX98">
            <v>0</v>
          </cell>
          <cell r="AY98">
            <v>0</v>
          </cell>
          <cell r="AZ98">
            <v>0</v>
          </cell>
          <cell r="BD98">
            <v>0</v>
          </cell>
          <cell r="BE98">
            <v>0</v>
          </cell>
          <cell r="BF98">
            <v>0</v>
          </cell>
          <cell r="BG98">
            <v>0</v>
          </cell>
          <cell r="BH98">
            <v>0</v>
          </cell>
          <cell r="BI98">
            <v>0</v>
          </cell>
          <cell r="BJ98">
            <v>0</v>
          </cell>
        </row>
        <row r="99">
          <cell r="AJ99">
            <v>0</v>
          </cell>
          <cell r="AK99">
            <v>0</v>
          </cell>
          <cell r="AL99">
            <v>0</v>
          </cell>
          <cell r="AM99">
            <v>0</v>
          </cell>
          <cell r="AN99">
            <v>0</v>
          </cell>
          <cell r="AO99">
            <v>0</v>
          </cell>
          <cell r="AP99">
            <v>0</v>
          </cell>
          <cell r="AU99">
            <v>0</v>
          </cell>
          <cell r="AV99">
            <v>0</v>
          </cell>
          <cell r="AW99">
            <v>0</v>
          </cell>
          <cell r="AX99">
            <v>0</v>
          </cell>
          <cell r="AY99">
            <v>0</v>
          </cell>
          <cell r="AZ99">
            <v>0</v>
          </cell>
          <cell r="BD99">
            <v>0</v>
          </cell>
          <cell r="BE99">
            <v>0</v>
          </cell>
          <cell r="BF99">
            <v>0</v>
          </cell>
          <cell r="BG99">
            <v>0</v>
          </cell>
          <cell r="BH99">
            <v>0</v>
          </cell>
          <cell r="BI99">
            <v>0</v>
          </cell>
          <cell r="BJ99">
            <v>0</v>
          </cell>
        </row>
        <row r="100">
          <cell r="AJ100">
            <v>0</v>
          </cell>
          <cell r="AK100">
            <v>0</v>
          </cell>
          <cell r="AL100">
            <v>0</v>
          </cell>
          <cell r="AM100">
            <v>0</v>
          </cell>
          <cell r="AN100">
            <v>0</v>
          </cell>
          <cell r="AO100">
            <v>0</v>
          </cell>
          <cell r="AP100">
            <v>0</v>
          </cell>
          <cell r="AU100">
            <v>0</v>
          </cell>
          <cell r="AV100">
            <v>0</v>
          </cell>
          <cell r="AW100">
            <v>0</v>
          </cell>
          <cell r="AX100">
            <v>0</v>
          </cell>
          <cell r="AY100">
            <v>0</v>
          </cell>
          <cell r="AZ100">
            <v>0</v>
          </cell>
          <cell r="BD100">
            <v>0</v>
          </cell>
          <cell r="BE100">
            <v>0</v>
          </cell>
          <cell r="BF100">
            <v>0</v>
          </cell>
          <cell r="BG100">
            <v>0</v>
          </cell>
          <cell r="BH100">
            <v>0</v>
          </cell>
          <cell r="BI100">
            <v>0</v>
          </cell>
          <cell r="BJ100">
            <v>0</v>
          </cell>
        </row>
        <row r="101">
          <cell r="AJ101">
            <v>0</v>
          </cell>
          <cell r="AK101">
            <v>0</v>
          </cell>
          <cell r="AL101">
            <v>0</v>
          </cell>
          <cell r="AM101">
            <v>0</v>
          </cell>
          <cell r="AN101">
            <v>0</v>
          </cell>
          <cell r="AO101">
            <v>0</v>
          </cell>
          <cell r="AP101">
            <v>0</v>
          </cell>
          <cell r="AU101">
            <v>0</v>
          </cell>
          <cell r="AV101">
            <v>0</v>
          </cell>
          <cell r="AW101">
            <v>0</v>
          </cell>
          <cell r="AX101">
            <v>0</v>
          </cell>
          <cell r="AY101">
            <v>0</v>
          </cell>
          <cell r="AZ101">
            <v>0</v>
          </cell>
          <cell r="BD101">
            <v>0</v>
          </cell>
          <cell r="BE101">
            <v>0</v>
          </cell>
          <cell r="BF101">
            <v>0</v>
          </cell>
          <cell r="BG101">
            <v>0</v>
          </cell>
          <cell r="BH101">
            <v>0</v>
          </cell>
          <cell r="BI101">
            <v>0</v>
          </cell>
          <cell r="BJ101">
            <v>0</v>
          </cell>
        </row>
        <row r="102">
          <cell r="AJ102">
            <v>0</v>
          </cell>
          <cell r="AK102">
            <v>0</v>
          </cell>
          <cell r="AL102">
            <v>0</v>
          </cell>
          <cell r="AM102">
            <v>0</v>
          </cell>
          <cell r="AN102">
            <v>0</v>
          </cell>
          <cell r="AO102">
            <v>0</v>
          </cell>
          <cell r="AP102">
            <v>0</v>
          </cell>
          <cell r="AU102">
            <v>0</v>
          </cell>
          <cell r="AV102">
            <v>0</v>
          </cell>
          <cell r="AW102">
            <v>0</v>
          </cell>
          <cell r="AX102">
            <v>0</v>
          </cell>
          <cell r="AY102">
            <v>0</v>
          </cell>
          <cell r="AZ102">
            <v>0</v>
          </cell>
          <cell r="BD102">
            <v>0</v>
          </cell>
          <cell r="BE102">
            <v>0</v>
          </cell>
          <cell r="BF102">
            <v>0</v>
          </cell>
          <cell r="BG102">
            <v>0</v>
          </cell>
          <cell r="BH102">
            <v>0</v>
          </cell>
          <cell r="BI102">
            <v>0</v>
          </cell>
          <cell r="BJ102">
            <v>0</v>
          </cell>
        </row>
        <row r="103">
          <cell r="AJ103">
            <v>0</v>
          </cell>
          <cell r="AK103">
            <v>0</v>
          </cell>
          <cell r="AL103">
            <v>0</v>
          </cell>
          <cell r="AM103">
            <v>0</v>
          </cell>
          <cell r="AN103">
            <v>0</v>
          </cell>
          <cell r="AO103">
            <v>0</v>
          </cell>
          <cell r="AP103">
            <v>0</v>
          </cell>
          <cell r="AU103">
            <v>0</v>
          </cell>
          <cell r="AV103">
            <v>0</v>
          </cell>
          <cell r="AW103">
            <v>0</v>
          </cell>
          <cell r="AX103">
            <v>0</v>
          </cell>
          <cell r="AY103">
            <v>0</v>
          </cell>
          <cell r="AZ103">
            <v>0</v>
          </cell>
          <cell r="BD103">
            <v>0</v>
          </cell>
          <cell r="BE103">
            <v>0</v>
          </cell>
          <cell r="BF103">
            <v>0</v>
          </cell>
          <cell r="BG103">
            <v>0</v>
          </cell>
          <cell r="BH103">
            <v>0</v>
          </cell>
          <cell r="BI103">
            <v>0</v>
          </cell>
          <cell r="BJ103">
            <v>0</v>
          </cell>
        </row>
        <row r="104">
          <cell r="AJ104">
            <v>0</v>
          </cell>
          <cell r="AK104">
            <v>0</v>
          </cell>
          <cell r="AL104">
            <v>0</v>
          </cell>
          <cell r="AM104">
            <v>0</v>
          </cell>
          <cell r="AN104">
            <v>0</v>
          </cell>
          <cell r="AO104">
            <v>0</v>
          </cell>
          <cell r="AP104">
            <v>0</v>
          </cell>
          <cell r="AU104">
            <v>0</v>
          </cell>
          <cell r="AV104">
            <v>0</v>
          </cell>
          <cell r="AW104">
            <v>0</v>
          </cell>
          <cell r="AX104">
            <v>0</v>
          </cell>
          <cell r="AY104">
            <v>0</v>
          </cell>
          <cell r="AZ104">
            <v>0</v>
          </cell>
          <cell r="BD104">
            <v>0</v>
          </cell>
          <cell r="BE104">
            <v>0</v>
          </cell>
          <cell r="BF104">
            <v>0</v>
          </cell>
          <cell r="BG104">
            <v>0</v>
          </cell>
          <cell r="BH104">
            <v>0</v>
          </cell>
          <cell r="BI104">
            <v>0</v>
          </cell>
          <cell r="BJ104">
            <v>0</v>
          </cell>
        </row>
        <row r="105">
          <cell r="AJ105">
            <v>0</v>
          </cell>
          <cell r="AK105">
            <v>0</v>
          </cell>
          <cell r="AL105">
            <v>0</v>
          </cell>
          <cell r="AM105">
            <v>0</v>
          </cell>
          <cell r="AN105">
            <v>0</v>
          </cell>
          <cell r="AO105">
            <v>0</v>
          </cell>
          <cell r="AP105">
            <v>0</v>
          </cell>
          <cell r="AU105">
            <v>0</v>
          </cell>
          <cell r="AV105">
            <v>0</v>
          </cell>
          <cell r="AW105">
            <v>0</v>
          </cell>
          <cell r="AX105">
            <v>0</v>
          </cell>
          <cell r="AY105">
            <v>0</v>
          </cell>
          <cell r="AZ105">
            <v>0</v>
          </cell>
          <cell r="BD105">
            <v>0</v>
          </cell>
          <cell r="BE105">
            <v>0</v>
          </cell>
          <cell r="BF105">
            <v>0</v>
          </cell>
          <cell r="BG105">
            <v>0</v>
          </cell>
          <cell r="BH105">
            <v>0</v>
          </cell>
          <cell r="BI105">
            <v>0</v>
          </cell>
          <cell r="BJ105">
            <v>0</v>
          </cell>
        </row>
        <row r="106">
          <cell r="AJ106">
            <v>0</v>
          </cell>
          <cell r="AK106">
            <v>0</v>
          </cell>
          <cell r="AL106">
            <v>0</v>
          </cell>
          <cell r="AM106">
            <v>0</v>
          </cell>
          <cell r="AN106">
            <v>0</v>
          </cell>
          <cell r="AO106">
            <v>0</v>
          </cell>
          <cell r="AP106">
            <v>0</v>
          </cell>
          <cell r="AU106">
            <v>0</v>
          </cell>
          <cell r="AV106">
            <v>0</v>
          </cell>
          <cell r="AW106">
            <v>0</v>
          </cell>
          <cell r="AX106">
            <v>0</v>
          </cell>
          <cell r="AY106">
            <v>0</v>
          </cell>
          <cell r="AZ106">
            <v>0</v>
          </cell>
          <cell r="BD106">
            <v>0</v>
          </cell>
          <cell r="BE106">
            <v>0</v>
          </cell>
          <cell r="BF106">
            <v>0</v>
          </cell>
          <cell r="BG106">
            <v>0</v>
          </cell>
          <cell r="BH106">
            <v>0</v>
          </cell>
          <cell r="BI106">
            <v>0</v>
          </cell>
          <cell r="BJ106">
            <v>0</v>
          </cell>
        </row>
        <row r="107">
          <cell r="AJ107">
            <v>0</v>
          </cell>
          <cell r="AK107">
            <v>0</v>
          </cell>
          <cell r="AL107">
            <v>0</v>
          </cell>
          <cell r="AM107">
            <v>0</v>
          </cell>
          <cell r="AN107">
            <v>0</v>
          </cell>
          <cell r="AO107">
            <v>0</v>
          </cell>
          <cell r="AP107">
            <v>0</v>
          </cell>
          <cell r="AU107">
            <v>0</v>
          </cell>
          <cell r="AV107">
            <v>0</v>
          </cell>
          <cell r="AW107">
            <v>0</v>
          </cell>
          <cell r="AX107">
            <v>0</v>
          </cell>
          <cell r="AY107">
            <v>0</v>
          </cell>
          <cell r="AZ107">
            <v>0</v>
          </cell>
          <cell r="BD107">
            <v>0</v>
          </cell>
          <cell r="BE107">
            <v>0</v>
          </cell>
          <cell r="BF107">
            <v>0</v>
          </cell>
          <cell r="BG107">
            <v>0</v>
          </cell>
          <cell r="BH107">
            <v>0</v>
          </cell>
          <cell r="BI107">
            <v>0</v>
          </cell>
          <cell r="BJ107">
            <v>0</v>
          </cell>
        </row>
        <row r="108">
          <cell r="AJ108">
            <v>0</v>
          </cell>
          <cell r="AK108">
            <v>0</v>
          </cell>
          <cell r="AL108">
            <v>0</v>
          </cell>
          <cell r="AM108">
            <v>0</v>
          </cell>
          <cell r="AN108">
            <v>0</v>
          </cell>
          <cell r="AO108">
            <v>0</v>
          </cell>
          <cell r="AP108">
            <v>0</v>
          </cell>
          <cell r="AU108">
            <v>0</v>
          </cell>
          <cell r="AV108">
            <v>0</v>
          </cell>
          <cell r="AW108">
            <v>0</v>
          </cell>
          <cell r="AX108">
            <v>0</v>
          </cell>
          <cell r="AY108">
            <v>0</v>
          </cell>
          <cell r="AZ108">
            <v>0</v>
          </cell>
          <cell r="BD108">
            <v>0</v>
          </cell>
          <cell r="BE108">
            <v>0</v>
          </cell>
          <cell r="BF108">
            <v>0</v>
          </cell>
          <cell r="BG108">
            <v>0</v>
          </cell>
          <cell r="BH108">
            <v>0</v>
          </cell>
          <cell r="BI108">
            <v>0</v>
          </cell>
          <cell r="BJ108">
            <v>0</v>
          </cell>
        </row>
        <row r="109">
          <cell r="AJ109">
            <v>0</v>
          </cell>
          <cell r="AK109">
            <v>0</v>
          </cell>
          <cell r="AL109">
            <v>0</v>
          </cell>
          <cell r="AM109">
            <v>0</v>
          </cell>
          <cell r="AN109">
            <v>0</v>
          </cell>
          <cell r="AO109">
            <v>0</v>
          </cell>
          <cell r="AP109">
            <v>0</v>
          </cell>
          <cell r="AU109">
            <v>0</v>
          </cell>
          <cell r="AV109">
            <v>0</v>
          </cell>
          <cell r="AW109">
            <v>0</v>
          </cell>
          <cell r="AX109">
            <v>0</v>
          </cell>
          <cell r="AY109">
            <v>0</v>
          </cell>
          <cell r="AZ109">
            <v>0</v>
          </cell>
          <cell r="BD109">
            <v>0</v>
          </cell>
          <cell r="BE109">
            <v>0</v>
          </cell>
          <cell r="BF109">
            <v>0</v>
          </cell>
          <cell r="BG109">
            <v>0</v>
          </cell>
          <cell r="BH109">
            <v>0</v>
          </cell>
          <cell r="BI109">
            <v>0</v>
          </cell>
          <cell r="BJ109">
            <v>0</v>
          </cell>
        </row>
        <row r="110">
          <cell r="AJ110">
            <v>0</v>
          </cell>
          <cell r="AK110">
            <v>0</v>
          </cell>
          <cell r="AL110">
            <v>0</v>
          </cell>
          <cell r="AM110">
            <v>0</v>
          </cell>
          <cell r="AN110">
            <v>0</v>
          </cell>
          <cell r="AO110">
            <v>0</v>
          </cell>
          <cell r="AP110">
            <v>0</v>
          </cell>
          <cell r="AU110">
            <v>0</v>
          </cell>
          <cell r="AV110">
            <v>0</v>
          </cell>
          <cell r="AW110">
            <v>0</v>
          </cell>
          <cell r="AX110">
            <v>0</v>
          </cell>
          <cell r="AY110">
            <v>0</v>
          </cell>
          <cell r="AZ110">
            <v>0</v>
          </cell>
          <cell r="BD110">
            <v>0</v>
          </cell>
          <cell r="BE110">
            <v>0</v>
          </cell>
          <cell r="BF110">
            <v>0</v>
          </cell>
          <cell r="BG110">
            <v>0</v>
          </cell>
          <cell r="BH110">
            <v>0</v>
          </cell>
          <cell r="BI110">
            <v>0</v>
          </cell>
          <cell r="BJ110">
            <v>0</v>
          </cell>
        </row>
        <row r="111">
          <cell r="AJ111">
            <v>0</v>
          </cell>
          <cell r="AK111">
            <v>0</v>
          </cell>
          <cell r="AL111">
            <v>0</v>
          </cell>
          <cell r="AM111">
            <v>0</v>
          </cell>
          <cell r="AN111">
            <v>0</v>
          </cell>
          <cell r="AO111">
            <v>0</v>
          </cell>
          <cell r="AP111">
            <v>0</v>
          </cell>
          <cell r="AU111">
            <v>0</v>
          </cell>
          <cell r="AV111">
            <v>0</v>
          </cell>
          <cell r="AW111">
            <v>0</v>
          </cell>
          <cell r="AX111">
            <v>0</v>
          </cell>
          <cell r="AY111">
            <v>0</v>
          </cell>
          <cell r="AZ111">
            <v>0</v>
          </cell>
          <cell r="BD111">
            <v>0</v>
          </cell>
          <cell r="BE111">
            <v>0</v>
          </cell>
          <cell r="BF111">
            <v>0</v>
          </cell>
          <cell r="BG111">
            <v>0</v>
          </cell>
          <cell r="BH111">
            <v>0</v>
          </cell>
          <cell r="BI111">
            <v>0</v>
          </cell>
          <cell r="BJ111">
            <v>0</v>
          </cell>
        </row>
        <row r="112">
          <cell r="AJ112">
            <v>0</v>
          </cell>
          <cell r="AK112">
            <v>0</v>
          </cell>
          <cell r="AL112">
            <v>0</v>
          </cell>
          <cell r="AM112">
            <v>0</v>
          </cell>
          <cell r="AN112">
            <v>0</v>
          </cell>
          <cell r="AO112">
            <v>0</v>
          </cell>
          <cell r="AP112">
            <v>0</v>
          </cell>
          <cell r="AU112">
            <v>0</v>
          </cell>
          <cell r="AV112">
            <v>0</v>
          </cell>
          <cell r="AW112">
            <v>0</v>
          </cell>
          <cell r="AX112">
            <v>0</v>
          </cell>
          <cell r="AY112">
            <v>0</v>
          </cell>
          <cell r="AZ112">
            <v>0</v>
          </cell>
          <cell r="BD112">
            <v>0</v>
          </cell>
          <cell r="BE112">
            <v>0</v>
          </cell>
          <cell r="BF112">
            <v>0</v>
          </cell>
          <cell r="BG112">
            <v>0</v>
          </cell>
          <cell r="BH112">
            <v>0</v>
          </cell>
          <cell r="BI112">
            <v>0</v>
          </cell>
          <cell r="BJ112">
            <v>0</v>
          </cell>
        </row>
        <row r="113">
          <cell r="AJ113">
            <v>0</v>
          </cell>
          <cell r="AK113">
            <v>0</v>
          </cell>
          <cell r="AL113">
            <v>0</v>
          </cell>
          <cell r="AM113">
            <v>0</v>
          </cell>
          <cell r="AN113">
            <v>0</v>
          </cell>
          <cell r="AO113">
            <v>0</v>
          </cell>
          <cell r="AP113">
            <v>0</v>
          </cell>
          <cell r="AU113">
            <v>0</v>
          </cell>
          <cell r="AV113">
            <v>0</v>
          </cell>
          <cell r="AW113">
            <v>0</v>
          </cell>
          <cell r="AX113">
            <v>0</v>
          </cell>
          <cell r="AY113">
            <v>0</v>
          </cell>
          <cell r="AZ113">
            <v>0</v>
          </cell>
          <cell r="BD113">
            <v>0</v>
          </cell>
          <cell r="BE113">
            <v>0</v>
          </cell>
          <cell r="BF113">
            <v>0</v>
          </cell>
          <cell r="BG113">
            <v>0</v>
          </cell>
          <cell r="BH113">
            <v>0</v>
          </cell>
          <cell r="BI113">
            <v>0</v>
          </cell>
          <cell r="BJ113">
            <v>0</v>
          </cell>
        </row>
        <row r="114">
          <cell r="AJ114">
            <v>0</v>
          </cell>
          <cell r="AK114">
            <v>0</v>
          </cell>
          <cell r="AL114">
            <v>0</v>
          </cell>
          <cell r="AM114">
            <v>0</v>
          </cell>
          <cell r="AN114">
            <v>0</v>
          </cell>
          <cell r="AO114">
            <v>0</v>
          </cell>
          <cell r="AP114">
            <v>0</v>
          </cell>
          <cell r="AU114">
            <v>0</v>
          </cell>
          <cell r="AV114">
            <v>0</v>
          </cell>
          <cell r="AW114">
            <v>0</v>
          </cell>
          <cell r="AX114">
            <v>0</v>
          </cell>
          <cell r="AY114">
            <v>0</v>
          </cell>
          <cell r="AZ114">
            <v>0</v>
          </cell>
          <cell r="BD114">
            <v>0</v>
          </cell>
          <cell r="BE114">
            <v>0</v>
          </cell>
          <cell r="BF114">
            <v>0</v>
          </cell>
          <cell r="BG114">
            <v>0</v>
          </cell>
          <cell r="BH114">
            <v>0</v>
          </cell>
          <cell r="BI114">
            <v>0</v>
          </cell>
          <cell r="BJ114">
            <v>0</v>
          </cell>
        </row>
        <row r="115">
          <cell r="AJ115">
            <v>0</v>
          </cell>
          <cell r="AK115">
            <v>0</v>
          </cell>
          <cell r="AL115">
            <v>0</v>
          </cell>
          <cell r="AM115">
            <v>0</v>
          </cell>
          <cell r="AN115">
            <v>0</v>
          </cell>
          <cell r="AO115">
            <v>0</v>
          </cell>
          <cell r="AP115">
            <v>0</v>
          </cell>
          <cell r="AU115">
            <v>0</v>
          </cell>
          <cell r="AV115">
            <v>0</v>
          </cell>
          <cell r="AW115">
            <v>0</v>
          </cell>
          <cell r="AX115">
            <v>0</v>
          </cell>
          <cell r="AY115">
            <v>0</v>
          </cell>
          <cell r="AZ115">
            <v>0</v>
          </cell>
          <cell r="BD115">
            <v>0</v>
          </cell>
          <cell r="BE115">
            <v>0</v>
          </cell>
          <cell r="BF115">
            <v>0</v>
          </cell>
          <cell r="BG115">
            <v>0</v>
          </cell>
          <cell r="BH115">
            <v>0</v>
          </cell>
          <cell r="BI115">
            <v>0</v>
          </cell>
          <cell r="BJ115">
            <v>0</v>
          </cell>
        </row>
        <row r="116">
          <cell r="AJ116">
            <v>0</v>
          </cell>
          <cell r="AK116">
            <v>0</v>
          </cell>
          <cell r="AL116">
            <v>0</v>
          </cell>
          <cell r="AM116">
            <v>0</v>
          </cell>
          <cell r="AN116">
            <v>0</v>
          </cell>
          <cell r="AO116">
            <v>0</v>
          </cell>
          <cell r="AP116">
            <v>0</v>
          </cell>
          <cell r="AU116">
            <v>0</v>
          </cell>
          <cell r="AV116">
            <v>0</v>
          </cell>
          <cell r="AW116">
            <v>0</v>
          </cell>
          <cell r="AX116">
            <v>0</v>
          </cell>
          <cell r="AY116">
            <v>0</v>
          </cell>
          <cell r="AZ116">
            <v>0</v>
          </cell>
          <cell r="BD116">
            <v>0</v>
          </cell>
          <cell r="BE116">
            <v>0</v>
          </cell>
          <cell r="BF116">
            <v>0</v>
          </cell>
          <cell r="BG116">
            <v>0</v>
          </cell>
          <cell r="BH116">
            <v>0</v>
          </cell>
          <cell r="BI116">
            <v>0</v>
          </cell>
          <cell r="BJ116">
            <v>0</v>
          </cell>
        </row>
        <row r="117">
          <cell r="AJ117">
            <v>0</v>
          </cell>
          <cell r="AK117">
            <v>0</v>
          </cell>
          <cell r="AL117">
            <v>0</v>
          </cell>
          <cell r="AM117">
            <v>0</v>
          </cell>
          <cell r="AN117">
            <v>0</v>
          </cell>
          <cell r="AO117">
            <v>0</v>
          </cell>
          <cell r="AP117">
            <v>0</v>
          </cell>
          <cell r="AU117">
            <v>0</v>
          </cell>
          <cell r="AV117">
            <v>0</v>
          </cell>
          <cell r="AW117">
            <v>0</v>
          </cell>
          <cell r="AX117">
            <v>0</v>
          </cell>
          <cell r="AY117">
            <v>0</v>
          </cell>
          <cell r="AZ117">
            <v>0</v>
          </cell>
          <cell r="BD117">
            <v>0</v>
          </cell>
          <cell r="BE117">
            <v>0</v>
          </cell>
          <cell r="BF117">
            <v>0</v>
          </cell>
          <cell r="BG117">
            <v>0</v>
          </cell>
          <cell r="BH117">
            <v>0</v>
          </cell>
          <cell r="BI117">
            <v>0</v>
          </cell>
          <cell r="BJ117">
            <v>0</v>
          </cell>
        </row>
        <row r="118">
          <cell r="AJ118">
            <v>0</v>
          </cell>
          <cell r="AK118">
            <v>0</v>
          </cell>
          <cell r="AL118">
            <v>0</v>
          </cell>
          <cell r="AM118">
            <v>0</v>
          </cell>
          <cell r="AN118">
            <v>0</v>
          </cell>
          <cell r="AO118">
            <v>0</v>
          </cell>
          <cell r="AP118">
            <v>0</v>
          </cell>
          <cell r="AU118">
            <v>0</v>
          </cell>
          <cell r="AV118">
            <v>0</v>
          </cell>
          <cell r="AW118">
            <v>0</v>
          </cell>
          <cell r="AX118">
            <v>0</v>
          </cell>
          <cell r="AY118">
            <v>0</v>
          </cell>
          <cell r="AZ118">
            <v>0</v>
          </cell>
          <cell r="BD118">
            <v>0</v>
          </cell>
          <cell r="BE118">
            <v>0</v>
          </cell>
          <cell r="BF118">
            <v>0</v>
          </cell>
          <cell r="BG118">
            <v>0</v>
          </cell>
          <cell r="BH118">
            <v>0</v>
          </cell>
          <cell r="BI118">
            <v>0</v>
          </cell>
          <cell r="BJ118">
            <v>0</v>
          </cell>
        </row>
        <row r="119">
          <cell r="AJ119">
            <v>0</v>
          </cell>
          <cell r="AK119">
            <v>0</v>
          </cell>
          <cell r="AL119">
            <v>0</v>
          </cell>
          <cell r="AM119">
            <v>0</v>
          </cell>
          <cell r="AN119">
            <v>0</v>
          </cell>
          <cell r="AO119">
            <v>0</v>
          </cell>
          <cell r="AP119">
            <v>0</v>
          </cell>
          <cell r="AU119">
            <v>0</v>
          </cell>
          <cell r="AV119">
            <v>0</v>
          </cell>
          <cell r="AW119">
            <v>0</v>
          </cell>
          <cell r="AX119">
            <v>0</v>
          </cell>
          <cell r="AY119">
            <v>0</v>
          </cell>
          <cell r="AZ119">
            <v>0</v>
          </cell>
          <cell r="BD119">
            <v>0</v>
          </cell>
          <cell r="BE119">
            <v>0</v>
          </cell>
          <cell r="BF119">
            <v>0</v>
          </cell>
          <cell r="BG119">
            <v>0</v>
          </cell>
          <cell r="BH119">
            <v>0</v>
          </cell>
          <cell r="BI119">
            <v>0</v>
          </cell>
          <cell r="BJ119">
            <v>0</v>
          </cell>
        </row>
        <row r="120">
          <cell r="AJ120">
            <v>0</v>
          </cell>
          <cell r="AK120">
            <v>0</v>
          </cell>
          <cell r="AL120">
            <v>0</v>
          </cell>
          <cell r="AM120">
            <v>0</v>
          </cell>
          <cell r="AN120">
            <v>0</v>
          </cell>
          <cell r="AO120">
            <v>0</v>
          </cell>
          <cell r="AP120">
            <v>0</v>
          </cell>
          <cell r="AU120">
            <v>0</v>
          </cell>
          <cell r="AV120">
            <v>0</v>
          </cell>
          <cell r="AW120">
            <v>0</v>
          </cell>
          <cell r="AX120">
            <v>0</v>
          </cell>
          <cell r="AY120">
            <v>0</v>
          </cell>
          <cell r="AZ120">
            <v>0</v>
          </cell>
          <cell r="BD120">
            <v>0</v>
          </cell>
          <cell r="BE120">
            <v>0</v>
          </cell>
          <cell r="BF120">
            <v>0</v>
          </cell>
          <cell r="BG120">
            <v>0</v>
          </cell>
          <cell r="BH120">
            <v>0</v>
          </cell>
          <cell r="BI120">
            <v>0</v>
          </cell>
          <cell r="BJ120">
            <v>0</v>
          </cell>
        </row>
        <row r="121">
          <cell r="AJ121">
            <v>0</v>
          </cell>
          <cell r="AK121">
            <v>0</v>
          </cell>
          <cell r="AL121">
            <v>0</v>
          </cell>
          <cell r="AM121">
            <v>0</v>
          </cell>
          <cell r="AN121">
            <v>0</v>
          </cell>
          <cell r="AO121">
            <v>0</v>
          </cell>
          <cell r="AP121">
            <v>0</v>
          </cell>
          <cell r="AU121">
            <v>0</v>
          </cell>
          <cell r="AV121">
            <v>0</v>
          </cell>
          <cell r="AW121">
            <v>0</v>
          </cell>
          <cell r="AX121">
            <v>0</v>
          </cell>
          <cell r="AY121">
            <v>0</v>
          </cell>
          <cell r="AZ121">
            <v>0</v>
          </cell>
          <cell r="BD121">
            <v>0</v>
          </cell>
          <cell r="BE121">
            <v>0</v>
          </cell>
          <cell r="BF121">
            <v>0</v>
          </cell>
          <cell r="BG121">
            <v>0</v>
          </cell>
          <cell r="BH121">
            <v>0</v>
          </cell>
          <cell r="BI121">
            <v>0</v>
          </cell>
          <cell r="BJ121">
            <v>0</v>
          </cell>
        </row>
        <row r="122">
          <cell r="AJ122">
            <v>0</v>
          </cell>
          <cell r="AK122">
            <v>0</v>
          </cell>
          <cell r="AL122">
            <v>0</v>
          </cell>
          <cell r="AM122">
            <v>0</v>
          </cell>
          <cell r="AN122">
            <v>0</v>
          </cell>
          <cell r="AO122">
            <v>0</v>
          </cell>
          <cell r="AP122">
            <v>0</v>
          </cell>
          <cell r="AU122">
            <v>0</v>
          </cell>
          <cell r="AV122">
            <v>0</v>
          </cell>
          <cell r="AW122">
            <v>0</v>
          </cell>
          <cell r="AX122">
            <v>0</v>
          </cell>
          <cell r="AY122">
            <v>0</v>
          </cell>
          <cell r="AZ122">
            <v>0</v>
          </cell>
          <cell r="BD122">
            <v>0</v>
          </cell>
          <cell r="BE122">
            <v>0</v>
          </cell>
          <cell r="BF122">
            <v>0</v>
          </cell>
          <cell r="BG122">
            <v>0</v>
          </cell>
          <cell r="BH122">
            <v>0</v>
          </cell>
          <cell r="BI122">
            <v>0</v>
          </cell>
          <cell r="BJ122">
            <v>0</v>
          </cell>
        </row>
        <row r="123">
          <cell r="AJ123">
            <v>0</v>
          </cell>
          <cell r="AK123">
            <v>0</v>
          </cell>
          <cell r="AL123">
            <v>0</v>
          </cell>
          <cell r="AM123">
            <v>0</v>
          </cell>
          <cell r="AN123">
            <v>0</v>
          </cell>
          <cell r="AO123">
            <v>0</v>
          </cell>
          <cell r="AP123">
            <v>0</v>
          </cell>
          <cell r="AU123">
            <v>0</v>
          </cell>
          <cell r="AV123">
            <v>0</v>
          </cell>
          <cell r="AW123">
            <v>0</v>
          </cell>
          <cell r="AX123">
            <v>0</v>
          </cell>
          <cell r="AY123">
            <v>0</v>
          </cell>
          <cell r="AZ123">
            <v>0</v>
          </cell>
          <cell r="BD123">
            <v>0</v>
          </cell>
          <cell r="BE123">
            <v>0</v>
          </cell>
          <cell r="BF123">
            <v>0</v>
          </cell>
          <cell r="BG123">
            <v>0</v>
          </cell>
          <cell r="BH123">
            <v>0</v>
          </cell>
          <cell r="BI123">
            <v>0</v>
          </cell>
          <cell r="BJ123">
            <v>0</v>
          </cell>
        </row>
        <row r="124">
          <cell r="AJ124">
            <v>0</v>
          </cell>
          <cell r="AK124">
            <v>0</v>
          </cell>
          <cell r="AL124">
            <v>0</v>
          </cell>
          <cell r="AM124">
            <v>0</v>
          </cell>
          <cell r="AN124">
            <v>0</v>
          </cell>
          <cell r="AO124">
            <v>0</v>
          </cell>
          <cell r="AP124">
            <v>0</v>
          </cell>
          <cell r="AU124">
            <v>0</v>
          </cell>
          <cell r="AV124">
            <v>0</v>
          </cell>
          <cell r="AW124">
            <v>0</v>
          </cell>
          <cell r="AX124">
            <v>0</v>
          </cell>
          <cell r="AY124">
            <v>0</v>
          </cell>
          <cell r="AZ124">
            <v>0</v>
          </cell>
          <cell r="BD124">
            <v>0</v>
          </cell>
          <cell r="BE124">
            <v>0</v>
          </cell>
          <cell r="BF124">
            <v>0</v>
          </cell>
          <cell r="BG124">
            <v>0</v>
          </cell>
          <cell r="BH124">
            <v>0</v>
          </cell>
          <cell r="BI124">
            <v>0</v>
          </cell>
          <cell r="BJ124">
            <v>0</v>
          </cell>
        </row>
        <row r="125">
          <cell r="AJ125">
            <v>0</v>
          </cell>
          <cell r="AK125">
            <v>0</v>
          </cell>
          <cell r="AL125">
            <v>0</v>
          </cell>
          <cell r="AM125">
            <v>0</v>
          </cell>
          <cell r="AN125">
            <v>0</v>
          </cell>
          <cell r="AO125">
            <v>0</v>
          </cell>
          <cell r="AP125">
            <v>0</v>
          </cell>
          <cell r="AU125">
            <v>0</v>
          </cell>
          <cell r="AV125">
            <v>0</v>
          </cell>
          <cell r="AW125">
            <v>0</v>
          </cell>
          <cell r="AX125">
            <v>0</v>
          </cell>
          <cell r="AY125">
            <v>0</v>
          </cell>
          <cell r="AZ125">
            <v>0</v>
          </cell>
          <cell r="BD125">
            <v>0</v>
          </cell>
          <cell r="BE125">
            <v>0</v>
          </cell>
          <cell r="BF125">
            <v>0</v>
          </cell>
          <cell r="BG125">
            <v>0</v>
          </cell>
          <cell r="BH125">
            <v>0</v>
          </cell>
          <cell r="BI125">
            <v>0</v>
          </cell>
          <cell r="BJ125">
            <v>0</v>
          </cell>
        </row>
        <row r="126">
          <cell r="AJ126">
            <v>0</v>
          </cell>
          <cell r="AK126">
            <v>0</v>
          </cell>
          <cell r="AL126">
            <v>0</v>
          </cell>
          <cell r="AM126">
            <v>0</v>
          </cell>
          <cell r="AN126">
            <v>0</v>
          </cell>
          <cell r="AO126">
            <v>0</v>
          </cell>
          <cell r="AP126">
            <v>0</v>
          </cell>
          <cell r="AU126">
            <v>0</v>
          </cell>
          <cell r="AV126">
            <v>0</v>
          </cell>
          <cell r="AW126">
            <v>0</v>
          </cell>
          <cell r="AX126">
            <v>0</v>
          </cell>
          <cell r="AY126">
            <v>0</v>
          </cell>
          <cell r="AZ126">
            <v>0</v>
          </cell>
          <cell r="BD126">
            <v>0</v>
          </cell>
          <cell r="BE126">
            <v>0</v>
          </cell>
          <cell r="BF126">
            <v>0</v>
          </cell>
          <cell r="BG126">
            <v>0</v>
          </cell>
          <cell r="BH126">
            <v>0</v>
          </cell>
          <cell r="BI126">
            <v>0</v>
          </cell>
          <cell r="BJ126">
            <v>0</v>
          </cell>
        </row>
        <row r="127">
          <cell r="AJ127">
            <v>0</v>
          </cell>
          <cell r="AK127">
            <v>0</v>
          </cell>
          <cell r="AL127">
            <v>0</v>
          </cell>
          <cell r="AM127">
            <v>0</v>
          </cell>
          <cell r="AN127">
            <v>0</v>
          </cell>
          <cell r="AO127">
            <v>0</v>
          </cell>
          <cell r="AP127">
            <v>0</v>
          </cell>
          <cell r="AU127">
            <v>0</v>
          </cell>
          <cell r="AV127">
            <v>0</v>
          </cell>
          <cell r="AW127">
            <v>0</v>
          </cell>
          <cell r="AX127">
            <v>0</v>
          </cell>
          <cell r="AY127">
            <v>0</v>
          </cell>
          <cell r="AZ127">
            <v>0</v>
          </cell>
          <cell r="BD127">
            <v>0</v>
          </cell>
          <cell r="BE127">
            <v>0</v>
          </cell>
          <cell r="BF127">
            <v>0</v>
          </cell>
          <cell r="BG127">
            <v>0</v>
          </cell>
          <cell r="BH127">
            <v>0</v>
          </cell>
          <cell r="BI127">
            <v>0</v>
          </cell>
          <cell r="BJ127">
            <v>0</v>
          </cell>
        </row>
        <row r="128">
          <cell r="AJ128">
            <v>0</v>
          </cell>
          <cell r="AK128">
            <v>0</v>
          </cell>
          <cell r="AL128">
            <v>0</v>
          </cell>
          <cell r="AM128">
            <v>0</v>
          </cell>
          <cell r="AN128">
            <v>0</v>
          </cell>
          <cell r="AO128">
            <v>0</v>
          </cell>
          <cell r="AP128">
            <v>0</v>
          </cell>
          <cell r="AU128">
            <v>0</v>
          </cell>
          <cell r="AV128">
            <v>0</v>
          </cell>
          <cell r="AW128">
            <v>0</v>
          </cell>
          <cell r="AX128">
            <v>0</v>
          </cell>
          <cell r="AY128">
            <v>0</v>
          </cell>
          <cell r="AZ128">
            <v>0</v>
          </cell>
          <cell r="BD128">
            <v>0</v>
          </cell>
          <cell r="BE128">
            <v>0</v>
          </cell>
          <cell r="BF128">
            <v>0</v>
          </cell>
          <cell r="BG128">
            <v>0</v>
          </cell>
          <cell r="BH128">
            <v>0</v>
          </cell>
          <cell r="BI128">
            <v>0</v>
          </cell>
          <cell r="BJ128">
            <v>0</v>
          </cell>
        </row>
        <row r="129">
          <cell r="AJ129">
            <v>0</v>
          </cell>
          <cell r="AK129">
            <v>0</v>
          </cell>
          <cell r="AL129">
            <v>0</v>
          </cell>
          <cell r="AM129">
            <v>0</v>
          </cell>
          <cell r="AN129">
            <v>0</v>
          </cell>
          <cell r="AO129">
            <v>0</v>
          </cell>
          <cell r="AP129">
            <v>0</v>
          </cell>
          <cell r="AU129">
            <v>0</v>
          </cell>
          <cell r="AV129">
            <v>0</v>
          </cell>
          <cell r="AW129">
            <v>0</v>
          </cell>
          <cell r="AX129">
            <v>0</v>
          </cell>
          <cell r="AY129">
            <v>0</v>
          </cell>
          <cell r="AZ129">
            <v>0</v>
          </cell>
          <cell r="BD129">
            <v>0</v>
          </cell>
          <cell r="BE129">
            <v>0</v>
          </cell>
          <cell r="BF129">
            <v>0</v>
          </cell>
          <cell r="BG129">
            <v>0</v>
          </cell>
          <cell r="BH129">
            <v>0</v>
          </cell>
          <cell r="BI129">
            <v>0</v>
          </cell>
          <cell r="BJ129">
            <v>0</v>
          </cell>
        </row>
        <row r="130">
          <cell r="AJ130">
            <v>0</v>
          </cell>
          <cell r="AK130">
            <v>0</v>
          </cell>
          <cell r="AL130">
            <v>0</v>
          </cell>
          <cell r="AM130">
            <v>0</v>
          </cell>
          <cell r="AN130">
            <v>0</v>
          </cell>
          <cell r="AO130">
            <v>0</v>
          </cell>
          <cell r="AP130">
            <v>0</v>
          </cell>
          <cell r="AU130">
            <v>0</v>
          </cell>
          <cell r="AV130">
            <v>0</v>
          </cell>
          <cell r="AW130">
            <v>0</v>
          </cell>
          <cell r="AX130">
            <v>0</v>
          </cell>
          <cell r="AY130">
            <v>0</v>
          </cell>
          <cell r="AZ130">
            <v>0</v>
          </cell>
          <cell r="BD130">
            <v>0</v>
          </cell>
          <cell r="BE130">
            <v>0</v>
          </cell>
          <cell r="BF130">
            <v>0</v>
          </cell>
          <cell r="BG130">
            <v>0</v>
          </cell>
          <cell r="BH130">
            <v>0</v>
          </cell>
          <cell r="BI130">
            <v>0</v>
          </cell>
          <cell r="BJ130">
            <v>0</v>
          </cell>
        </row>
        <row r="131">
          <cell r="AJ131">
            <v>0</v>
          </cell>
          <cell r="AK131">
            <v>0</v>
          </cell>
          <cell r="AL131">
            <v>0</v>
          </cell>
          <cell r="AM131">
            <v>0</v>
          </cell>
          <cell r="AN131">
            <v>0</v>
          </cell>
          <cell r="AO131">
            <v>0</v>
          </cell>
          <cell r="AP131">
            <v>0</v>
          </cell>
          <cell r="AU131">
            <v>0</v>
          </cell>
          <cell r="AV131">
            <v>0</v>
          </cell>
          <cell r="AW131">
            <v>0</v>
          </cell>
          <cell r="AX131">
            <v>0</v>
          </cell>
          <cell r="AY131">
            <v>0</v>
          </cell>
          <cell r="AZ131">
            <v>0</v>
          </cell>
          <cell r="BD131">
            <v>0</v>
          </cell>
          <cell r="BE131">
            <v>0</v>
          </cell>
          <cell r="BF131">
            <v>0</v>
          </cell>
          <cell r="BG131">
            <v>0</v>
          </cell>
          <cell r="BH131">
            <v>0</v>
          </cell>
          <cell r="BI131">
            <v>0</v>
          </cell>
          <cell r="BJ131">
            <v>0</v>
          </cell>
        </row>
        <row r="132">
          <cell r="AJ132">
            <v>0</v>
          </cell>
          <cell r="AK132">
            <v>0</v>
          </cell>
          <cell r="AL132">
            <v>0</v>
          </cell>
          <cell r="AM132">
            <v>0</v>
          </cell>
          <cell r="AN132">
            <v>0</v>
          </cell>
          <cell r="AO132">
            <v>0</v>
          </cell>
          <cell r="AP132">
            <v>0</v>
          </cell>
          <cell r="AU132">
            <v>0</v>
          </cell>
          <cell r="AV132">
            <v>0</v>
          </cell>
          <cell r="AW132">
            <v>0</v>
          </cell>
          <cell r="AX132">
            <v>0</v>
          </cell>
          <cell r="AY132">
            <v>0</v>
          </cell>
          <cell r="AZ132">
            <v>0</v>
          </cell>
          <cell r="BD132">
            <v>0</v>
          </cell>
          <cell r="BE132">
            <v>0</v>
          </cell>
          <cell r="BF132">
            <v>0</v>
          </cell>
          <cell r="BG132">
            <v>0</v>
          </cell>
          <cell r="BH132">
            <v>0</v>
          </cell>
          <cell r="BI132">
            <v>0</v>
          </cell>
          <cell r="BJ132">
            <v>0</v>
          </cell>
        </row>
        <row r="133">
          <cell r="AJ133">
            <v>0</v>
          </cell>
          <cell r="AK133">
            <v>0</v>
          </cell>
          <cell r="AL133">
            <v>0</v>
          </cell>
          <cell r="AM133">
            <v>0</v>
          </cell>
          <cell r="AN133">
            <v>0</v>
          </cell>
          <cell r="AO133">
            <v>0</v>
          </cell>
          <cell r="AP133">
            <v>0</v>
          </cell>
          <cell r="AU133">
            <v>0</v>
          </cell>
          <cell r="AV133">
            <v>0</v>
          </cell>
          <cell r="AW133">
            <v>0</v>
          </cell>
          <cell r="AX133">
            <v>0</v>
          </cell>
          <cell r="AY133">
            <v>0</v>
          </cell>
          <cell r="AZ133">
            <v>0</v>
          </cell>
          <cell r="BD133">
            <v>0</v>
          </cell>
          <cell r="BE133">
            <v>0</v>
          </cell>
          <cell r="BF133">
            <v>0</v>
          </cell>
          <cell r="BG133">
            <v>0</v>
          </cell>
          <cell r="BH133">
            <v>0</v>
          </cell>
          <cell r="BI133">
            <v>0</v>
          </cell>
          <cell r="BJ133">
            <v>0</v>
          </cell>
        </row>
        <row r="134">
          <cell r="AJ134">
            <v>0</v>
          </cell>
          <cell r="AK134">
            <v>0</v>
          </cell>
          <cell r="AL134">
            <v>0</v>
          </cell>
          <cell r="AM134">
            <v>0</v>
          </cell>
          <cell r="AN134">
            <v>0</v>
          </cell>
          <cell r="AO134">
            <v>0</v>
          </cell>
          <cell r="AP134">
            <v>0</v>
          </cell>
          <cell r="AU134">
            <v>0</v>
          </cell>
          <cell r="AV134">
            <v>0</v>
          </cell>
          <cell r="AW134">
            <v>0</v>
          </cell>
          <cell r="AX134">
            <v>0</v>
          </cell>
          <cell r="AY134">
            <v>0</v>
          </cell>
          <cell r="AZ134">
            <v>0</v>
          </cell>
          <cell r="BD134">
            <v>0</v>
          </cell>
          <cell r="BE134">
            <v>0</v>
          </cell>
          <cell r="BF134">
            <v>0</v>
          </cell>
          <cell r="BG134">
            <v>0</v>
          </cell>
          <cell r="BH134">
            <v>0</v>
          </cell>
          <cell r="BI134">
            <v>0</v>
          </cell>
          <cell r="BJ134">
            <v>0</v>
          </cell>
        </row>
        <row r="135">
          <cell r="AJ135">
            <v>0</v>
          </cell>
          <cell r="AK135">
            <v>0</v>
          </cell>
          <cell r="AL135">
            <v>0</v>
          </cell>
          <cell r="AM135">
            <v>0</v>
          </cell>
          <cell r="AN135">
            <v>0</v>
          </cell>
          <cell r="AO135">
            <v>0</v>
          </cell>
          <cell r="AP135">
            <v>0</v>
          </cell>
          <cell r="AU135">
            <v>0</v>
          </cell>
          <cell r="AV135">
            <v>0</v>
          </cell>
          <cell r="AW135">
            <v>0</v>
          </cell>
          <cell r="AX135">
            <v>0</v>
          </cell>
          <cell r="AY135">
            <v>0</v>
          </cell>
          <cell r="AZ135">
            <v>0</v>
          </cell>
          <cell r="BD135">
            <v>0</v>
          </cell>
          <cell r="BE135">
            <v>0</v>
          </cell>
          <cell r="BF135">
            <v>0</v>
          </cell>
          <cell r="BG135">
            <v>0</v>
          </cell>
          <cell r="BH135">
            <v>0</v>
          </cell>
          <cell r="BI135">
            <v>0</v>
          </cell>
          <cell r="BJ135">
            <v>0</v>
          </cell>
        </row>
        <row r="136">
          <cell r="AJ136">
            <v>0</v>
          </cell>
          <cell r="AK136">
            <v>0</v>
          </cell>
          <cell r="AL136">
            <v>0</v>
          </cell>
          <cell r="AM136">
            <v>0</v>
          </cell>
          <cell r="AN136">
            <v>0</v>
          </cell>
          <cell r="AO136">
            <v>0</v>
          </cell>
          <cell r="AP136">
            <v>0</v>
          </cell>
          <cell r="AU136">
            <v>0</v>
          </cell>
          <cell r="AV136">
            <v>0</v>
          </cell>
          <cell r="AW136">
            <v>0</v>
          </cell>
          <cell r="AX136">
            <v>0</v>
          </cell>
          <cell r="AY136">
            <v>0</v>
          </cell>
          <cell r="AZ136">
            <v>0</v>
          </cell>
          <cell r="BD136">
            <v>0</v>
          </cell>
          <cell r="BE136">
            <v>0</v>
          </cell>
          <cell r="BF136">
            <v>0</v>
          </cell>
          <cell r="BG136">
            <v>0</v>
          </cell>
          <cell r="BH136">
            <v>0</v>
          </cell>
          <cell r="BI136">
            <v>0</v>
          </cell>
          <cell r="BJ136">
            <v>0</v>
          </cell>
        </row>
        <row r="137">
          <cell r="AJ137">
            <v>0</v>
          </cell>
          <cell r="AK137">
            <v>0</v>
          </cell>
          <cell r="AL137">
            <v>0</v>
          </cell>
          <cell r="AM137">
            <v>0</v>
          </cell>
          <cell r="AN137">
            <v>0</v>
          </cell>
          <cell r="AO137">
            <v>0</v>
          </cell>
          <cell r="AP137">
            <v>0</v>
          </cell>
          <cell r="AU137">
            <v>0</v>
          </cell>
          <cell r="AV137">
            <v>0</v>
          </cell>
          <cell r="AW137">
            <v>0</v>
          </cell>
          <cell r="AX137">
            <v>0</v>
          </cell>
          <cell r="AY137">
            <v>0</v>
          </cell>
          <cell r="AZ137">
            <v>0</v>
          </cell>
          <cell r="BD137">
            <v>0</v>
          </cell>
          <cell r="BE137">
            <v>0</v>
          </cell>
          <cell r="BF137">
            <v>0</v>
          </cell>
          <cell r="BG137">
            <v>0</v>
          </cell>
          <cell r="BH137">
            <v>0</v>
          </cell>
          <cell r="BI137">
            <v>0</v>
          </cell>
          <cell r="BJ137">
            <v>0</v>
          </cell>
        </row>
        <row r="138">
          <cell r="AJ138">
            <v>0</v>
          </cell>
          <cell r="AK138">
            <v>0</v>
          </cell>
          <cell r="AL138">
            <v>0</v>
          </cell>
          <cell r="AM138">
            <v>0</v>
          </cell>
          <cell r="AN138">
            <v>0</v>
          </cell>
          <cell r="AO138">
            <v>0</v>
          </cell>
          <cell r="AP138">
            <v>0</v>
          </cell>
          <cell r="AU138">
            <v>0</v>
          </cell>
          <cell r="AV138">
            <v>0</v>
          </cell>
          <cell r="AW138">
            <v>0</v>
          </cell>
          <cell r="AX138">
            <v>0</v>
          </cell>
          <cell r="AY138">
            <v>0</v>
          </cell>
          <cell r="AZ138">
            <v>0</v>
          </cell>
          <cell r="BD138">
            <v>0</v>
          </cell>
          <cell r="BE138">
            <v>0</v>
          </cell>
          <cell r="BF138">
            <v>0</v>
          </cell>
          <cell r="BG138">
            <v>0</v>
          </cell>
          <cell r="BH138">
            <v>0</v>
          </cell>
          <cell r="BI138">
            <v>0</v>
          </cell>
          <cell r="BJ138">
            <v>0</v>
          </cell>
        </row>
        <row r="139">
          <cell r="AJ139">
            <v>0</v>
          </cell>
          <cell r="AK139">
            <v>0</v>
          </cell>
          <cell r="AL139">
            <v>0</v>
          </cell>
          <cell r="AM139">
            <v>0</v>
          </cell>
          <cell r="AN139">
            <v>0</v>
          </cell>
          <cell r="AO139">
            <v>0</v>
          </cell>
          <cell r="AP139">
            <v>0</v>
          </cell>
          <cell r="AU139">
            <v>0</v>
          </cell>
          <cell r="AV139">
            <v>0</v>
          </cell>
          <cell r="AW139">
            <v>0</v>
          </cell>
          <cell r="AX139">
            <v>0</v>
          </cell>
          <cell r="AY139">
            <v>0</v>
          </cell>
          <cell r="AZ139">
            <v>0</v>
          </cell>
          <cell r="BD139">
            <v>0</v>
          </cell>
          <cell r="BE139">
            <v>0</v>
          </cell>
          <cell r="BF139">
            <v>0</v>
          </cell>
          <cell r="BG139">
            <v>0</v>
          </cell>
          <cell r="BH139">
            <v>0</v>
          </cell>
          <cell r="BI139">
            <v>0</v>
          </cell>
          <cell r="BJ139">
            <v>0</v>
          </cell>
        </row>
        <row r="140">
          <cell r="AJ140">
            <v>0</v>
          </cell>
          <cell r="AK140">
            <v>0</v>
          </cell>
          <cell r="AL140">
            <v>0</v>
          </cell>
          <cell r="AM140">
            <v>0</v>
          </cell>
          <cell r="AN140">
            <v>0</v>
          </cell>
          <cell r="AO140">
            <v>0</v>
          </cell>
          <cell r="AP140">
            <v>0</v>
          </cell>
          <cell r="AU140">
            <v>0</v>
          </cell>
          <cell r="AV140">
            <v>0</v>
          </cell>
          <cell r="AW140">
            <v>0</v>
          </cell>
          <cell r="AX140">
            <v>0</v>
          </cell>
          <cell r="AY140">
            <v>0</v>
          </cell>
          <cell r="AZ140">
            <v>0</v>
          </cell>
          <cell r="BD140">
            <v>0</v>
          </cell>
          <cell r="BE140">
            <v>0</v>
          </cell>
          <cell r="BF140">
            <v>0</v>
          </cell>
          <cell r="BG140">
            <v>0</v>
          </cell>
          <cell r="BH140">
            <v>0</v>
          </cell>
          <cell r="BI140">
            <v>0</v>
          </cell>
          <cell r="BJ140">
            <v>0</v>
          </cell>
        </row>
        <row r="141">
          <cell r="AJ141">
            <v>0</v>
          </cell>
          <cell r="AK141">
            <v>0</v>
          </cell>
          <cell r="AL141">
            <v>0</v>
          </cell>
          <cell r="AM141">
            <v>0</v>
          </cell>
          <cell r="AN141">
            <v>0</v>
          </cell>
          <cell r="AO141">
            <v>0</v>
          </cell>
          <cell r="AP141">
            <v>0</v>
          </cell>
          <cell r="AU141">
            <v>0</v>
          </cell>
          <cell r="AV141">
            <v>0</v>
          </cell>
          <cell r="AW141">
            <v>0</v>
          </cell>
          <cell r="AX141">
            <v>0</v>
          </cell>
          <cell r="AY141">
            <v>0</v>
          </cell>
          <cell r="AZ141">
            <v>0</v>
          </cell>
          <cell r="BD141">
            <v>0</v>
          </cell>
          <cell r="BE141">
            <v>0</v>
          </cell>
          <cell r="BF141">
            <v>0</v>
          </cell>
          <cell r="BG141">
            <v>0</v>
          </cell>
          <cell r="BH141">
            <v>0</v>
          </cell>
          <cell r="BI141">
            <v>0</v>
          </cell>
          <cell r="BJ141">
            <v>0</v>
          </cell>
        </row>
        <row r="142">
          <cell r="AJ142">
            <v>0</v>
          </cell>
          <cell r="AK142">
            <v>0</v>
          </cell>
          <cell r="AL142">
            <v>0</v>
          </cell>
          <cell r="AM142">
            <v>0</v>
          </cell>
          <cell r="AN142">
            <v>0</v>
          </cell>
          <cell r="AO142">
            <v>0</v>
          </cell>
          <cell r="AP142">
            <v>0</v>
          </cell>
          <cell r="AU142">
            <v>0</v>
          </cell>
          <cell r="AV142">
            <v>0</v>
          </cell>
          <cell r="AW142">
            <v>0</v>
          </cell>
          <cell r="AX142">
            <v>0</v>
          </cell>
          <cell r="AY142">
            <v>0</v>
          </cell>
          <cell r="AZ142">
            <v>0</v>
          </cell>
          <cell r="BD142">
            <v>0</v>
          </cell>
          <cell r="BE142">
            <v>0</v>
          </cell>
          <cell r="BF142">
            <v>0</v>
          </cell>
          <cell r="BG142">
            <v>0</v>
          </cell>
          <cell r="BH142">
            <v>0</v>
          </cell>
          <cell r="BI142">
            <v>0</v>
          </cell>
          <cell r="BJ142">
            <v>0</v>
          </cell>
        </row>
        <row r="143">
          <cell r="AJ143">
            <v>0</v>
          </cell>
          <cell r="AK143">
            <v>0</v>
          </cell>
          <cell r="AL143">
            <v>0</v>
          </cell>
          <cell r="AM143">
            <v>0</v>
          </cell>
          <cell r="AN143">
            <v>0</v>
          </cell>
          <cell r="AO143">
            <v>0</v>
          </cell>
          <cell r="AP143">
            <v>0</v>
          </cell>
          <cell r="AU143">
            <v>0</v>
          </cell>
          <cell r="AV143">
            <v>0</v>
          </cell>
          <cell r="AW143">
            <v>0</v>
          </cell>
          <cell r="AX143">
            <v>0</v>
          </cell>
          <cell r="AY143">
            <v>0</v>
          </cell>
          <cell r="AZ143">
            <v>0</v>
          </cell>
          <cell r="BD143">
            <v>0</v>
          </cell>
          <cell r="BE143">
            <v>0</v>
          </cell>
          <cell r="BF143">
            <v>0</v>
          </cell>
          <cell r="BG143">
            <v>0</v>
          </cell>
          <cell r="BH143">
            <v>0</v>
          </cell>
          <cell r="BI143">
            <v>0</v>
          </cell>
          <cell r="BJ143">
            <v>0</v>
          </cell>
        </row>
        <row r="144">
          <cell r="AJ144">
            <v>0</v>
          </cell>
          <cell r="AK144">
            <v>0</v>
          </cell>
          <cell r="AL144">
            <v>0</v>
          </cell>
          <cell r="AM144">
            <v>0</v>
          </cell>
          <cell r="AN144">
            <v>0</v>
          </cell>
          <cell r="AO144">
            <v>0</v>
          </cell>
          <cell r="AP144">
            <v>0</v>
          </cell>
          <cell r="AU144">
            <v>0</v>
          </cell>
          <cell r="AV144">
            <v>0</v>
          </cell>
          <cell r="AW144">
            <v>0</v>
          </cell>
          <cell r="AX144">
            <v>0</v>
          </cell>
          <cell r="AY144">
            <v>0</v>
          </cell>
          <cell r="AZ144">
            <v>0</v>
          </cell>
          <cell r="BD144">
            <v>0</v>
          </cell>
          <cell r="BE144">
            <v>0</v>
          </cell>
          <cell r="BF144">
            <v>0</v>
          </cell>
          <cell r="BG144">
            <v>0</v>
          </cell>
          <cell r="BH144">
            <v>0</v>
          </cell>
          <cell r="BI144">
            <v>0</v>
          </cell>
          <cell r="BJ144">
            <v>0</v>
          </cell>
        </row>
        <row r="145">
          <cell r="AJ145">
            <v>0</v>
          </cell>
          <cell r="AK145">
            <v>0</v>
          </cell>
          <cell r="AL145">
            <v>0</v>
          </cell>
          <cell r="AM145">
            <v>0</v>
          </cell>
          <cell r="AN145">
            <v>0</v>
          </cell>
          <cell r="AO145">
            <v>0</v>
          </cell>
          <cell r="AP145">
            <v>0</v>
          </cell>
          <cell r="AU145">
            <v>0</v>
          </cell>
          <cell r="AV145">
            <v>0</v>
          </cell>
          <cell r="AW145">
            <v>0</v>
          </cell>
          <cell r="AX145">
            <v>0</v>
          </cell>
          <cell r="AY145">
            <v>0</v>
          </cell>
          <cell r="AZ145">
            <v>0</v>
          </cell>
          <cell r="BD145">
            <v>0</v>
          </cell>
          <cell r="BE145">
            <v>0</v>
          </cell>
          <cell r="BF145">
            <v>0</v>
          </cell>
          <cell r="BG145">
            <v>0</v>
          </cell>
          <cell r="BH145">
            <v>0</v>
          </cell>
          <cell r="BI145">
            <v>0</v>
          </cell>
          <cell r="BJ145">
            <v>0</v>
          </cell>
        </row>
        <row r="146">
          <cell r="AJ146">
            <v>0</v>
          </cell>
          <cell r="AK146">
            <v>0</v>
          </cell>
          <cell r="AL146">
            <v>0</v>
          </cell>
          <cell r="AM146">
            <v>0</v>
          </cell>
          <cell r="AN146">
            <v>0</v>
          </cell>
          <cell r="AO146">
            <v>0</v>
          </cell>
          <cell r="AP146">
            <v>0</v>
          </cell>
          <cell r="AU146">
            <v>0</v>
          </cell>
          <cell r="AV146">
            <v>0</v>
          </cell>
          <cell r="AW146">
            <v>0</v>
          </cell>
          <cell r="AX146">
            <v>0</v>
          </cell>
          <cell r="AY146">
            <v>0</v>
          </cell>
          <cell r="AZ146">
            <v>0</v>
          </cell>
          <cell r="BD146">
            <v>0</v>
          </cell>
          <cell r="BE146">
            <v>0</v>
          </cell>
          <cell r="BF146">
            <v>0</v>
          </cell>
          <cell r="BG146">
            <v>0</v>
          </cell>
          <cell r="BH146">
            <v>0</v>
          </cell>
          <cell r="BI146">
            <v>0</v>
          </cell>
          <cell r="BJ146">
            <v>0</v>
          </cell>
        </row>
        <row r="147">
          <cell r="AJ147">
            <v>0</v>
          </cell>
          <cell r="AK147">
            <v>0</v>
          </cell>
          <cell r="AL147">
            <v>0</v>
          </cell>
          <cell r="AM147">
            <v>0</v>
          </cell>
          <cell r="AN147">
            <v>0</v>
          </cell>
          <cell r="AO147">
            <v>0</v>
          </cell>
          <cell r="AP147">
            <v>0</v>
          </cell>
          <cell r="AU147">
            <v>0</v>
          </cell>
          <cell r="AV147">
            <v>0</v>
          </cell>
          <cell r="AW147">
            <v>0</v>
          </cell>
          <cell r="AX147">
            <v>0</v>
          </cell>
          <cell r="AY147">
            <v>0</v>
          </cell>
          <cell r="AZ147">
            <v>0</v>
          </cell>
          <cell r="BD147">
            <v>0</v>
          </cell>
          <cell r="BE147">
            <v>0</v>
          </cell>
          <cell r="BF147">
            <v>0</v>
          </cell>
          <cell r="BG147">
            <v>0</v>
          </cell>
          <cell r="BH147">
            <v>0</v>
          </cell>
          <cell r="BI147">
            <v>0</v>
          </cell>
          <cell r="BJ147">
            <v>0</v>
          </cell>
        </row>
        <row r="148">
          <cell r="AJ148">
            <v>0</v>
          </cell>
          <cell r="AK148">
            <v>0</v>
          </cell>
          <cell r="AL148">
            <v>0</v>
          </cell>
          <cell r="AM148">
            <v>0</v>
          </cell>
          <cell r="AN148">
            <v>0</v>
          </cell>
          <cell r="AO148">
            <v>0</v>
          </cell>
          <cell r="AP148">
            <v>0</v>
          </cell>
          <cell r="AU148">
            <v>0</v>
          </cell>
          <cell r="AV148">
            <v>0</v>
          </cell>
          <cell r="AW148">
            <v>0</v>
          </cell>
          <cell r="AX148">
            <v>0</v>
          </cell>
          <cell r="AY148">
            <v>0</v>
          </cell>
          <cell r="AZ148">
            <v>0</v>
          </cell>
          <cell r="BD148">
            <v>0</v>
          </cell>
          <cell r="BE148">
            <v>0</v>
          </cell>
          <cell r="BF148">
            <v>0</v>
          </cell>
          <cell r="BG148">
            <v>0</v>
          </cell>
          <cell r="BH148">
            <v>0</v>
          </cell>
          <cell r="BI148">
            <v>0</v>
          </cell>
          <cell r="BJ148">
            <v>0</v>
          </cell>
        </row>
        <row r="149">
          <cell r="AJ149">
            <v>0</v>
          </cell>
          <cell r="AK149">
            <v>0</v>
          </cell>
          <cell r="AL149">
            <v>0</v>
          </cell>
          <cell r="AM149">
            <v>0</v>
          </cell>
          <cell r="AN149">
            <v>0</v>
          </cell>
          <cell r="AO149">
            <v>0</v>
          </cell>
          <cell r="AP149">
            <v>0</v>
          </cell>
          <cell r="AU149">
            <v>0</v>
          </cell>
          <cell r="AV149">
            <v>0</v>
          </cell>
          <cell r="AW149">
            <v>0</v>
          </cell>
          <cell r="AX149">
            <v>0</v>
          </cell>
          <cell r="AY149">
            <v>0</v>
          </cell>
          <cell r="AZ149">
            <v>0</v>
          </cell>
          <cell r="BD149">
            <v>0</v>
          </cell>
          <cell r="BE149">
            <v>0</v>
          </cell>
          <cell r="BF149">
            <v>0</v>
          </cell>
          <cell r="BG149">
            <v>0</v>
          </cell>
          <cell r="BH149">
            <v>0</v>
          </cell>
          <cell r="BI149">
            <v>0</v>
          </cell>
          <cell r="BJ149">
            <v>0</v>
          </cell>
        </row>
        <row r="150">
          <cell r="AJ150">
            <v>0</v>
          </cell>
          <cell r="AK150">
            <v>0</v>
          </cell>
          <cell r="AL150">
            <v>0</v>
          </cell>
          <cell r="AM150">
            <v>0</v>
          </cell>
          <cell r="AN150">
            <v>0</v>
          </cell>
          <cell r="AO150">
            <v>0</v>
          </cell>
          <cell r="AP150">
            <v>0</v>
          </cell>
          <cell r="AU150">
            <v>0</v>
          </cell>
          <cell r="AV150">
            <v>0</v>
          </cell>
          <cell r="AW150">
            <v>0</v>
          </cell>
          <cell r="AX150">
            <v>0</v>
          </cell>
          <cell r="AY150">
            <v>0</v>
          </cell>
          <cell r="AZ150">
            <v>0</v>
          </cell>
          <cell r="BD150">
            <v>0</v>
          </cell>
          <cell r="BE150">
            <v>0</v>
          </cell>
          <cell r="BF150">
            <v>0</v>
          </cell>
          <cell r="BG150">
            <v>0</v>
          </cell>
          <cell r="BH150">
            <v>0</v>
          </cell>
          <cell r="BI150">
            <v>0</v>
          </cell>
          <cell r="BJ150">
            <v>0</v>
          </cell>
        </row>
        <row r="151">
          <cell r="AJ151">
            <v>0</v>
          </cell>
          <cell r="AK151">
            <v>0</v>
          </cell>
          <cell r="AL151">
            <v>0</v>
          </cell>
          <cell r="AM151">
            <v>0</v>
          </cell>
          <cell r="AN151">
            <v>0</v>
          </cell>
          <cell r="AO151">
            <v>0</v>
          </cell>
          <cell r="AP151">
            <v>0</v>
          </cell>
          <cell r="AU151">
            <v>0</v>
          </cell>
          <cell r="AV151">
            <v>0</v>
          </cell>
          <cell r="AW151">
            <v>0</v>
          </cell>
          <cell r="AX151">
            <v>0</v>
          </cell>
          <cell r="AY151">
            <v>0</v>
          </cell>
          <cell r="AZ151">
            <v>0</v>
          </cell>
          <cell r="BD151">
            <v>0</v>
          </cell>
          <cell r="BE151">
            <v>0</v>
          </cell>
          <cell r="BF151">
            <v>0</v>
          </cell>
          <cell r="BG151">
            <v>0</v>
          </cell>
          <cell r="BH151">
            <v>0</v>
          </cell>
          <cell r="BI151">
            <v>0</v>
          </cell>
          <cell r="BJ151">
            <v>0</v>
          </cell>
        </row>
        <row r="152">
          <cell r="AJ152">
            <v>0</v>
          </cell>
          <cell r="AK152">
            <v>0</v>
          </cell>
          <cell r="AL152">
            <v>0</v>
          </cell>
          <cell r="AM152">
            <v>0</v>
          </cell>
          <cell r="AN152">
            <v>0</v>
          </cell>
          <cell r="AO152">
            <v>0</v>
          </cell>
          <cell r="AP152">
            <v>0</v>
          </cell>
          <cell r="AU152">
            <v>0</v>
          </cell>
          <cell r="AV152">
            <v>0</v>
          </cell>
          <cell r="AW152">
            <v>0</v>
          </cell>
          <cell r="AX152">
            <v>0</v>
          </cell>
          <cell r="AY152">
            <v>0</v>
          </cell>
          <cell r="AZ152">
            <v>0</v>
          </cell>
          <cell r="BD152">
            <v>0</v>
          </cell>
          <cell r="BE152">
            <v>0</v>
          </cell>
          <cell r="BF152">
            <v>0</v>
          </cell>
          <cell r="BG152">
            <v>0</v>
          </cell>
          <cell r="BH152">
            <v>0</v>
          </cell>
          <cell r="BI152">
            <v>0</v>
          </cell>
          <cell r="BJ152">
            <v>0</v>
          </cell>
        </row>
        <row r="153">
          <cell r="AJ153">
            <v>0</v>
          </cell>
          <cell r="AK153">
            <v>0</v>
          </cell>
          <cell r="AL153">
            <v>0</v>
          </cell>
          <cell r="AM153">
            <v>0</v>
          </cell>
          <cell r="AN153">
            <v>0</v>
          </cell>
          <cell r="AO153">
            <v>0</v>
          </cell>
          <cell r="AP153">
            <v>0</v>
          </cell>
          <cell r="AU153">
            <v>0</v>
          </cell>
          <cell r="AV153">
            <v>0</v>
          </cell>
          <cell r="AW153">
            <v>0</v>
          </cell>
          <cell r="AX153">
            <v>0</v>
          </cell>
          <cell r="AY153">
            <v>0</v>
          </cell>
          <cell r="AZ153">
            <v>0</v>
          </cell>
          <cell r="BD153">
            <v>0</v>
          </cell>
          <cell r="BE153">
            <v>0</v>
          </cell>
          <cell r="BF153">
            <v>0</v>
          </cell>
          <cell r="BG153">
            <v>0</v>
          </cell>
          <cell r="BH153">
            <v>0</v>
          </cell>
          <cell r="BI153">
            <v>0</v>
          </cell>
          <cell r="BJ153">
            <v>0</v>
          </cell>
        </row>
        <row r="154">
          <cell r="AJ154">
            <v>0</v>
          </cell>
          <cell r="AK154">
            <v>0</v>
          </cell>
          <cell r="AL154">
            <v>0</v>
          </cell>
          <cell r="AM154">
            <v>0</v>
          </cell>
          <cell r="AN154">
            <v>0</v>
          </cell>
          <cell r="AO154">
            <v>0</v>
          </cell>
          <cell r="AP154">
            <v>0</v>
          </cell>
          <cell r="AU154">
            <v>0</v>
          </cell>
          <cell r="AV154">
            <v>0</v>
          </cell>
          <cell r="AW154">
            <v>0</v>
          </cell>
          <cell r="AX154">
            <v>0</v>
          </cell>
          <cell r="AY154">
            <v>0</v>
          </cell>
          <cell r="AZ154">
            <v>0</v>
          </cell>
          <cell r="BD154">
            <v>0</v>
          </cell>
          <cell r="BE154">
            <v>0</v>
          </cell>
          <cell r="BF154">
            <v>0</v>
          </cell>
          <cell r="BG154">
            <v>0</v>
          </cell>
          <cell r="BH154">
            <v>0</v>
          </cell>
          <cell r="BI154">
            <v>0</v>
          </cell>
          <cell r="BJ154">
            <v>0</v>
          </cell>
        </row>
        <row r="155">
          <cell r="AJ155">
            <v>0</v>
          </cell>
          <cell r="AK155">
            <v>0</v>
          </cell>
          <cell r="AL155">
            <v>0</v>
          </cell>
          <cell r="AM155">
            <v>0</v>
          </cell>
          <cell r="AN155">
            <v>0</v>
          </cell>
          <cell r="AO155">
            <v>0</v>
          </cell>
          <cell r="AP155">
            <v>0</v>
          </cell>
          <cell r="AU155">
            <v>0</v>
          </cell>
          <cell r="AV155">
            <v>0</v>
          </cell>
          <cell r="AW155">
            <v>0</v>
          </cell>
          <cell r="AX155">
            <v>0</v>
          </cell>
          <cell r="AY155">
            <v>0</v>
          </cell>
          <cell r="AZ155">
            <v>0</v>
          </cell>
          <cell r="BD155">
            <v>0</v>
          </cell>
          <cell r="BE155">
            <v>0</v>
          </cell>
          <cell r="BF155">
            <v>0</v>
          </cell>
          <cell r="BG155">
            <v>0</v>
          </cell>
          <cell r="BH155">
            <v>0</v>
          </cell>
          <cell r="BI155">
            <v>0</v>
          </cell>
          <cell r="BJ155">
            <v>0</v>
          </cell>
        </row>
        <row r="156">
          <cell r="AJ156">
            <v>0</v>
          </cell>
          <cell r="AK156">
            <v>0</v>
          </cell>
          <cell r="AL156">
            <v>0</v>
          </cell>
          <cell r="AM156">
            <v>0</v>
          </cell>
          <cell r="AN156">
            <v>0</v>
          </cell>
          <cell r="AO156">
            <v>0</v>
          </cell>
          <cell r="AP156">
            <v>0</v>
          </cell>
          <cell r="AU156">
            <v>0</v>
          </cell>
          <cell r="AV156">
            <v>0</v>
          </cell>
          <cell r="AW156">
            <v>0</v>
          </cell>
          <cell r="AX156">
            <v>0</v>
          </cell>
          <cell r="AY156">
            <v>0</v>
          </cell>
          <cell r="AZ156">
            <v>0</v>
          </cell>
          <cell r="BD156">
            <v>0</v>
          </cell>
          <cell r="BE156">
            <v>0</v>
          </cell>
          <cell r="BF156">
            <v>0</v>
          </cell>
          <cell r="BG156">
            <v>0</v>
          </cell>
          <cell r="BH156">
            <v>0</v>
          </cell>
          <cell r="BI156">
            <v>0</v>
          </cell>
          <cell r="BJ156">
            <v>0</v>
          </cell>
        </row>
        <row r="157">
          <cell r="AJ157">
            <v>0</v>
          </cell>
          <cell r="AK157">
            <v>0</v>
          </cell>
          <cell r="AL157">
            <v>0</v>
          </cell>
          <cell r="AM157">
            <v>0</v>
          </cell>
          <cell r="AN157">
            <v>0</v>
          </cell>
          <cell r="AO157">
            <v>0</v>
          </cell>
          <cell r="AP157">
            <v>0</v>
          </cell>
          <cell r="AU157">
            <v>0</v>
          </cell>
          <cell r="AV157">
            <v>0</v>
          </cell>
          <cell r="AW157">
            <v>0</v>
          </cell>
          <cell r="AX157">
            <v>0</v>
          </cell>
          <cell r="AY157">
            <v>0</v>
          </cell>
          <cell r="AZ157">
            <v>0</v>
          </cell>
          <cell r="BD157">
            <v>0</v>
          </cell>
          <cell r="BE157">
            <v>0</v>
          </cell>
          <cell r="BF157">
            <v>0</v>
          </cell>
          <cell r="BG157">
            <v>0</v>
          </cell>
          <cell r="BH157">
            <v>0</v>
          </cell>
          <cell r="BI157">
            <v>0</v>
          </cell>
          <cell r="BJ157">
            <v>0</v>
          </cell>
        </row>
        <row r="158">
          <cell r="AJ158">
            <v>0</v>
          </cell>
          <cell r="AK158">
            <v>0</v>
          </cell>
          <cell r="AL158">
            <v>0</v>
          </cell>
          <cell r="AM158">
            <v>0</v>
          </cell>
          <cell r="AN158">
            <v>0</v>
          </cell>
          <cell r="AO158">
            <v>0</v>
          </cell>
          <cell r="AP158">
            <v>0</v>
          </cell>
          <cell r="AU158">
            <v>0</v>
          </cell>
          <cell r="AV158">
            <v>0</v>
          </cell>
          <cell r="AW158">
            <v>0</v>
          </cell>
          <cell r="AX158">
            <v>0</v>
          </cell>
          <cell r="AY158">
            <v>0</v>
          </cell>
          <cell r="AZ158">
            <v>0</v>
          </cell>
          <cell r="BD158">
            <v>0</v>
          </cell>
          <cell r="BE158">
            <v>0</v>
          </cell>
          <cell r="BF158">
            <v>0</v>
          </cell>
          <cell r="BG158">
            <v>0</v>
          </cell>
          <cell r="BH158">
            <v>0</v>
          </cell>
          <cell r="BI158">
            <v>0</v>
          </cell>
          <cell r="BJ158">
            <v>0</v>
          </cell>
        </row>
        <row r="159">
          <cell r="AJ159">
            <v>0</v>
          </cell>
          <cell r="AK159">
            <v>0</v>
          </cell>
          <cell r="AL159">
            <v>0</v>
          </cell>
          <cell r="AM159">
            <v>0</v>
          </cell>
          <cell r="AN159">
            <v>0</v>
          </cell>
          <cell r="AO159">
            <v>0</v>
          </cell>
          <cell r="AP159">
            <v>0</v>
          </cell>
          <cell r="AU159">
            <v>0</v>
          </cell>
          <cell r="AV159">
            <v>0</v>
          </cell>
          <cell r="AW159">
            <v>0</v>
          </cell>
          <cell r="AX159">
            <v>0</v>
          </cell>
          <cell r="AY159">
            <v>0</v>
          </cell>
          <cell r="AZ159">
            <v>0</v>
          </cell>
          <cell r="BD159">
            <v>0</v>
          </cell>
          <cell r="BE159">
            <v>0</v>
          </cell>
          <cell r="BF159">
            <v>0</v>
          </cell>
          <cell r="BG159">
            <v>0</v>
          </cell>
          <cell r="BH159">
            <v>0</v>
          </cell>
          <cell r="BI159">
            <v>0</v>
          </cell>
          <cell r="BJ159">
            <v>0</v>
          </cell>
        </row>
        <row r="160">
          <cell r="AJ160">
            <v>0</v>
          </cell>
          <cell r="AK160">
            <v>0</v>
          </cell>
          <cell r="AL160">
            <v>0</v>
          </cell>
          <cell r="AM160">
            <v>0</v>
          </cell>
          <cell r="AN160">
            <v>0</v>
          </cell>
          <cell r="AO160">
            <v>0</v>
          </cell>
          <cell r="AP160">
            <v>0</v>
          </cell>
          <cell r="AU160">
            <v>0</v>
          </cell>
          <cell r="AV160">
            <v>0</v>
          </cell>
          <cell r="AW160">
            <v>0</v>
          </cell>
          <cell r="AX160">
            <v>0</v>
          </cell>
          <cell r="AY160">
            <v>0</v>
          </cell>
          <cell r="AZ160">
            <v>0</v>
          </cell>
          <cell r="BD160">
            <v>0</v>
          </cell>
          <cell r="BE160">
            <v>0</v>
          </cell>
          <cell r="BF160">
            <v>0</v>
          </cell>
          <cell r="BG160">
            <v>0</v>
          </cell>
          <cell r="BH160">
            <v>0</v>
          </cell>
          <cell r="BI160">
            <v>0</v>
          </cell>
          <cell r="BJ160">
            <v>0</v>
          </cell>
        </row>
        <row r="161">
          <cell r="AJ161">
            <v>0</v>
          </cell>
          <cell r="AK161">
            <v>0</v>
          </cell>
          <cell r="AL161">
            <v>0</v>
          </cell>
          <cell r="AM161">
            <v>0</v>
          </cell>
          <cell r="AN161">
            <v>0</v>
          </cell>
          <cell r="AO161">
            <v>0</v>
          </cell>
          <cell r="AP161">
            <v>0</v>
          </cell>
          <cell r="AU161">
            <v>0</v>
          </cell>
          <cell r="AV161">
            <v>0</v>
          </cell>
          <cell r="AW161">
            <v>0</v>
          </cell>
          <cell r="AX161">
            <v>0</v>
          </cell>
          <cell r="AY161">
            <v>0</v>
          </cell>
          <cell r="AZ161">
            <v>0</v>
          </cell>
          <cell r="BD161">
            <v>0</v>
          </cell>
          <cell r="BE161">
            <v>0</v>
          </cell>
          <cell r="BF161">
            <v>0</v>
          </cell>
          <cell r="BG161">
            <v>0</v>
          </cell>
          <cell r="BH161">
            <v>0</v>
          </cell>
          <cell r="BI161">
            <v>0</v>
          </cell>
          <cell r="BJ161">
            <v>0</v>
          </cell>
        </row>
        <row r="162">
          <cell r="AJ162">
            <v>0</v>
          </cell>
          <cell r="AK162">
            <v>0</v>
          </cell>
          <cell r="AL162">
            <v>0</v>
          </cell>
          <cell r="AM162">
            <v>0</v>
          </cell>
          <cell r="AN162">
            <v>0</v>
          </cell>
          <cell r="AO162">
            <v>0</v>
          </cell>
          <cell r="AP162">
            <v>0</v>
          </cell>
          <cell r="AU162">
            <v>0</v>
          </cell>
          <cell r="AV162">
            <v>0</v>
          </cell>
          <cell r="AW162">
            <v>0</v>
          </cell>
          <cell r="AX162">
            <v>0</v>
          </cell>
          <cell r="AY162">
            <v>0</v>
          </cell>
          <cell r="AZ162">
            <v>0</v>
          </cell>
          <cell r="BD162">
            <v>0</v>
          </cell>
          <cell r="BE162">
            <v>0</v>
          </cell>
          <cell r="BF162">
            <v>0</v>
          </cell>
          <cell r="BG162">
            <v>0</v>
          </cell>
          <cell r="BH162">
            <v>0</v>
          </cell>
          <cell r="BI162">
            <v>0</v>
          </cell>
          <cell r="BJ162">
            <v>0</v>
          </cell>
        </row>
        <row r="163">
          <cell r="AJ163">
            <v>0</v>
          </cell>
          <cell r="AK163">
            <v>0</v>
          </cell>
          <cell r="AL163">
            <v>0</v>
          </cell>
          <cell r="AM163">
            <v>0</v>
          </cell>
          <cell r="AN163">
            <v>0</v>
          </cell>
          <cell r="AO163">
            <v>0</v>
          </cell>
          <cell r="AP163">
            <v>0</v>
          </cell>
          <cell r="AU163">
            <v>0</v>
          </cell>
          <cell r="AV163">
            <v>0</v>
          </cell>
          <cell r="AW163">
            <v>0</v>
          </cell>
          <cell r="AX163">
            <v>0</v>
          </cell>
          <cell r="AY163">
            <v>0</v>
          </cell>
          <cell r="AZ163">
            <v>0</v>
          </cell>
          <cell r="BD163">
            <v>0</v>
          </cell>
          <cell r="BE163">
            <v>0</v>
          </cell>
          <cell r="BF163">
            <v>0</v>
          </cell>
          <cell r="BG163">
            <v>0</v>
          </cell>
          <cell r="BH163">
            <v>0</v>
          </cell>
          <cell r="BI163">
            <v>0</v>
          </cell>
          <cell r="BJ163">
            <v>0</v>
          </cell>
        </row>
        <row r="164">
          <cell r="AJ164">
            <v>0</v>
          </cell>
          <cell r="AK164">
            <v>0</v>
          </cell>
          <cell r="AL164">
            <v>0</v>
          </cell>
          <cell r="AM164">
            <v>0</v>
          </cell>
          <cell r="AN164">
            <v>0</v>
          </cell>
          <cell r="AO164">
            <v>0</v>
          </cell>
          <cell r="AP164">
            <v>0</v>
          </cell>
          <cell r="AU164">
            <v>0</v>
          </cell>
          <cell r="AV164">
            <v>0</v>
          </cell>
          <cell r="AW164">
            <v>0</v>
          </cell>
          <cell r="AX164">
            <v>0</v>
          </cell>
          <cell r="AY164">
            <v>0</v>
          </cell>
          <cell r="AZ164">
            <v>0</v>
          </cell>
          <cell r="BD164">
            <v>0</v>
          </cell>
          <cell r="BE164">
            <v>0</v>
          </cell>
          <cell r="BF164">
            <v>0</v>
          </cell>
          <cell r="BG164">
            <v>0</v>
          </cell>
          <cell r="BH164">
            <v>0</v>
          </cell>
          <cell r="BI164">
            <v>0</v>
          </cell>
          <cell r="BJ164">
            <v>0</v>
          </cell>
        </row>
        <row r="165">
          <cell r="AJ165">
            <v>0</v>
          </cell>
          <cell r="AK165">
            <v>0</v>
          </cell>
          <cell r="AL165">
            <v>0</v>
          </cell>
          <cell r="AM165">
            <v>0</v>
          </cell>
          <cell r="AN165">
            <v>0</v>
          </cell>
          <cell r="AO165">
            <v>0</v>
          </cell>
          <cell r="AP165">
            <v>0</v>
          </cell>
          <cell r="AU165">
            <v>0</v>
          </cell>
          <cell r="AV165">
            <v>0</v>
          </cell>
          <cell r="AW165">
            <v>0</v>
          </cell>
          <cell r="AX165">
            <v>0</v>
          </cell>
          <cell r="AY165">
            <v>0</v>
          </cell>
          <cell r="AZ165">
            <v>0</v>
          </cell>
          <cell r="BD165">
            <v>0</v>
          </cell>
          <cell r="BE165">
            <v>0</v>
          </cell>
          <cell r="BF165">
            <v>0</v>
          </cell>
          <cell r="BG165">
            <v>0</v>
          </cell>
          <cell r="BH165">
            <v>0</v>
          </cell>
          <cell r="BI165">
            <v>0</v>
          </cell>
          <cell r="BJ165">
            <v>0</v>
          </cell>
        </row>
        <row r="166">
          <cell r="AJ166">
            <v>0</v>
          </cell>
          <cell r="AK166">
            <v>0</v>
          </cell>
          <cell r="AL166">
            <v>0</v>
          </cell>
          <cell r="AM166">
            <v>0</v>
          </cell>
          <cell r="AN166">
            <v>0</v>
          </cell>
          <cell r="AO166">
            <v>0</v>
          </cell>
          <cell r="AP166">
            <v>0</v>
          </cell>
          <cell r="AU166">
            <v>0</v>
          </cell>
          <cell r="AV166">
            <v>0</v>
          </cell>
          <cell r="AW166">
            <v>0</v>
          </cell>
          <cell r="AX166">
            <v>0</v>
          </cell>
          <cell r="AY166">
            <v>0</v>
          </cell>
          <cell r="AZ166">
            <v>0</v>
          </cell>
          <cell r="BD166">
            <v>0</v>
          </cell>
          <cell r="BE166">
            <v>0</v>
          </cell>
          <cell r="BF166">
            <v>0</v>
          </cell>
          <cell r="BG166">
            <v>0</v>
          </cell>
          <cell r="BH166">
            <v>0</v>
          </cell>
          <cell r="BI166">
            <v>0</v>
          </cell>
          <cell r="BJ166">
            <v>0</v>
          </cell>
        </row>
        <row r="167">
          <cell r="AJ167">
            <v>0</v>
          </cell>
          <cell r="AK167">
            <v>0</v>
          </cell>
          <cell r="AL167">
            <v>0</v>
          </cell>
          <cell r="AM167">
            <v>0</v>
          </cell>
          <cell r="AN167">
            <v>0</v>
          </cell>
          <cell r="AO167">
            <v>0</v>
          </cell>
          <cell r="AP167">
            <v>0</v>
          </cell>
          <cell r="AU167">
            <v>0</v>
          </cell>
          <cell r="AV167">
            <v>0</v>
          </cell>
          <cell r="AW167">
            <v>0</v>
          </cell>
          <cell r="AX167">
            <v>0</v>
          </cell>
          <cell r="AY167">
            <v>0</v>
          </cell>
          <cell r="AZ167">
            <v>0</v>
          </cell>
          <cell r="BD167">
            <v>0</v>
          </cell>
          <cell r="BE167">
            <v>0</v>
          </cell>
          <cell r="BF167">
            <v>0</v>
          </cell>
          <cell r="BG167">
            <v>0</v>
          </cell>
          <cell r="BH167">
            <v>0</v>
          </cell>
          <cell r="BI167">
            <v>0</v>
          </cell>
          <cell r="BJ167">
            <v>0</v>
          </cell>
        </row>
        <row r="168">
          <cell r="AJ168">
            <v>0</v>
          </cell>
          <cell r="AK168">
            <v>0</v>
          </cell>
          <cell r="AL168">
            <v>0</v>
          </cell>
          <cell r="AM168">
            <v>0</v>
          </cell>
          <cell r="AN168">
            <v>0</v>
          </cell>
          <cell r="AO168">
            <v>0</v>
          </cell>
          <cell r="AP168">
            <v>0</v>
          </cell>
          <cell r="AU168">
            <v>0</v>
          </cell>
          <cell r="AV168">
            <v>0</v>
          </cell>
          <cell r="AW168">
            <v>0</v>
          </cell>
          <cell r="AX168">
            <v>0</v>
          </cell>
          <cell r="AY168">
            <v>0</v>
          </cell>
          <cell r="AZ168">
            <v>0</v>
          </cell>
          <cell r="BD168">
            <v>0</v>
          </cell>
          <cell r="BE168">
            <v>0</v>
          </cell>
          <cell r="BF168">
            <v>0</v>
          </cell>
          <cell r="BG168">
            <v>0</v>
          </cell>
          <cell r="BH168">
            <v>0</v>
          </cell>
          <cell r="BI168">
            <v>0</v>
          </cell>
          <cell r="BJ168">
            <v>0</v>
          </cell>
        </row>
        <row r="169">
          <cell r="AJ169">
            <v>0</v>
          </cell>
          <cell r="AK169">
            <v>0</v>
          </cell>
          <cell r="AL169">
            <v>0</v>
          </cell>
          <cell r="AM169">
            <v>0</v>
          </cell>
          <cell r="AN169">
            <v>0</v>
          </cell>
          <cell r="AO169">
            <v>0</v>
          </cell>
          <cell r="AP169">
            <v>0</v>
          </cell>
          <cell r="AU169">
            <v>0</v>
          </cell>
          <cell r="AV169">
            <v>0</v>
          </cell>
          <cell r="AW169">
            <v>0</v>
          </cell>
          <cell r="AX169">
            <v>0</v>
          </cell>
          <cell r="AY169">
            <v>0</v>
          </cell>
          <cell r="AZ169">
            <v>0</v>
          </cell>
          <cell r="BD169">
            <v>0</v>
          </cell>
          <cell r="BE169">
            <v>0</v>
          </cell>
          <cell r="BF169">
            <v>0</v>
          </cell>
          <cell r="BG169">
            <v>0</v>
          </cell>
          <cell r="BH169">
            <v>0</v>
          </cell>
          <cell r="BI169">
            <v>0</v>
          </cell>
          <cell r="BJ169">
            <v>0</v>
          </cell>
        </row>
        <row r="170">
          <cell r="AJ170">
            <v>0</v>
          </cell>
          <cell r="AK170">
            <v>0</v>
          </cell>
          <cell r="AL170">
            <v>0</v>
          </cell>
          <cell r="AM170">
            <v>0</v>
          </cell>
          <cell r="AN170">
            <v>0</v>
          </cell>
          <cell r="AO170">
            <v>0</v>
          </cell>
          <cell r="AP170">
            <v>0</v>
          </cell>
          <cell r="AU170">
            <v>0</v>
          </cell>
          <cell r="AV170">
            <v>0</v>
          </cell>
          <cell r="AW170">
            <v>0</v>
          </cell>
          <cell r="AX170">
            <v>0</v>
          </cell>
          <cell r="AY170">
            <v>0</v>
          </cell>
          <cell r="AZ170">
            <v>0</v>
          </cell>
          <cell r="BD170">
            <v>0</v>
          </cell>
          <cell r="BE170">
            <v>0</v>
          </cell>
          <cell r="BF170">
            <v>0</v>
          </cell>
          <cell r="BG170">
            <v>0</v>
          </cell>
          <cell r="BH170">
            <v>0</v>
          </cell>
          <cell r="BI170">
            <v>0</v>
          </cell>
          <cell r="BJ170">
            <v>0</v>
          </cell>
        </row>
        <row r="171">
          <cell r="AJ171">
            <v>0</v>
          </cell>
          <cell r="AK171">
            <v>0</v>
          </cell>
          <cell r="AL171">
            <v>0</v>
          </cell>
          <cell r="AM171">
            <v>0</v>
          </cell>
          <cell r="AN171">
            <v>0</v>
          </cell>
          <cell r="AO171">
            <v>0</v>
          </cell>
          <cell r="AP171">
            <v>0</v>
          </cell>
          <cell r="AU171">
            <v>0</v>
          </cell>
          <cell r="AV171">
            <v>0</v>
          </cell>
          <cell r="AW171">
            <v>0</v>
          </cell>
          <cell r="AX171">
            <v>0</v>
          </cell>
          <cell r="AY171">
            <v>0</v>
          </cell>
          <cell r="AZ171">
            <v>0</v>
          </cell>
          <cell r="BD171">
            <v>0</v>
          </cell>
          <cell r="BE171">
            <v>0</v>
          </cell>
          <cell r="BF171">
            <v>0</v>
          </cell>
          <cell r="BG171">
            <v>0</v>
          </cell>
          <cell r="BH171">
            <v>0</v>
          </cell>
          <cell r="BI171">
            <v>0</v>
          </cell>
          <cell r="BJ171">
            <v>0</v>
          </cell>
        </row>
        <row r="172">
          <cell r="AJ172">
            <v>0</v>
          </cell>
          <cell r="AK172">
            <v>0</v>
          </cell>
          <cell r="AL172">
            <v>0</v>
          </cell>
          <cell r="AM172">
            <v>0</v>
          </cell>
          <cell r="AN172">
            <v>0</v>
          </cell>
          <cell r="AO172">
            <v>0</v>
          </cell>
          <cell r="AP172">
            <v>0</v>
          </cell>
          <cell r="AU172">
            <v>0</v>
          </cell>
          <cell r="AV172">
            <v>0</v>
          </cell>
          <cell r="AW172">
            <v>0</v>
          </cell>
          <cell r="AX172">
            <v>0</v>
          </cell>
          <cell r="AY172">
            <v>0</v>
          </cell>
          <cell r="AZ172">
            <v>0</v>
          </cell>
          <cell r="BD172">
            <v>0</v>
          </cell>
          <cell r="BE172">
            <v>0</v>
          </cell>
          <cell r="BF172">
            <v>0</v>
          </cell>
          <cell r="BG172">
            <v>0</v>
          </cell>
          <cell r="BH172">
            <v>0</v>
          </cell>
          <cell r="BI172">
            <v>0</v>
          </cell>
          <cell r="BJ172">
            <v>0</v>
          </cell>
        </row>
        <row r="173">
          <cell r="AJ173">
            <v>0</v>
          </cell>
          <cell r="AK173">
            <v>0</v>
          </cell>
          <cell r="AL173">
            <v>0</v>
          </cell>
          <cell r="AM173">
            <v>0</v>
          </cell>
          <cell r="AN173">
            <v>0</v>
          </cell>
          <cell r="AO173">
            <v>0</v>
          </cell>
          <cell r="AP173">
            <v>0</v>
          </cell>
          <cell r="AU173">
            <v>0</v>
          </cell>
          <cell r="AV173">
            <v>0</v>
          </cell>
          <cell r="AW173">
            <v>0</v>
          </cell>
          <cell r="AX173">
            <v>0</v>
          </cell>
          <cell r="AY173">
            <v>0</v>
          </cell>
          <cell r="AZ173">
            <v>0</v>
          </cell>
          <cell r="BD173">
            <v>0</v>
          </cell>
          <cell r="BE173">
            <v>0</v>
          </cell>
          <cell r="BF173">
            <v>0</v>
          </cell>
          <cell r="BG173">
            <v>0</v>
          </cell>
          <cell r="BH173">
            <v>0</v>
          </cell>
          <cell r="BI173">
            <v>0</v>
          </cell>
          <cell r="BJ173">
            <v>0</v>
          </cell>
        </row>
        <row r="174">
          <cell r="AJ174">
            <v>0</v>
          </cell>
          <cell r="AK174">
            <v>0</v>
          </cell>
          <cell r="AL174">
            <v>0</v>
          </cell>
          <cell r="AM174">
            <v>0</v>
          </cell>
          <cell r="AN174">
            <v>0</v>
          </cell>
          <cell r="AO174">
            <v>0</v>
          </cell>
          <cell r="AP174">
            <v>0</v>
          </cell>
          <cell r="AU174">
            <v>0</v>
          </cell>
          <cell r="AV174">
            <v>0</v>
          </cell>
          <cell r="AW174">
            <v>0</v>
          </cell>
          <cell r="AX174">
            <v>0</v>
          </cell>
          <cell r="AY174">
            <v>0</v>
          </cell>
          <cell r="AZ174">
            <v>0</v>
          </cell>
          <cell r="BD174">
            <v>0</v>
          </cell>
          <cell r="BE174">
            <v>0</v>
          </cell>
          <cell r="BF174">
            <v>0</v>
          </cell>
          <cell r="BG174">
            <v>0</v>
          </cell>
          <cell r="BH174">
            <v>0</v>
          </cell>
          <cell r="BI174">
            <v>0</v>
          </cell>
          <cell r="BJ174">
            <v>0</v>
          </cell>
        </row>
        <row r="175">
          <cell r="AJ175">
            <v>0</v>
          </cell>
          <cell r="AK175">
            <v>0</v>
          </cell>
          <cell r="AL175">
            <v>0</v>
          </cell>
          <cell r="AM175">
            <v>0</v>
          </cell>
          <cell r="AN175">
            <v>0</v>
          </cell>
          <cell r="AO175">
            <v>0</v>
          </cell>
          <cell r="AP175">
            <v>0</v>
          </cell>
          <cell r="AU175">
            <v>0</v>
          </cell>
          <cell r="AV175">
            <v>0</v>
          </cell>
          <cell r="AW175">
            <v>0</v>
          </cell>
          <cell r="AX175">
            <v>0</v>
          </cell>
          <cell r="AY175">
            <v>0</v>
          </cell>
          <cell r="AZ175">
            <v>0</v>
          </cell>
          <cell r="BD175">
            <v>0</v>
          </cell>
          <cell r="BE175">
            <v>0</v>
          </cell>
          <cell r="BF175">
            <v>0</v>
          </cell>
          <cell r="BG175">
            <v>0</v>
          </cell>
          <cell r="BH175">
            <v>0</v>
          </cell>
          <cell r="BI175">
            <v>0</v>
          </cell>
          <cell r="BJ175">
            <v>0</v>
          </cell>
        </row>
        <row r="176">
          <cell r="AJ176">
            <v>0</v>
          </cell>
          <cell r="AK176">
            <v>0</v>
          </cell>
          <cell r="AL176">
            <v>0</v>
          </cell>
          <cell r="AM176">
            <v>0</v>
          </cell>
          <cell r="AN176">
            <v>0</v>
          </cell>
          <cell r="AO176">
            <v>0</v>
          </cell>
          <cell r="AP176">
            <v>0</v>
          </cell>
          <cell r="AU176">
            <v>0</v>
          </cell>
          <cell r="AV176">
            <v>0</v>
          </cell>
          <cell r="AW176">
            <v>0</v>
          </cell>
          <cell r="AX176">
            <v>0</v>
          </cell>
          <cell r="AY176">
            <v>0</v>
          </cell>
          <cell r="AZ176">
            <v>0</v>
          </cell>
          <cell r="BD176">
            <v>0</v>
          </cell>
          <cell r="BE176">
            <v>0</v>
          </cell>
          <cell r="BF176">
            <v>0</v>
          </cell>
          <cell r="BG176">
            <v>0</v>
          </cell>
          <cell r="BH176">
            <v>0</v>
          </cell>
          <cell r="BI176">
            <v>0</v>
          </cell>
          <cell r="BJ176">
            <v>0</v>
          </cell>
        </row>
        <row r="177">
          <cell r="AJ177">
            <v>0</v>
          </cell>
          <cell r="AK177">
            <v>0</v>
          </cell>
          <cell r="AL177">
            <v>0</v>
          </cell>
          <cell r="AM177">
            <v>0</v>
          </cell>
          <cell r="AN177">
            <v>0</v>
          </cell>
          <cell r="AO177">
            <v>0</v>
          </cell>
          <cell r="AP177">
            <v>0</v>
          </cell>
          <cell r="AU177">
            <v>0</v>
          </cell>
          <cell r="AV177">
            <v>0</v>
          </cell>
          <cell r="AW177">
            <v>0</v>
          </cell>
          <cell r="AX177">
            <v>0</v>
          </cell>
          <cell r="AY177">
            <v>0</v>
          </cell>
          <cell r="AZ177">
            <v>0</v>
          </cell>
          <cell r="BD177">
            <v>0</v>
          </cell>
          <cell r="BE177">
            <v>0</v>
          </cell>
          <cell r="BF177">
            <v>0</v>
          </cell>
          <cell r="BG177">
            <v>0</v>
          </cell>
          <cell r="BH177">
            <v>0</v>
          </cell>
          <cell r="BI177">
            <v>0</v>
          </cell>
          <cell r="BJ177">
            <v>0</v>
          </cell>
        </row>
        <row r="178">
          <cell r="AJ178">
            <v>0</v>
          </cell>
          <cell r="AK178">
            <v>0</v>
          </cell>
          <cell r="AL178">
            <v>0</v>
          </cell>
          <cell r="AM178">
            <v>0</v>
          </cell>
          <cell r="AN178">
            <v>0</v>
          </cell>
          <cell r="AO178">
            <v>0</v>
          </cell>
          <cell r="AP178">
            <v>0</v>
          </cell>
          <cell r="AU178">
            <v>0</v>
          </cell>
          <cell r="AV178">
            <v>0</v>
          </cell>
          <cell r="AW178">
            <v>0</v>
          </cell>
          <cell r="AX178">
            <v>0</v>
          </cell>
          <cell r="AY178">
            <v>0</v>
          </cell>
          <cell r="AZ178">
            <v>0</v>
          </cell>
          <cell r="BD178">
            <v>0</v>
          </cell>
          <cell r="BE178">
            <v>0</v>
          </cell>
          <cell r="BF178">
            <v>0</v>
          </cell>
          <cell r="BG178">
            <v>0</v>
          </cell>
          <cell r="BH178">
            <v>0</v>
          </cell>
          <cell r="BI178">
            <v>0</v>
          </cell>
          <cell r="BJ178">
            <v>0</v>
          </cell>
        </row>
      </sheetData>
      <sheetData sheetId="29" refreshError="1"/>
      <sheetData sheetId="30">
        <row r="9">
          <cell r="O9">
            <v>-9.7469353229796787E-2</v>
          </cell>
          <cell r="P9">
            <v>-9.8039011483074701E-2</v>
          </cell>
          <cell r="Q9">
            <v>-9.9393545189144589E-2</v>
          </cell>
          <cell r="R9">
            <v>-0.10097814956696732</v>
          </cell>
          <cell r="S9">
            <v>-0.10276786373265598</v>
          </cell>
          <cell r="T9">
            <v>-0.10476997594154405</v>
          </cell>
          <cell r="U9">
            <v>-0.1068653754603749</v>
          </cell>
        </row>
        <row r="10">
          <cell r="O10">
            <v>-6.7364499461412897E-3</v>
          </cell>
          <cell r="P10">
            <v>-6.7758210323591878E-3</v>
          </cell>
          <cell r="Q10">
            <v>-6.8694376226918269E-3</v>
          </cell>
          <cell r="R10">
            <v>-6.9789552066494478E-3</v>
          </cell>
          <cell r="S10">
            <v>-7.1026486497221359E-3</v>
          </cell>
          <cell r="T10">
            <v>-7.2410216688796047E-3</v>
          </cell>
          <cell r="U10">
            <v>-7.3858421022571959E-3</v>
          </cell>
        </row>
        <row r="11">
          <cell r="O11">
            <v>-0.55278139298246021</v>
          </cell>
          <cell r="P11">
            <v>-0.55601211599781153</v>
          </cell>
          <cell r="Q11">
            <v>-0.56369413094991361</v>
          </cell>
          <cell r="R11">
            <v>-0.57268095384627382</v>
          </cell>
          <cell r="S11">
            <v>-0.58283102314259272</v>
          </cell>
          <cell r="T11">
            <v>-0.5941856729793169</v>
          </cell>
          <cell r="U11">
            <v>-0.60606938643890329</v>
          </cell>
        </row>
        <row r="12">
          <cell r="O12">
            <v>0</v>
          </cell>
          <cell r="P12">
            <v>0</v>
          </cell>
          <cell r="Q12">
            <v>0</v>
          </cell>
          <cell r="R12">
            <v>0</v>
          </cell>
          <cell r="S12">
            <v>0</v>
          </cell>
          <cell r="T12">
            <v>0</v>
          </cell>
          <cell r="U12">
            <v>0</v>
          </cell>
        </row>
        <row r="13">
          <cell r="O13">
            <v>-0.31250102328353763</v>
          </cell>
          <cell r="P13">
            <v>-0.3143274310842703</v>
          </cell>
          <cell r="Q13">
            <v>-0.31867026455132852</v>
          </cell>
          <cell r="R13">
            <v>-0.32375073829164053</v>
          </cell>
          <cell r="S13">
            <v>-0.32948882405531804</v>
          </cell>
          <cell r="T13">
            <v>-0.33590788905650787</v>
          </cell>
          <cell r="U13">
            <v>0</v>
          </cell>
        </row>
        <row r="14">
          <cell r="O14">
            <v>-4.2891387818852142E-2</v>
          </cell>
          <cell r="P14">
            <v>-4.3142065926953958E-2</v>
          </cell>
          <cell r="Q14">
            <v>-4.3738128469441313E-2</v>
          </cell>
          <cell r="R14">
            <v>-4.4435433608508025E-2</v>
          </cell>
          <cell r="S14">
            <v>-4.5222997307473638E-2</v>
          </cell>
          <cell r="T14">
            <v>-4.6104026763017662E-2</v>
          </cell>
          <cell r="U14">
            <v>-4.7026107298278032E-2</v>
          </cell>
        </row>
        <row r="15">
          <cell r="O15">
            <v>-0.1161437562442726</v>
          </cell>
          <cell r="P15">
            <v>-0.11682255678125024</v>
          </cell>
          <cell r="Q15">
            <v>-0.11843660906916814</v>
          </cell>
          <cell r="R15">
            <v>-0.12032481185807499</v>
          </cell>
          <cell r="S15">
            <v>-0.12245742194441257</v>
          </cell>
          <cell r="T15">
            <v>-0.12484312395901967</v>
          </cell>
          <cell r="U15">
            <v>-0.12733998643820008</v>
          </cell>
        </row>
        <row r="16">
          <cell r="O16">
            <v>-0.53204812045424477</v>
          </cell>
          <cell r="P16">
            <v>-0.53515766815220889</v>
          </cell>
          <cell r="Q16">
            <v>-0.54255155236838226</v>
          </cell>
          <cell r="R16">
            <v>-0.55120130485926477</v>
          </cell>
          <cell r="S16">
            <v>-0.56097067365521869</v>
          </cell>
          <cell r="T16">
            <v>-0.57189944256954584</v>
          </cell>
          <cell r="U16">
            <v>-0.58333743142093675</v>
          </cell>
        </row>
        <row r="17">
          <cell r="O17">
            <v>-0.92053005771555152</v>
          </cell>
          <cell r="P17">
            <v>-0.92591008258892638</v>
          </cell>
          <cell r="Q17">
            <v>-0.93870270867403538</v>
          </cell>
          <cell r="R17">
            <v>-0.9536681917827049</v>
          </cell>
          <cell r="S17">
            <v>-0.97057079377649824</v>
          </cell>
          <cell r="T17">
            <v>-0.9894793471435821</v>
          </cell>
          <cell r="U17">
            <v>-1.0092689340864536</v>
          </cell>
        </row>
        <row r="18">
          <cell r="O18">
            <v>-1.4600761318144455</v>
          </cell>
          <cell r="P18">
            <v>-1.4686095260695737</v>
          </cell>
          <cell r="Q18">
            <v>-1.4889002355945267</v>
          </cell>
          <cell r="R18">
            <v>-1.5126373688960364</v>
          </cell>
          <cell r="S18">
            <v>-1.5394470157183708</v>
          </cell>
          <cell r="T18">
            <v>-1.5694383530212854</v>
          </cell>
          <cell r="U18">
            <v>-1.6008271200817112</v>
          </cell>
        </row>
        <row r="19">
          <cell r="O19">
            <v>5.4182129617301594E-3</v>
          </cell>
          <cell r="P19">
            <v>5.4498796305792914E-3</v>
          </cell>
          <cell r="Q19">
            <v>5.5251766530805616E-3</v>
          </cell>
          <cell r="R19">
            <v>5.6132630483897777E-3</v>
          </cell>
          <cell r="S19">
            <v>5.7127512687277573E-3</v>
          </cell>
          <cell r="T19">
            <v>5.8240464601040688E-3</v>
          </cell>
          <cell r="U19">
            <v>5.9405273893061491E-3</v>
          </cell>
        </row>
        <row r="20">
          <cell r="O20">
            <v>-0.15242895746737911</v>
          </cell>
          <cell r="P20">
            <v>-0.15331982634854552</v>
          </cell>
          <cell r="Q20">
            <v>-0.15543813486121083</v>
          </cell>
          <cell r="R20">
            <v>-0.15791624295679144</v>
          </cell>
          <cell r="S20">
            <v>-0.16071511517047435</v>
          </cell>
          <cell r="T20">
            <v>-0.16384614935322936</v>
          </cell>
          <cell r="U20">
            <v>-0.16712307234029392</v>
          </cell>
        </row>
        <row r="21">
          <cell r="O21">
            <v>4.7950493536661875E-3</v>
          </cell>
          <cell r="P21">
            <v>4.8230739516416246E-3</v>
          </cell>
          <cell r="Q21">
            <v>4.8897108560283457E-3</v>
          </cell>
          <cell r="R21">
            <v>4.9676661922023893E-3</v>
          </cell>
          <cell r="S21">
            <v>5.0557119980794438E-3</v>
          </cell>
          <cell r="T21">
            <v>5.1542068227097265E-3</v>
          </cell>
          <cell r="U21">
            <v>5.2572909591639206E-3</v>
          </cell>
        </row>
        <row r="22">
          <cell r="O22">
            <v>-0.21445437368583678</v>
          </cell>
          <cell r="P22">
            <v>-0.21570774923285274</v>
          </cell>
          <cell r="Q22">
            <v>-0.21868802629375328</v>
          </cell>
          <cell r="R22">
            <v>-0.22217451028205501</v>
          </cell>
          <cell r="S22">
            <v>-0.22611228167132999</v>
          </cell>
          <cell r="T22">
            <v>-0.23051737625314772</v>
          </cell>
          <cell r="U22">
            <v>-0.23512772377821067</v>
          </cell>
        </row>
        <row r="23">
          <cell r="O23">
            <v>-0.32697724990820243</v>
          </cell>
          <cell r="P23">
            <v>-0.32888826381023561</v>
          </cell>
          <cell r="Q23">
            <v>-0.33343227371121958</v>
          </cell>
          <cell r="R23">
            <v>-0.33874809416640839</v>
          </cell>
          <cell r="S23">
            <v>-0.34475198971539139</v>
          </cell>
          <cell r="T23">
            <v>-0.35146841002985107</v>
          </cell>
          <cell r="U23">
            <v>-0.35849777823044815</v>
          </cell>
        </row>
        <row r="24">
          <cell r="O24">
            <v>-0.34904940196883733</v>
          </cell>
          <cell r="P24">
            <v>-0.35108941625070589</v>
          </cell>
          <cell r="Q24">
            <v>-0.35594016332538536</v>
          </cell>
          <cell r="R24">
            <v>-0.36161482097015502</v>
          </cell>
          <cell r="S24">
            <v>-0.36802400127687118</v>
          </cell>
          <cell r="T24">
            <v>-0.37519380435886446</v>
          </cell>
          <cell r="U24">
            <v>-0.38269768044604174</v>
          </cell>
        </row>
        <row r="25">
          <cell r="O25">
            <v>6.2279228533813948E-5</v>
          </cell>
          <cell r="P25">
            <v>6.2643218602142657E-5</v>
          </cell>
          <cell r="Q25">
            <v>6.3508714385603898E-5</v>
          </cell>
          <cell r="R25">
            <v>6.4521216622583289E-5</v>
          </cell>
          <cell r="S25">
            <v>6.5664776252781536E-5</v>
          </cell>
          <cell r="T25">
            <v>6.6944050195573624E-5</v>
          </cell>
          <cell r="U25">
            <v>6.8282931199485097E-5</v>
          </cell>
        </row>
        <row r="26">
          <cell r="O26">
            <v>0.28847094203792767</v>
          </cell>
          <cell r="P26">
            <v>0.2901569063694579</v>
          </cell>
          <cell r="Q26">
            <v>0.29416579327866804</v>
          </cell>
          <cell r="R26">
            <v>0.29885559886863883</v>
          </cell>
          <cell r="S26">
            <v>0.30415244874244102</v>
          </cell>
          <cell r="T26">
            <v>0.31007791326873091</v>
          </cell>
          <cell r="U26">
            <v>0.31627947153410552</v>
          </cell>
        </row>
        <row r="27">
          <cell r="O27">
            <v>1.2674977081523396E-2</v>
          </cell>
          <cell r="P27">
            <v>1.2749055805402636E-2</v>
          </cell>
          <cell r="Q27">
            <v>1.2925200235540685E-2</v>
          </cell>
          <cell r="R27">
            <v>1.3131263203095545E-2</v>
          </cell>
          <cell r="S27">
            <v>1.3363998778749766E-2</v>
          </cell>
          <cell r="T27">
            <v>1.3624354731891934E-2</v>
          </cell>
          <cell r="U27">
            <v>1.3896841826529773E-2</v>
          </cell>
        </row>
        <row r="28">
          <cell r="O28">
            <v>0.94945324597227809</v>
          </cell>
          <cell r="P28">
            <v>0.95500231200941976</v>
          </cell>
          <cell r="Q28">
            <v>0.96819688426614603</v>
          </cell>
          <cell r="R28">
            <v>0.98363258503004247</v>
          </cell>
          <cell r="S28">
            <v>1.0010662692360868</v>
          </cell>
          <cell r="T28">
            <v>1.0205689320992313</v>
          </cell>
          <cell r="U28">
            <v>1.0409803107412161</v>
          </cell>
        </row>
        <row r="29">
          <cell r="O29">
            <v>-23.436471862598097</v>
          </cell>
          <cell r="P29">
            <v>-23.573445990176115</v>
          </cell>
          <cell r="Q29">
            <v>-23.899143145613309</v>
          </cell>
          <cell r="R29">
            <v>-24.280160713531664</v>
          </cell>
          <cell r="S29">
            <v>-24.71049685813874</v>
          </cell>
          <cell r="T29">
            <v>-25.191904037878025</v>
          </cell>
          <cell r="U29">
            <v>-25.695742118635586</v>
          </cell>
        </row>
        <row r="30">
          <cell r="O30">
            <v>0</v>
          </cell>
          <cell r="P30">
            <v>0</v>
          </cell>
          <cell r="Q30">
            <v>0</v>
          </cell>
          <cell r="R30">
            <v>0</v>
          </cell>
          <cell r="S30">
            <v>0</v>
          </cell>
          <cell r="T30">
            <v>0</v>
          </cell>
          <cell r="U30">
            <v>0</v>
          </cell>
        </row>
        <row r="31">
          <cell r="O31">
            <v>-0.18053141717605237</v>
          </cell>
          <cell r="P31">
            <v>-0.18158653048462062</v>
          </cell>
          <cell r="Q31">
            <v>-0.18409537948655258</v>
          </cell>
          <cell r="R31">
            <v>-0.18703036227357556</v>
          </cell>
          <cell r="S31">
            <v>-0.1903452466343046</v>
          </cell>
          <cell r="T31">
            <v>-0.19405353177664969</v>
          </cell>
          <cell r="U31">
            <v>-0.19793460241218266</v>
          </cell>
        </row>
        <row r="32">
          <cell r="O32">
            <v>-0.31194916802418199</v>
          </cell>
          <cell r="P32">
            <v>-0.31377235051467411</v>
          </cell>
          <cell r="Q32">
            <v>-0.31810751483727934</v>
          </cell>
          <cell r="R32">
            <v>-0.32317901681127781</v>
          </cell>
          <cell r="S32">
            <v>-0.32890696951115267</v>
          </cell>
          <cell r="T32">
            <v>-0.33531469888616156</v>
          </cell>
          <cell r="U32">
            <v>-0.34202099286388477</v>
          </cell>
        </row>
        <row r="33">
          <cell r="O33">
            <v>-6.4430856489615957E-5</v>
          </cell>
          <cell r="P33">
            <v>-6.4807421717032028E-5</v>
          </cell>
          <cell r="Q33">
            <v>-6.5702818720645833E-5</v>
          </cell>
          <cell r="R33">
            <v>-6.6750300968933718E-5</v>
          </cell>
          <cell r="S33">
            <v>-6.7933368392137557E-5</v>
          </cell>
          <cell r="T33">
            <v>-6.9256838797269356E-5</v>
          </cell>
          <cell r="U33">
            <v>-7.0641975573214758E-5</v>
          </cell>
        </row>
        <row r="34">
          <cell r="O34">
            <v>-0.2092323601245607</v>
          </cell>
          <cell r="P34">
            <v>-0.21045521568734224</v>
          </cell>
          <cell r="Q34">
            <v>-0.21336292231304529</v>
          </cell>
          <cell r="R34">
            <v>-0.21676450961047905</v>
          </cell>
          <cell r="S34">
            <v>-0.22060639535637647</v>
          </cell>
          <cell r="T34">
            <v>-0.22490422486707629</v>
          </cell>
          <cell r="U34">
            <v>-0.22940230936441786</v>
          </cell>
        </row>
        <row r="35">
          <cell r="O35">
            <v>2.1007488738043933E-2</v>
          </cell>
          <cell r="P35">
            <v>2.1130266708182459E-2</v>
          </cell>
          <cell r="Q35">
            <v>2.1422208232699171E-2</v>
          </cell>
          <cell r="R35">
            <v>2.1763736697989009E-2</v>
          </cell>
          <cell r="S35">
            <v>2.2149472305481765E-2</v>
          </cell>
          <cell r="T35">
            <v>2.258098588679543E-2</v>
          </cell>
          <cell r="U35">
            <v>2.3032605604531343E-2</v>
          </cell>
        </row>
        <row r="36">
          <cell r="O36">
            <v>1.9357459566029057E-2</v>
          </cell>
          <cell r="P36">
            <v>1.9470593964061672E-2</v>
          </cell>
          <cell r="Q36">
            <v>1.973960499755293E-2</v>
          </cell>
          <cell r="R36">
            <v>2.0054308175069029E-2</v>
          </cell>
          <cell r="S36">
            <v>2.040974625328618E-2</v>
          </cell>
          <cell r="T36">
            <v>2.0807366683154343E-2</v>
          </cell>
          <cell r="U36">
            <v>2.1223514016817428E-2</v>
          </cell>
        </row>
        <row r="37">
          <cell r="O37">
            <v>2.4243725058904656E-2</v>
          </cell>
          <cell r="P37">
            <v>2.4385417166345295E-2</v>
          </cell>
          <cell r="Q37">
            <v>2.4722332736879099E-2</v>
          </cell>
          <cell r="R37">
            <v>2.5116474193553159E-2</v>
          </cell>
          <cell r="S37">
            <v>2.5561632971458317E-2</v>
          </cell>
          <cell r="T37">
            <v>2.6059621891267017E-2</v>
          </cell>
          <cell r="U37">
            <v>2.6580814329092355E-2</v>
          </cell>
        </row>
        <row r="38">
          <cell r="O38">
            <v>2.4501382783561963E-5</v>
          </cell>
          <cell r="P38">
            <v>2.4644580767921943E-5</v>
          </cell>
          <cell r="Q38">
            <v>2.4985077013417798E-5</v>
          </cell>
          <cell r="R38">
            <v>2.538340733094856E-5</v>
          </cell>
          <cell r="S38">
            <v>2.5833297172151444E-5</v>
          </cell>
          <cell r="T38">
            <v>2.633657862401413E-5</v>
          </cell>
          <cell r="U38">
            <v>2.6863310196494413E-5</v>
          </cell>
        </row>
        <row r="39">
          <cell r="O39">
            <v>6.5864377227813141E-4</v>
          </cell>
          <cell r="P39">
            <v>6.6249320646862779E-4</v>
          </cell>
          <cell r="Q39">
            <v>6.7164639319123155E-4</v>
          </cell>
          <cell r="R39">
            <v>6.8235426977390431E-4</v>
          </cell>
          <cell r="S39">
            <v>6.944481644220984E-4</v>
          </cell>
          <cell r="T39">
            <v>7.0797732711877894E-4</v>
          </cell>
          <cell r="U39">
            <v>7.2213687366115466E-4</v>
          </cell>
        </row>
        <row r="40">
          <cell r="O40">
            <v>2.6318636156502359E-2</v>
          </cell>
          <cell r="P40">
            <v>2.6472455052440075E-2</v>
          </cell>
          <cell r="Q40">
            <v>2.6838205707291802E-2</v>
          </cell>
          <cell r="R40">
            <v>2.7266079953811043E-2</v>
          </cell>
          <cell r="S40">
            <v>2.7749337864016385E-2</v>
          </cell>
          <cell r="T40">
            <v>2.8289947409726467E-2</v>
          </cell>
          <cell r="U40">
            <v>2.8855746357920996E-2</v>
          </cell>
        </row>
        <row r="41">
          <cell r="O41">
            <v>2.4323287538887466E-5</v>
          </cell>
          <cell r="P41">
            <v>2.4465444648114525E-5</v>
          </cell>
          <cell r="Q41">
            <v>2.48034659001503E-5</v>
          </cell>
          <cell r="R41">
            <v>2.5198900840877691E-5</v>
          </cell>
          <cell r="S41">
            <v>2.5645520530266957E-5</v>
          </cell>
          <cell r="T41">
            <v>2.6145143738262288E-5</v>
          </cell>
          <cell r="U41">
            <v>2.6668046613027531E-5</v>
          </cell>
        </row>
        <row r="42">
          <cell r="O42">
            <v>5.61001186690006E-4</v>
          </cell>
          <cell r="P42">
            <v>5.6427995017316183E-4</v>
          </cell>
          <cell r="Q42">
            <v>5.7207619577587221E-4</v>
          </cell>
          <cell r="R42">
            <v>5.8119665166211237E-4</v>
          </cell>
          <cell r="S42">
            <v>5.9149765128422042E-4</v>
          </cell>
          <cell r="T42">
            <v>6.0302114341640573E-4</v>
          </cell>
          <cell r="U42">
            <v>6.150815662847338E-4</v>
          </cell>
        </row>
        <row r="43">
          <cell r="O43">
            <v>158840.17150549442</v>
          </cell>
          <cell r="P43">
            <v>159768.51063622462</v>
          </cell>
          <cell r="Q43">
            <v>161975.91592878729</v>
          </cell>
          <cell r="R43">
            <v>164558.2540976711</v>
          </cell>
          <cell r="S43">
            <v>167474.84783307396</v>
          </cell>
          <cell r="T43">
            <v>170737.57438347241</v>
          </cell>
          <cell r="U43">
            <v>174152.32587114189</v>
          </cell>
        </row>
        <row r="44">
          <cell r="O44">
            <v>185638.98514624979</v>
          </cell>
          <cell r="P44">
            <v>186723.94956341773</v>
          </cell>
          <cell r="Q44">
            <v>189303.77854769721</v>
          </cell>
          <cell r="R44">
            <v>192321.79743065606</v>
          </cell>
          <cell r="S44">
            <v>195730.46600606979</v>
          </cell>
          <cell r="T44">
            <v>199543.66539942817</v>
          </cell>
          <cell r="U44">
            <v>203534.53870741674</v>
          </cell>
        </row>
        <row r="45">
          <cell r="O45">
            <v>5.252508293738579</v>
          </cell>
          <cell r="P45">
            <v>5.2832065040045739</v>
          </cell>
          <cell r="Q45">
            <v>5.3562007251574189</v>
          </cell>
          <cell r="R45">
            <v>5.4415931830019417</v>
          </cell>
          <cell r="S45">
            <v>5.5380387649946536</v>
          </cell>
          <cell r="T45">
            <v>5.64593022660502</v>
          </cell>
          <cell r="U45">
            <v>5.7588488311371222</v>
          </cell>
        </row>
        <row r="46">
          <cell r="O46">
            <v>-7.8300378728225635</v>
          </cell>
          <cell r="P46">
            <v>-7.875800418175829</v>
          </cell>
          <cell r="Q46">
            <v>-7.9846146235346867</v>
          </cell>
          <cell r="R46">
            <v>-8.1119111724564821</v>
          </cell>
          <cell r="S46">
            <v>-8.255684873979158</v>
          </cell>
          <cell r="T46">
            <v>-8.4165212179351325</v>
          </cell>
          <cell r="U46">
            <v>-8.5848516422938346</v>
          </cell>
        </row>
        <row r="47">
          <cell r="O47">
            <v>-2.7848113392016968E-2</v>
          </cell>
          <cell r="P47">
            <v>-2.8010871295976601E-2</v>
          </cell>
          <cell r="Q47">
            <v>-2.8397877128989682E-2</v>
          </cell>
          <cell r="R47">
            <v>-2.8850616794667522E-2</v>
          </cell>
          <cell r="S47">
            <v>-2.9361958681874797E-2</v>
          </cell>
          <cell r="T47">
            <v>-2.9933985128846353E-2</v>
          </cell>
          <cell r="U47">
            <v>-3.0532664831423285E-2</v>
          </cell>
        </row>
        <row r="48">
          <cell r="O48">
            <v>-0.18170584779314736</v>
          </cell>
          <cell r="P48">
            <v>-0.1827678250448091</v>
          </cell>
          <cell r="Q48">
            <v>-0.18529299513438122</v>
          </cell>
          <cell r="R48">
            <v>-0.18824707118339506</v>
          </cell>
          <cell r="S48">
            <v>-0.19158352022104444</v>
          </cell>
          <cell r="T48">
            <v>-0.19531592927310124</v>
          </cell>
          <cell r="U48">
            <v>-0.19922224785856329</v>
          </cell>
        </row>
        <row r="49">
          <cell r="O49">
            <v>0.23047922752456376</v>
          </cell>
          <cell r="P49">
            <v>0.23182626010268031</v>
          </cell>
          <cell r="Q49">
            <v>0.23502923490333322</v>
          </cell>
          <cell r="R49">
            <v>0.23877624235573289</v>
          </cell>
          <cell r="S49">
            <v>0.24300825913566559</v>
          </cell>
          <cell r="T49">
            <v>0.24774251929058938</v>
          </cell>
          <cell r="U49">
            <v>0.25269736967640116</v>
          </cell>
        </row>
        <row r="50">
          <cell r="O50">
            <v>0.88049788454811484</v>
          </cell>
          <cell r="P50">
            <v>0.88564394195288743</v>
          </cell>
          <cell r="Q50">
            <v>0.89788024006324618</v>
          </cell>
          <cell r="R50">
            <v>0.91219490160849237</v>
          </cell>
          <cell r="S50">
            <v>0.92836244027184445</v>
          </cell>
          <cell r="T50">
            <v>0.9464486951421085</v>
          </cell>
          <cell r="U50">
            <v>0.96537766904495059</v>
          </cell>
        </row>
        <row r="51">
          <cell r="O51">
            <v>-0.1970236949309366</v>
          </cell>
          <cell r="P51">
            <v>-0.19817519712305753</v>
          </cell>
          <cell r="Q51">
            <v>-0.20091323966499575</v>
          </cell>
          <cell r="R51">
            <v>-0.20411634504301454</v>
          </cell>
          <cell r="S51">
            <v>-0.20773405754555757</v>
          </cell>
          <cell r="T51">
            <v>-0.21178110958797197</v>
          </cell>
          <cell r="U51">
            <v>-0.21601673177973141</v>
          </cell>
        </row>
        <row r="52">
          <cell r="O52">
            <v>-0.88201510301107089</v>
          </cell>
          <cell r="P52">
            <v>-0.88717002777764298</v>
          </cell>
          <cell r="Q52">
            <v>-0.89942741070573617</v>
          </cell>
          <cell r="R52">
            <v>-0.91376673837360289</v>
          </cell>
          <cell r="S52">
            <v>-0.92996213592065136</v>
          </cell>
          <cell r="T52">
            <v>-0.94807955588545589</v>
          </cell>
          <cell r="U52">
            <v>-0.96704114700316501</v>
          </cell>
        </row>
        <row r="53">
          <cell r="O53">
            <v>6.0055763884395974</v>
          </cell>
          <cell r="P53">
            <v>6.0406758945099828</v>
          </cell>
          <cell r="Q53">
            <v>6.124135519232639</v>
          </cell>
          <cell r="R53">
            <v>6.2217709535627916</v>
          </cell>
          <cell r="S53">
            <v>6.3320442320791184</v>
          </cell>
          <cell r="T53">
            <v>6.4554044207976897</v>
          </cell>
          <cell r="U53">
            <v>6.584512509213643</v>
          </cell>
        </row>
        <row r="54">
          <cell r="O54">
            <v>-9.3544393971222934</v>
          </cell>
          <cell r="P54">
            <v>-9.4091112855752268</v>
          </cell>
          <cell r="Q54">
            <v>-9.5391101318271048</v>
          </cell>
          <cell r="R54">
            <v>-9.6911895817215736</v>
          </cell>
          <cell r="S54">
            <v>-9.8629540609793249</v>
          </cell>
          <cell r="T54">
            <v>-10.05510304631348</v>
          </cell>
          <cell r="U54">
            <v>-10.256205107239753</v>
          </cell>
        </row>
        <row r="55">
          <cell r="O55">
            <v>16.071620705893807</v>
          </cell>
          <cell r="P55">
            <v>16.165551065286667</v>
          </cell>
          <cell r="Q55">
            <v>16.388898725201674</v>
          </cell>
          <cell r="R55">
            <v>16.650182499899795</v>
          </cell>
          <cell r="S55">
            <v>16.94528661508869</v>
          </cell>
          <cell r="T55">
            <v>17.275412823641918</v>
          </cell>
          <cell r="U55">
            <v>17.620921080114755</v>
          </cell>
        </row>
        <row r="56">
          <cell r="O56">
            <v>1.7051116961584758</v>
          </cell>
          <cell r="P56">
            <v>1.7150771972959189</v>
          </cell>
          <cell r="Q56">
            <v>1.7387731713485568</v>
          </cell>
          <cell r="R56">
            <v>1.7664939612058497</v>
          </cell>
          <cell r="S56">
            <v>1.7978029055619444</v>
          </cell>
          <cell r="T56">
            <v>1.8328275038718171</v>
          </cell>
          <cell r="U56">
            <v>1.8694840539492532</v>
          </cell>
        </row>
        <row r="57">
          <cell r="O57">
            <v>-6.5674572115218099</v>
          </cell>
          <cell r="P57">
            <v>-6.6058406220977739</v>
          </cell>
          <cell r="Q57">
            <v>-6.6971087167490735</v>
          </cell>
          <cell r="R57">
            <v>-6.8038789076213328</v>
          </cell>
          <cell r="S57">
            <v>-6.9244693374798691</v>
          </cell>
          <cell r="T57">
            <v>-7.0593710868896311</v>
          </cell>
          <cell r="U57">
            <v>-7.2005585086274246</v>
          </cell>
        </row>
        <row r="58">
          <cell r="O58">
            <v>5.1824768769102016</v>
          </cell>
          <cell r="P58">
            <v>5.2127657895532717</v>
          </cell>
          <cell r="Q58">
            <v>5.2847867825945674</v>
          </cell>
          <cell r="R58">
            <v>5.3690407072898063</v>
          </cell>
          <cell r="S58">
            <v>5.4642003854102992</v>
          </cell>
          <cell r="T58">
            <v>5.5706533358374912</v>
          </cell>
          <cell r="U58">
            <v>5.6820664025542404</v>
          </cell>
        </row>
        <row r="59">
          <cell r="O59">
            <v>28.328650748218585</v>
          </cell>
          <cell r="P59">
            <v>28.494217145944685</v>
          </cell>
          <cell r="Q59">
            <v>28.887901016971067</v>
          </cell>
          <cell r="R59">
            <v>29.348453000809567</v>
          </cell>
          <cell r="S59">
            <v>29.868618425724215</v>
          </cell>
          <cell r="T59">
            <v>30.450515562053994</v>
          </cell>
          <cell r="U59">
            <v>31.059525873295073</v>
          </cell>
        </row>
        <row r="60">
          <cell r="O60">
            <v>-43.224886138658569</v>
          </cell>
          <cell r="P60">
            <v>-43.47751337296301</v>
          </cell>
          <cell r="Q60">
            <v>-44.078210548800506</v>
          </cell>
          <cell r="R60">
            <v>-44.780937524373257</v>
          </cell>
          <cell r="S60">
            <v>-45.57462485756249</v>
          </cell>
          <cell r="T60">
            <v>-46.462504682331328</v>
          </cell>
          <cell r="U60">
            <v>-47.391754775977958</v>
          </cell>
        </row>
        <row r="61">
          <cell r="O61">
            <v>7.7410031681954869</v>
          </cell>
          <cell r="P61">
            <v>7.7862453514796703</v>
          </cell>
          <cell r="Q61">
            <v>7.8938222396261821</v>
          </cell>
          <cell r="R61">
            <v>8.0196713101554842</v>
          </cell>
          <cell r="S61">
            <v>8.1618101729639516</v>
          </cell>
          <cell r="T61">
            <v>8.3208176603281707</v>
          </cell>
          <cell r="U61">
            <v>8.4872340135347333</v>
          </cell>
        </row>
        <row r="62">
          <cell r="O62">
            <v>1.5574761987008214</v>
          </cell>
          <cell r="P62">
            <v>1.5665788462661758</v>
          </cell>
          <cell r="Q62">
            <v>1.5882231266233884</v>
          </cell>
          <cell r="R62">
            <v>1.6135437378825745</v>
          </cell>
          <cell r="S62">
            <v>1.6421418266476253</v>
          </cell>
          <cell r="T62">
            <v>1.6741338529527536</v>
          </cell>
          <cell r="U62">
            <v>1.7076165300118085</v>
          </cell>
        </row>
        <row r="63">
          <cell r="O63">
            <v>-7.1835317966434032E-5</v>
          </cell>
          <cell r="P63">
            <v>-7.2255158463989657E-5</v>
          </cell>
          <cell r="Q63">
            <v>-7.3253455428599426E-5</v>
          </cell>
          <cell r="R63">
            <v>-7.4421315433410658E-5</v>
          </cell>
          <cell r="S63">
            <v>-7.5740342203375652E-5</v>
          </cell>
          <cell r="T63">
            <v>-7.721590721293177E-5</v>
          </cell>
          <cell r="U63">
            <v>-7.8760225357190413E-5</v>
          </cell>
        </row>
        <row r="64">
          <cell r="O64">
            <v>27.357392343468966</v>
          </cell>
          <cell r="P64">
            <v>27.517282235216552</v>
          </cell>
          <cell r="Q64">
            <v>27.897468507223934</v>
          </cell>
          <cell r="R64">
            <v>28.342230293742304</v>
          </cell>
          <cell r="S64">
            <v>28.844561652174274</v>
          </cell>
          <cell r="T64">
            <v>29.40650822716659</v>
          </cell>
          <cell r="U64">
            <v>29.99463839170992</v>
          </cell>
        </row>
        <row r="65">
          <cell r="O65">
            <v>142.17275283613668</v>
          </cell>
          <cell r="P65">
            <v>0</v>
          </cell>
          <cell r="Q65">
            <v>0</v>
          </cell>
          <cell r="R65">
            <v>0</v>
          </cell>
          <cell r="S65">
            <v>0</v>
          </cell>
          <cell r="T65">
            <v>0</v>
          </cell>
          <cell r="U65">
            <v>0</v>
          </cell>
        </row>
        <row r="66">
          <cell r="O66">
            <v>108.55598548174672</v>
          </cell>
          <cell r="P66">
            <v>0</v>
          </cell>
          <cell r="Q66">
            <v>0</v>
          </cell>
          <cell r="R66">
            <v>0</v>
          </cell>
          <cell r="S66">
            <v>0</v>
          </cell>
          <cell r="T66">
            <v>0</v>
          </cell>
          <cell r="U66">
            <v>0</v>
          </cell>
        </row>
        <row r="67">
          <cell r="O67">
            <v>198.69153193656661</v>
          </cell>
          <cell r="P67">
            <v>199.85278177842463</v>
          </cell>
          <cell r="Q67">
            <v>202.61400228723647</v>
          </cell>
          <cell r="R67">
            <v>205.84422246322038</v>
          </cell>
          <cell r="S67">
            <v>209.49255947917325</v>
          </cell>
          <cell r="T67">
            <v>213.57387046268821</v>
          </cell>
          <cell r="U67">
            <v>217.84534787194195</v>
          </cell>
        </row>
        <row r="68">
          <cell r="O68">
            <v>-3.3411984340053591</v>
          </cell>
          <cell r="P68">
            <v>-3.3607260208898544</v>
          </cell>
          <cell r="Q68">
            <v>-3.4071587276593163</v>
          </cell>
          <cell r="R68">
            <v>-3.4614781366864475</v>
          </cell>
          <cell r="S68">
            <v>-3.5228286019308208</v>
          </cell>
          <cell r="T68">
            <v>-3.5914599609721445</v>
          </cell>
          <cell r="U68">
            <v>-3.6632891601915882</v>
          </cell>
        </row>
        <row r="69">
          <cell r="O69">
            <v>-6.5448196048975591</v>
          </cell>
          <cell r="P69">
            <v>-6.5830707103025068</v>
          </cell>
          <cell r="Q69">
            <v>-6.6740242096458342</v>
          </cell>
          <cell r="R69">
            <v>-6.7804263704720142</v>
          </cell>
          <cell r="S69">
            <v>-6.900601132801115</v>
          </cell>
          <cell r="T69">
            <v>-7.0350378844746606</v>
          </cell>
          <cell r="U69">
            <v>-7.1757386421641547</v>
          </cell>
        </row>
        <row r="70">
          <cell r="O70">
            <v>-7.4756455683911405</v>
          </cell>
          <cell r="P70">
            <v>-7.5193368729448329</v>
          </cell>
          <cell r="Q70">
            <v>-7.6232260807981422</v>
          </cell>
          <cell r="R70">
            <v>-7.7447611100374898</v>
          </cell>
          <cell r="S70">
            <v>-7.882027525870515</v>
          </cell>
          <cell r="T70">
            <v>-8.0355843185016198</v>
          </cell>
          <cell r="U70">
            <v>-8.1962960048716518</v>
          </cell>
        </row>
        <row r="71">
          <cell r="O71">
            <v>0</v>
          </cell>
          <cell r="P71">
            <v>0</v>
          </cell>
          <cell r="Q71">
            <v>0</v>
          </cell>
          <cell r="R71">
            <v>0</v>
          </cell>
          <cell r="S71">
            <v>0</v>
          </cell>
          <cell r="T71">
            <v>0</v>
          </cell>
          <cell r="U71">
            <v>0</v>
          </cell>
        </row>
        <row r="72">
          <cell r="O72">
            <v>0</v>
          </cell>
          <cell r="P72">
            <v>0</v>
          </cell>
          <cell r="Q72">
            <v>0</v>
          </cell>
          <cell r="R72">
            <v>0</v>
          </cell>
          <cell r="S72">
            <v>0</v>
          </cell>
          <cell r="T72">
            <v>0</v>
          </cell>
          <cell r="U72">
            <v>0</v>
          </cell>
        </row>
        <row r="73">
          <cell r="O73">
            <v>0.47927555286862422</v>
          </cell>
          <cell r="P73">
            <v>0.48207667204340998</v>
          </cell>
          <cell r="Q73">
            <v>0.48873717474855544</v>
          </cell>
          <cell r="R73">
            <v>0.49652897918854694</v>
          </cell>
          <cell r="S73">
            <v>0.50532934789741635</v>
          </cell>
          <cell r="T73">
            <v>0.51517411862814588</v>
          </cell>
          <cell r="U73">
            <v>0.52547760100070873</v>
          </cell>
        </row>
        <row r="74">
          <cell r="O74">
            <v>5.9578343458109573E-5</v>
          </cell>
          <cell r="P74">
            <v>5.9926548241899654E-5</v>
          </cell>
          <cell r="Q74">
            <v>6.0754509767155234E-5</v>
          </cell>
          <cell r="R74">
            <v>6.1723102465668036E-5</v>
          </cell>
          <cell r="S74">
            <v>6.28170689456123E-5</v>
          </cell>
          <cell r="T74">
            <v>6.4040864168112439E-5</v>
          </cell>
          <cell r="U74">
            <v>6.532168145147471E-5</v>
          </cell>
        </row>
        <row r="75">
          <cell r="O75">
            <v>-1.9856629241155295</v>
          </cell>
          <cell r="P75">
            <v>-1.9972681029278232</v>
          </cell>
          <cell r="Q75">
            <v>-2.0248629034521133</v>
          </cell>
          <cell r="R75">
            <v>-2.0571447444428452</v>
          </cell>
          <cell r="S75">
            <v>-2.0936051183533384</v>
          </cell>
          <cell r="T75">
            <v>-2.1343925028118695</v>
          </cell>
          <cell r="U75">
            <v>-2.1770803528681069</v>
          </cell>
        </row>
        <row r="76">
          <cell r="O76">
            <v>19.235478839194204</v>
          </cell>
          <cell r="P76">
            <v>19.347900322597969</v>
          </cell>
          <cell r="Q76">
            <v>19.615216187294997</v>
          </cell>
          <cell r="R76">
            <v>19.927936267690331</v>
          </cell>
          <cell r="S76">
            <v>20.281134558450979</v>
          </cell>
          <cell r="T76">
            <v>20.676249389437526</v>
          </cell>
          <cell r="U76">
            <v>21.089774377226281</v>
          </cell>
        </row>
        <row r="77">
          <cell r="O77">
            <v>260691688.61998719</v>
          </cell>
          <cell r="P77">
            <v>262215297.49870023</v>
          </cell>
          <cell r="Q77">
            <v>265838135.52344361</v>
          </cell>
          <cell r="R77">
            <v>270076320.93619907</v>
          </cell>
          <cell r="S77">
            <v>274863093.31685191</v>
          </cell>
          <cell r="T77">
            <v>280217945.84481722</v>
          </cell>
          <cell r="U77">
            <v>285822304.76171356</v>
          </cell>
        </row>
        <row r="78">
          <cell r="O78">
            <v>0.95758118787144864</v>
          </cell>
          <cell r="P78">
            <v>0.96317775754980262</v>
          </cell>
          <cell r="Q78">
            <v>0.97648528399057322</v>
          </cell>
          <cell r="R78">
            <v>0.99205312446699789</v>
          </cell>
          <cell r="S78">
            <v>1.0096360524329813</v>
          </cell>
          <cell r="T78">
            <v>1.029305670869034</v>
          </cell>
          <cell r="U78">
            <v>1.0498917842864148</v>
          </cell>
        </row>
        <row r="79">
          <cell r="O79">
            <v>0</v>
          </cell>
          <cell r="P79">
            <v>0</v>
          </cell>
          <cell r="Q79">
            <v>0</v>
          </cell>
          <cell r="R79">
            <v>0</v>
          </cell>
          <cell r="S79">
            <v>0</v>
          </cell>
          <cell r="T79">
            <v>0</v>
          </cell>
          <cell r="U79">
            <v>0</v>
          </cell>
        </row>
        <row r="80">
          <cell r="O80">
            <v>63.824546091573829</v>
          </cell>
          <cell r="P80">
            <v>64.197567746463278</v>
          </cell>
          <cell r="Q80">
            <v>65.084538841386049</v>
          </cell>
          <cell r="R80">
            <v>66.122164020972647</v>
          </cell>
          <cell r="S80">
            <v>67.294098485228631</v>
          </cell>
          <cell r="T80">
            <v>68.60511470440278</v>
          </cell>
          <cell r="U80">
            <v>69.977216998490832</v>
          </cell>
        </row>
        <row r="81">
          <cell r="O81">
            <v>-1.1441244557901129</v>
          </cell>
          <cell r="P81">
            <v>-1.1508112749534796</v>
          </cell>
          <cell r="Q81">
            <v>-1.1667111972157402</v>
          </cell>
          <cell r="R81">
            <v>-1.1853117579185977</v>
          </cell>
          <cell r="S81">
            <v>-1.2063199587323525</v>
          </cell>
          <cell r="T81">
            <v>-1.2298213513806064</v>
          </cell>
          <cell r="U81">
            <v>-1.2544177784082184</v>
          </cell>
        </row>
        <row r="82">
          <cell r="O82">
            <v>0</v>
          </cell>
          <cell r="P82">
            <v>0</v>
          </cell>
          <cell r="Q82">
            <v>0</v>
          </cell>
          <cell r="R82">
            <v>0</v>
          </cell>
          <cell r="S82">
            <v>0</v>
          </cell>
          <cell r="T82">
            <v>0</v>
          </cell>
          <cell r="U82">
            <v>0</v>
          </cell>
        </row>
        <row r="83">
          <cell r="O83">
            <v>0</v>
          </cell>
          <cell r="P83">
            <v>0</v>
          </cell>
          <cell r="Q83">
            <v>0</v>
          </cell>
          <cell r="R83">
            <v>0</v>
          </cell>
          <cell r="S83">
            <v>0</v>
          </cell>
          <cell r="T83">
            <v>0</v>
          </cell>
          <cell r="U83">
            <v>0</v>
          </cell>
        </row>
        <row r="84">
          <cell r="O84">
            <v>0</v>
          </cell>
          <cell r="P84">
            <v>0</v>
          </cell>
          <cell r="Q84">
            <v>0</v>
          </cell>
          <cell r="R84">
            <v>0</v>
          </cell>
          <cell r="S84">
            <v>0</v>
          </cell>
          <cell r="T84">
            <v>0</v>
          </cell>
          <cell r="U84">
            <v>0</v>
          </cell>
        </row>
        <row r="85">
          <cell r="O85">
            <v>0</v>
          </cell>
          <cell r="P85">
            <v>0</v>
          </cell>
          <cell r="Q85">
            <v>0</v>
          </cell>
          <cell r="R85">
            <v>0</v>
          </cell>
          <cell r="S85">
            <v>0</v>
          </cell>
          <cell r="T85">
            <v>0</v>
          </cell>
          <cell r="U85">
            <v>0</v>
          </cell>
        </row>
        <row r="86">
          <cell r="O86">
            <v>0</v>
          </cell>
          <cell r="P86">
            <v>0</v>
          </cell>
          <cell r="Q86">
            <v>0</v>
          </cell>
          <cell r="R86">
            <v>0</v>
          </cell>
          <cell r="S86">
            <v>0</v>
          </cell>
          <cell r="T86">
            <v>0</v>
          </cell>
          <cell r="U86">
            <v>0</v>
          </cell>
        </row>
        <row r="87">
          <cell r="O87">
            <v>0</v>
          </cell>
          <cell r="P87">
            <v>0</v>
          </cell>
          <cell r="Q87">
            <v>0</v>
          </cell>
          <cell r="R87">
            <v>0</v>
          </cell>
          <cell r="S87">
            <v>0</v>
          </cell>
          <cell r="T87">
            <v>0</v>
          </cell>
          <cell r="U87">
            <v>0</v>
          </cell>
        </row>
        <row r="88">
          <cell r="O88">
            <v>0</v>
          </cell>
          <cell r="P88">
            <v>0</v>
          </cell>
          <cell r="Q88">
            <v>0</v>
          </cell>
          <cell r="R88">
            <v>0</v>
          </cell>
          <cell r="S88">
            <v>0</v>
          </cell>
          <cell r="T88">
            <v>0</v>
          </cell>
          <cell r="U88">
            <v>0</v>
          </cell>
        </row>
        <row r="89">
          <cell r="O89">
            <v>0</v>
          </cell>
          <cell r="P89">
            <v>0</v>
          </cell>
          <cell r="Q89">
            <v>0</v>
          </cell>
          <cell r="R89">
            <v>0</v>
          </cell>
          <cell r="S89">
            <v>0</v>
          </cell>
          <cell r="T89">
            <v>0</v>
          </cell>
          <cell r="U89">
            <v>0</v>
          </cell>
        </row>
        <row r="90">
          <cell r="O90">
            <v>0</v>
          </cell>
          <cell r="P90">
            <v>0</v>
          </cell>
          <cell r="Q90">
            <v>0</v>
          </cell>
          <cell r="R90">
            <v>0</v>
          </cell>
          <cell r="S90">
            <v>0</v>
          </cell>
          <cell r="T90">
            <v>0</v>
          </cell>
          <cell r="U90">
            <v>0</v>
          </cell>
        </row>
        <row r="91">
          <cell r="O91">
            <v>0</v>
          </cell>
          <cell r="P91">
            <v>0</v>
          </cell>
          <cell r="Q91">
            <v>0</v>
          </cell>
          <cell r="R91">
            <v>0</v>
          </cell>
          <cell r="S91">
            <v>0</v>
          </cell>
          <cell r="T91">
            <v>0</v>
          </cell>
          <cell r="U91">
            <v>0</v>
          </cell>
        </row>
        <row r="92">
          <cell r="O92">
            <v>0</v>
          </cell>
          <cell r="P92">
            <v>0</v>
          </cell>
          <cell r="Q92">
            <v>0</v>
          </cell>
          <cell r="R92">
            <v>0</v>
          </cell>
          <cell r="S92">
            <v>0</v>
          </cell>
          <cell r="T92">
            <v>0</v>
          </cell>
          <cell r="U92">
            <v>0</v>
          </cell>
        </row>
        <row r="93">
          <cell r="O93">
            <v>0</v>
          </cell>
          <cell r="P93">
            <v>0</v>
          </cell>
          <cell r="Q93">
            <v>0</v>
          </cell>
          <cell r="R93">
            <v>0</v>
          </cell>
          <cell r="S93">
            <v>0</v>
          </cell>
          <cell r="T93">
            <v>0</v>
          </cell>
          <cell r="U93">
            <v>0</v>
          </cell>
        </row>
        <row r="94">
          <cell r="O94">
            <v>0</v>
          </cell>
          <cell r="P94">
            <v>0</v>
          </cell>
          <cell r="Q94">
            <v>0</v>
          </cell>
          <cell r="R94">
            <v>0</v>
          </cell>
          <cell r="S94">
            <v>0</v>
          </cell>
          <cell r="T94">
            <v>0</v>
          </cell>
          <cell r="U94">
            <v>0</v>
          </cell>
        </row>
        <row r="95">
          <cell r="O95">
            <v>0</v>
          </cell>
          <cell r="P95">
            <v>0</v>
          </cell>
          <cell r="Q95">
            <v>0</v>
          </cell>
          <cell r="R95">
            <v>0</v>
          </cell>
          <cell r="S95">
            <v>0</v>
          </cell>
          <cell r="T95">
            <v>0</v>
          </cell>
          <cell r="U95">
            <v>0</v>
          </cell>
        </row>
        <row r="96">
          <cell r="O96">
            <v>0</v>
          </cell>
          <cell r="P96">
            <v>0</v>
          </cell>
          <cell r="Q96">
            <v>0</v>
          </cell>
          <cell r="R96">
            <v>0</v>
          </cell>
          <cell r="S96">
            <v>0</v>
          </cell>
          <cell r="T96">
            <v>0</v>
          </cell>
          <cell r="U96">
            <v>0</v>
          </cell>
        </row>
        <row r="97">
          <cell r="O97">
            <v>0</v>
          </cell>
          <cell r="P97">
            <v>0</v>
          </cell>
          <cell r="Q97">
            <v>0</v>
          </cell>
          <cell r="R97">
            <v>0</v>
          </cell>
          <cell r="S97">
            <v>0</v>
          </cell>
          <cell r="T97">
            <v>0</v>
          </cell>
          <cell r="U97">
            <v>0</v>
          </cell>
        </row>
        <row r="98">
          <cell r="O98">
            <v>0</v>
          </cell>
          <cell r="P98">
            <v>0</v>
          </cell>
          <cell r="Q98">
            <v>0</v>
          </cell>
          <cell r="R98">
            <v>0</v>
          </cell>
          <cell r="S98">
            <v>0</v>
          </cell>
          <cell r="T98">
            <v>0</v>
          </cell>
          <cell r="U98">
            <v>0</v>
          </cell>
        </row>
        <row r="99">
          <cell r="O99">
            <v>0</v>
          </cell>
          <cell r="P99">
            <v>0</v>
          </cell>
          <cell r="Q99">
            <v>0</v>
          </cell>
          <cell r="R99">
            <v>0</v>
          </cell>
          <cell r="S99">
            <v>0</v>
          </cell>
          <cell r="T99">
            <v>0</v>
          </cell>
          <cell r="U99">
            <v>0</v>
          </cell>
        </row>
        <row r="100">
          <cell r="O100">
            <v>0</v>
          </cell>
          <cell r="P100">
            <v>0</v>
          </cell>
          <cell r="Q100">
            <v>0</v>
          </cell>
          <cell r="R100">
            <v>0</v>
          </cell>
          <cell r="S100">
            <v>0</v>
          </cell>
          <cell r="T100">
            <v>0</v>
          </cell>
          <cell r="U100">
            <v>0</v>
          </cell>
        </row>
        <row r="101">
          <cell r="O101">
            <v>0</v>
          </cell>
          <cell r="P101">
            <v>0</v>
          </cell>
          <cell r="Q101">
            <v>0</v>
          </cell>
          <cell r="R101">
            <v>0</v>
          </cell>
          <cell r="S101">
            <v>0</v>
          </cell>
          <cell r="T101">
            <v>0</v>
          </cell>
          <cell r="U101">
            <v>0</v>
          </cell>
        </row>
        <row r="102">
          <cell r="O102">
            <v>0</v>
          </cell>
          <cell r="P102">
            <v>0</v>
          </cell>
          <cell r="Q102">
            <v>0</v>
          </cell>
          <cell r="R102">
            <v>0</v>
          </cell>
          <cell r="S102">
            <v>0</v>
          </cell>
          <cell r="T102">
            <v>0</v>
          </cell>
          <cell r="U102">
            <v>0</v>
          </cell>
        </row>
        <row r="103">
          <cell r="O103">
            <v>0</v>
          </cell>
          <cell r="P103">
            <v>0</v>
          </cell>
          <cell r="Q103">
            <v>0</v>
          </cell>
          <cell r="R103">
            <v>0</v>
          </cell>
          <cell r="S103">
            <v>0</v>
          </cell>
          <cell r="T103">
            <v>0</v>
          </cell>
          <cell r="U103">
            <v>0</v>
          </cell>
        </row>
        <row r="104">
          <cell r="O104">
            <v>0</v>
          </cell>
          <cell r="P104">
            <v>0</v>
          </cell>
          <cell r="Q104">
            <v>0</v>
          </cell>
          <cell r="R104">
            <v>0</v>
          </cell>
          <cell r="S104">
            <v>0</v>
          </cell>
          <cell r="T104">
            <v>0</v>
          </cell>
          <cell r="U104">
            <v>0</v>
          </cell>
        </row>
        <row r="105">
          <cell r="O105">
            <v>0</v>
          </cell>
          <cell r="P105">
            <v>0</v>
          </cell>
          <cell r="Q105">
            <v>0</v>
          </cell>
          <cell r="R105">
            <v>0</v>
          </cell>
          <cell r="S105">
            <v>0</v>
          </cell>
          <cell r="T105">
            <v>0</v>
          </cell>
          <cell r="U105">
            <v>0</v>
          </cell>
        </row>
        <row r="106">
          <cell r="O106">
            <v>0</v>
          </cell>
          <cell r="P106">
            <v>0</v>
          </cell>
          <cell r="Q106">
            <v>0</v>
          </cell>
          <cell r="R106">
            <v>0</v>
          </cell>
          <cell r="S106">
            <v>0</v>
          </cell>
          <cell r="T106">
            <v>0</v>
          </cell>
          <cell r="U106">
            <v>0</v>
          </cell>
        </row>
        <row r="107">
          <cell r="O107">
            <v>0</v>
          </cell>
          <cell r="P107">
            <v>0</v>
          </cell>
          <cell r="Q107">
            <v>0</v>
          </cell>
          <cell r="R107">
            <v>0</v>
          </cell>
          <cell r="S107">
            <v>0</v>
          </cell>
          <cell r="T107">
            <v>0</v>
          </cell>
          <cell r="U107">
            <v>0</v>
          </cell>
        </row>
        <row r="108">
          <cell r="O108">
            <v>0</v>
          </cell>
          <cell r="P108">
            <v>0</v>
          </cell>
          <cell r="Q108">
            <v>0</v>
          </cell>
          <cell r="R108">
            <v>0</v>
          </cell>
          <cell r="S108">
            <v>0</v>
          </cell>
          <cell r="T108">
            <v>0</v>
          </cell>
          <cell r="U108">
            <v>0</v>
          </cell>
        </row>
        <row r="109">
          <cell r="O109">
            <v>0</v>
          </cell>
          <cell r="P109">
            <v>0</v>
          </cell>
          <cell r="Q109">
            <v>0</v>
          </cell>
          <cell r="R109">
            <v>0</v>
          </cell>
          <cell r="S109">
            <v>0</v>
          </cell>
          <cell r="T109">
            <v>0</v>
          </cell>
          <cell r="U109">
            <v>0</v>
          </cell>
        </row>
        <row r="110">
          <cell r="O110">
            <v>0</v>
          </cell>
          <cell r="P110">
            <v>0</v>
          </cell>
          <cell r="Q110">
            <v>0</v>
          </cell>
          <cell r="R110">
            <v>0</v>
          </cell>
          <cell r="S110">
            <v>0</v>
          </cell>
          <cell r="T110">
            <v>0</v>
          </cell>
          <cell r="U110">
            <v>0</v>
          </cell>
        </row>
        <row r="111">
          <cell r="O111">
            <v>0</v>
          </cell>
          <cell r="P111">
            <v>0</v>
          </cell>
          <cell r="Q111">
            <v>0</v>
          </cell>
          <cell r="R111">
            <v>0</v>
          </cell>
          <cell r="S111">
            <v>0</v>
          </cell>
          <cell r="T111">
            <v>0</v>
          </cell>
          <cell r="U111">
            <v>0</v>
          </cell>
        </row>
        <row r="112">
          <cell r="O112">
            <v>0</v>
          </cell>
          <cell r="P112">
            <v>0</v>
          </cell>
          <cell r="Q112">
            <v>0</v>
          </cell>
          <cell r="R112">
            <v>0</v>
          </cell>
          <cell r="S112">
            <v>0</v>
          </cell>
          <cell r="T112">
            <v>0</v>
          </cell>
          <cell r="U112">
            <v>0</v>
          </cell>
        </row>
        <row r="113">
          <cell r="O113">
            <v>0</v>
          </cell>
          <cell r="P113">
            <v>0</v>
          </cell>
          <cell r="Q113">
            <v>0</v>
          </cell>
          <cell r="R113">
            <v>0</v>
          </cell>
          <cell r="S113">
            <v>0</v>
          </cell>
          <cell r="T113">
            <v>0</v>
          </cell>
          <cell r="U113">
            <v>0</v>
          </cell>
        </row>
        <row r="114">
          <cell r="O114">
            <v>0</v>
          </cell>
          <cell r="P114">
            <v>0</v>
          </cell>
          <cell r="Q114">
            <v>0</v>
          </cell>
          <cell r="R114">
            <v>0</v>
          </cell>
          <cell r="S114">
            <v>0</v>
          </cell>
          <cell r="T114">
            <v>0</v>
          </cell>
          <cell r="U114">
            <v>0</v>
          </cell>
        </row>
        <row r="115">
          <cell r="O115">
            <v>0</v>
          </cell>
          <cell r="P115">
            <v>0</v>
          </cell>
          <cell r="Q115">
            <v>0</v>
          </cell>
          <cell r="R115">
            <v>0</v>
          </cell>
          <cell r="S115">
            <v>0</v>
          </cell>
          <cell r="T115">
            <v>0</v>
          </cell>
          <cell r="U115">
            <v>0</v>
          </cell>
        </row>
        <row r="116">
          <cell r="O116">
            <v>0</v>
          </cell>
          <cell r="P116">
            <v>0</v>
          </cell>
          <cell r="Q116">
            <v>0</v>
          </cell>
          <cell r="R116">
            <v>0</v>
          </cell>
          <cell r="S116">
            <v>0</v>
          </cell>
          <cell r="T116">
            <v>0</v>
          </cell>
          <cell r="U116">
            <v>0</v>
          </cell>
        </row>
        <row r="117">
          <cell r="O117">
            <v>0</v>
          </cell>
          <cell r="P117">
            <v>0</v>
          </cell>
          <cell r="Q117">
            <v>0</v>
          </cell>
          <cell r="R117">
            <v>0</v>
          </cell>
          <cell r="S117">
            <v>0</v>
          </cell>
          <cell r="T117">
            <v>0</v>
          </cell>
          <cell r="U117">
            <v>0</v>
          </cell>
        </row>
        <row r="118">
          <cell r="O118">
            <v>0</v>
          </cell>
          <cell r="P118">
            <v>0</v>
          </cell>
          <cell r="Q118">
            <v>0</v>
          </cell>
          <cell r="R118">
            <v>0</v>
          </cell>
          <cell r="S118">
            <v>0</v>
          </cell>
          <cell r="T118">
            <v>0</v>
          </cell>
          <cell r="U118">
            <v>0</v>
          </cell>
        </row>
        <row r="119">
          <cell r="O119">
            <v>0</v>
          </cell>
          <cell r="P119">
            <v>0</v>
          </cell>
          <cell r="Q119">
            <v>0</v>
          </cell>
          <cell r="R119">
            <v>0</v>
          </cell>
          <cell r="S119">
            <v>0</v>
          </cell>
          <cell r="T119">
            <v>0</v>
          </cell>
          <cell r="U119">
            <v>0</v>
          </cell>
        </row>
        <row r="120">
          <cell r="O120">
            <v>0</v>
          </cell>
          <cell r="P120">
            <v>0</v>
          </cell>
          <cell r="Q120">
            <v>0</v>
          </cell>
          <cell r="R120">
            <v>0</v>
          </cell>
          <cell r="S120">
            <v>0</v>
          </cell>
          <cell r="T120">
            <v>0</v>
          </cell>
          <cell r="U120">
            <v>0</v>
          </cell>
        </row>
        <row r="121">
          <cell r="O121">
            <v>0</v>
          </cell>
          <cell r="P121">
            <v>0</v>
          </cell>
          <cell r="Q121">
            <v>0</v>
          </cell>
          <cell r="R121">
            <v>0</v>
          </cell>
          <cell r="S121">
            <v>0</v>
          </cell>
          <cell r="T121">
            <v>0</v>
          </cell>
          <cell r="U121">
            <v>0</v>
          </cell>
        </row>
        <row r="122">
          <cell r="O122">
            <v>0</v>
          </cell>
          <cell r="P122">
            <v>0</v>
          </cell>
          <cell r="Q122">
            <v>0</v>
          </cell>
          <cell r="R122">
            <v>0</v>
          </cell>
          <cell r="S122">
            <v>0</v>
          </cell>
          <cell r="T122">
            <v>0</v>
          </cell>
          <cell r="U122">
            <v>0</v>
          </cell>
        </row>
        <row r="123">
          <cell r="O123">
            <v>0</v>
          </cell>
          <cell r="P123">
            <v>0</v>
          </cell>
          <cell r="Q123">
            <v>0</v>
          </cell>
          <cell r="R123">
            <v>0</v>
          </cell>
          <cell r="S123">
            <v>0</v>
          </cell>
          <cell r="T123">
            <v>0</v>
          </cell>
          <cell r="U123">
            <v>0</v>
          </cell>
        </row>
        <row r="124">
          <cell r="O124">
            <v>0</v>
          </cell>
          <cell r="P124">
            <v>0</v>
          </cell>
          <cell r="Q124">
            <v>0</v>
          </cell>
          <cell r="R124">
            <v>0</v>
          </cell>
          <cell r="S124">
            <v>0</v>
          </cell>
          <cell r="T124">
            <v>0</v>
          </cell>
          <cell r="U124">
            <v>0</v>
          </cell>
        </row>
        <row r="125">
          <cell r="O125">
            <v>0</v>
          </cell>
          <cell r="P125">
            <v>0</v>
          </cell>
          <cell r="Q125">
            <v>0</v>
          </cell>
          <cell r="R125">
            <v>0</v>
          </cell>
          <cell r="S125">
            <v>0</v>
          </cell>
          <cell r="T125">
            <v>0</v>
          </cell>
          <cell r="U125">
            <v>0</v>
          </cell>
        </row>
        <row r="126">
          <cell r="O126">
            <v>0</v>
          </cell>
          <cell r="P126">
            <v>0</v>
          </cell>
          <cell r="Q126">
            <v>0</v>
          </cell>
          <cell r="R126">
            <v>0</v>
          </cell>
          <cell r="S126">
            <v>0</v>
          </cell>
          <cell r="T126">
            <v>0</v>
          </cell>
          <cell r="U126">
            <v>0</v>
          </cell>
        </row>
        <row r="127">
          <cell r="O127">
            <v>0</v>
          </cell>
          <cell r="P127">
            <v>0</v>
          </cell>
          <cell r="Q127">
            <v>0</v>
          </cell>
          <cell r="R127">
            <v>0</v>
          </cell>
          <cell r="S127">
            <v>0</v>
          </cell>
          <cell r="T127">
            <v>0</v>
          </cell>
          <cell r="U127">
            <v>0</v>
          </cell>
        </row>
        <row r="128">
          <cell r="O128">
            <v>0</v>
          </cell>
          <cell r="P128">
            <v>0</v>
          </cell>
          <cell r="Q128">
            <v>0</v>
          </cell>
          <cell r="R128">
            <v>0</v>
          </cell>
          <cell r="S128">
            <v>0</v>
          </cell>
          <cell r="T128">
            <v>0</v>
          </cell>
          <cell r="U128">
            <v>0</v>
          </cell>
        </row>
        <row r="129">
          <cell r="O129">
            <v>0</v>
          </cell>
          <cell r="P129">
            <v>0</v>
          </cell>
          <cell r="Q129">
            <v>0</v>
          </cell>
          <cell r="R129">
            <v>0</v>
          </cell>
          <cell r="S129">
            <v>0</v>
          </cell>
          <cell r="T129">
            <v>0</v>
          </cell>
          <cell r="U129">
            <v>0</v>
          </cell>
        </row>
        <row r="130">
          <cell r="O130">
            <v>0</v>
          </cell>
          <cell r="P130">
            <v>0</v>
          </cell>
          <cell r="Q130">
            <v>0</v>
          </cell>
          <cell r="R130">
            <v>0</v>
          </cell>
          <cell r="S130">
            <v>0</v>
          </cell>
          <cell r="T130">
            <v>0</v>
          </cell>
          <cell r="U130">
            <v>0</v>
          </cell>
        </row>
        <row r="131">
          <cell r="O131">
            <v>0</v>
          </cell>
          <cell r="P131">
            <v>0</v>
          </cell>
          <cell r="Q131">
            <v>0</v>
          </cell>
          <cell r="R131">
            <v>0</v>
          </cell>
          <cell r="S131">
            <v>0</v>
          </cell>
          <cell r="T131">
            <v>0</v>
          </cell>
          <cell r="U131">
            <v>0</v>
          </cell>
        </row>
        <row r="132">
          <cell r="O132">
            <v>0</v>
          </cell>
          <cell r="P132">
            <v>0</v>
          </cell>
          <cell r="Q132">
            <v>0</v>
          </cell>
          <cell r="R132">
            <v>0</v>
          </cell>
          <cell r="S132">
            <v>0</v>
          </cell>
          <cell r="T132">
            <v>0</v>
          </cell>
          <cell r="U132">
            <v>0</v>
          </cell>
        </row>
        <row r="133">
          <cell r="O133">
            <v>0</v>
          </cell>
          <cell r="P133">
            <v>0</v>
          </cell>
          <cell r="Q133">
            <v>0</v>
          </cell>
          <cell r="R133">
            <v>0</v>
          </cell>
          <cell r="S133">
            <v>0</v>
          </cell>
          <cell r="T133">
            <v>0</v>
          </cell>
          <cell r="U133">
            <v>0</v>
          </cell>
        </row>
        <row r="134">
          <cell r="O134">
            <v>0</v>
          </cell>
          <cell r="P134">
            <v>0</v>
          </cell>
          <cell r="Q134">
            <v>0</v>
          </cell>
          <cell r="R134">
            <v>0</v>
          </cell>
          <cell r="S134">
            <v>0</v>
          </cell>
          <cell r="T134">
            <v>0</v>
          </cell>
          <cell r="U134">
            <v>0</v>
          </cell>
        </row>
        <row r="135">
          <cell r="O135">
            <v>0</v>
          </cell>
          <cell r="P135">
            <v>0</v>
          </cell>
          <cell r="Q135">
            <v>0</v>
          </cell>
          <cell r="R135">
            <v>0</v>
          </cell>
          <cell r="S135">
            <v>0</v>
          </cell>
          <cell r="T135">
            <v>0</v>
          </cell>
          <cell r="U135">
            <v>0</v>
          </cell>
        </row>
        <row r="136">
          <cell r="O136">
            <v>0</v>
          </cell>
          <cell r="P136">
            <v>0</v>
          </cell>
          <cell r="Q136">
            <v>0</v>
          </cell>
          <cell r="R136">
            <v>0</v>
          </cell>
          <cell r="S136">
            <v>0</v>
          </cell>
          <cell r="T136">
            <v>0</v>
          </cell>
          <cell r="U136">
            <v>0</v>
          </cell>
        </row>
        <row r="137">
          <cell r="O137">
            <v>0</v>
          </cell>
          <cell r="P137">
            <v>0</v>
          </cell>
          <cell r="Q137">
            <v>0</v>
          </cell>
          <cell r="R137">
            <v>0</v>
          </cell>
          <cell r="S137">
            <v>0</v>
          </cell>
          <cell r="T137">
            <v>0</v>
          </cell>
          <cell r="U137">
            <v>0</v>
          </cell>
        </row>
        <row r="138">
          <cell r="O138">
            <v>0</v>
          </cell>
          <cell r="P138">
            <v>0</v>
          </cell>
          <cell r="Q138">
            <v>0</v>
          </cell>
          <cell r="R138">
            <v>0</v>
          </cell>
          <cell r="S138">
            <v>0</v>
          </cell>
          <cell r="T138">
            <v>0</v>
          </cell>
          <cell r="U138">
            <v>0</v>
          </cell>
        </row>
        <row r="139">
          <cell r="O139">
            <v>0</v>
          </cell>
          <cell r="P139">
            <v>0</v>
          </cell>
          <cell r="Q139">
            <v>0</v>
          </cell>
          <cell r="R139">
            <v>0</v>
          </cell>
          <cell r="S139">
            <v>0</v>
          </cell>
          <cell r="T139">
            <v>0</v>
          </cell>
          <cell r="U139">
            <v>0</v>
          </cell>
        </row>
        <row r="140">
          <cell r="O140">
            <v>0</v>
          </cell>
          <cell r="P140">
            <v>0</v>
          </cell>
          <cell r="Q140">
            <v>0</v>
          </cell>
          <cell r="R140">
            <v>0</v>
          </cell>
          <cell r="S140">
            <v>0</v>
          </cell>
          <cell r="T140">
            <v>0</v>
          </cell>
          <cell r="U140">
            <v>0</v>
          </cell>
        </row>
        <row r="141">
          <cell r="O141">
            <v>0</v>
          </cell>
          <cell r="P141">
            <v>0</v>
          </cell>
          <cell r="Q141">
            <v>0</v>
          </cell>
          <cell r="R141">
            <v>0</v>
          </cell>
          <cell r="S141">
            <v>0</v>
          </cell>
          <cell r="T141">
            <v>0</v>
          </cell>
          <cell r="U141">
            <v>0</v>
          </cell>
        </row>
        <row r="142">
          <cell r="O142">
            <v>0</v>
          </cell>
          <cell r="P142">
            <v>0</v>
          </cell>
          <cell r="Q142">
            <v>0</v>
          </cell>
          <cell r="R142">
            <v>0</v>
          </cell>
          <cell r="S142">
            <v>0</v>
          </cell>
          <cell r="T142">
            <v>0</v>
          </cell>
          <cell r="U142">
            <v>0</v>
          </cell>
        </row>
        <row r="143">
          <cell r="O143">
            <v>0</v>
          </cell>
          <cell r="P143">
            <v>0</v>
          </cell>
          <cell r="Q143">
            <v>0</v>
          </cell>
          <cell r="R143">
            <v>0</v>
          </cell>
          <cell r="S143">
            <v>0</v>
          </cell>
          <cell r="T143">
            <v>0</v>
          </cell>
          <cell r="U143">
            <v>0</v>
          </cell>
        </row>
        <row r="144">
          <cell r="O144">
            <v>0</v>
          </cell>
          <cell r="P144">
            <v>0</v>
          </cell>
          <cell r="Q144">
            <v>0</v>
          </cell>
          <cell r="R144">
            <v>0</v>
          </cell>
          <cell r="S144">
            <v>0</v>
          </cell>
          <cell r="T144">
            <v>0</v>
          </cell>
          <cell r="U144">
            <v>0</v>
          </cell>
        </row>
        <row r="145">
          <cell r="O145">
            <v>0</v>
          </cell>
          <cell r="P145">
            <v>0</v>
          </cell>
          <cell r="Q145">
            <v>0</v>
          </cell>
          <cell r="R145">
            <v>0</v>
          </cell>
          <cell r="S145">
            <v>0</v>
          </cell>
          <cell r="T145">
            <v>0</v>
          </cell>
          <cell r="U145">
            <v>0</v>
          </cell>
        </row>
        <row r="146">
          <cell r="O146">
            <v>0</v>
          </cell>
          <cell r="P146">
            <v>0</v>
          </cell>
          <cell r="Q146">
            <v>0</v>
          </cell>
          <cell r="R146">
            <v>0</v>
          </cell>
          <cell r="S146">
            <v>0</v>
          </cell>
          <cell r="T146">
            <v>0</v>
          </cell>
          <cell r="U146">
            <v>0</v>
          </cell>
        </row>
        <row r="147">
          <cell r="O147">
            <v>0</v>
          </cell>
          <cell r="P147">
            <v>0</v>
          </cell>
          <cell r="Q147">
            <v>0</v>
          </cell>
          <cell r="R147">
            <v>0</v>
          </cell>
          <cell r="S147">
            <v>0</v>
          </cell>
          <cell r="T147">
            <v>0</v>
          </cell>
          <cell r="U147">
            <v>0</v>
          </cell>
        </row>
        <row r="148">
          <cell r="O148">
            <v>0</v>
          </cell>
          <cell r="P148">
            <v>0</v>
          </cell>
          <cell r="Q148">
            <v>0</v>
          </cell>
          <cell r="R148">
            <v>0</v>
          </cell>
          <cell r="S148">
            <v>0</v>
          </cell>
          <cell r="T148">
            <v>0</v>
          </cell>
          <cell r="U148">
            <v>0</v>
          </cell>
        </row>
        <row r="149">
          <cell r="O149">
            <v>0</v>
          </cell>
          <cell r="P149">
            <v>0</v>
          </cell>
          <cell r="Q149">
            <v>0</v>
          </cell>
          <cell r="R149">
            <v>0</v>
          </cell>
          <cell r="S149">
            <v>0</v>
          </cell>
          <cell r="T149">
            <v>0</v>
          </cell>
          <cell r="U149">
            <v>0</v>
          </cell>
        </row>
        <row r="150">
          <cell r="O150">
            <v>0</v>
          </cell>
          <cell r="P150">
            <v>0</v>
          </cell>
          <cell r="Q150">
            <v>0</v>
          </cell>
          <cell r="R150">
            <v>0</v>
          </cell>
          <cell r="S150">
            <v>0</v>
          </cell>
          <cell r="T150">
            <v>0</v>
          </cell>
          <cell r="U150">
            <v>0</v>
          </cell>
        </row>
        <row r="151">
          <cell r="O151">
            <v>0</v>
          </cell>
          <cell r="P151">
            <v>0</v>
          </cell>
          <cell r="Q151">
            <v>0</v>
          </cell>
          <cell r="R151">
            <v>0</v>
          </cell>
          <cell r="S151">
            <v>0</v>
          </cell>
          <cell r="T151">
            <v>0</v>
          </cell>
          <cell r="U151">
            <v>0</v>
          </cell>
        </row>
        <row r="152">
          <cell r="O152">
            <v>0</v>
          </cell>
          <cell r="P152">
            <v>0</v>
          </cell>
          <cell r="Q152">
            <v>0</v>
          </cell>
          <cell r="R152">
            <v>0</v>
          </cell>
          <cell r="S152">
            <v>0</v>
          </cell>
          <cell r="T152">
            <v>0</v>
          </cell>
          <cell r="U152">
            <v>0</v>
          </cell>
        </row>
        <row r="153">
          <cell r="O153">
            <v>0</v>
          </cell>
          <cell r="P153">
            <v>0</v>
          </cell>
          <cell r="Q153">
            <v>0</v>
          </cell>
          <cell r="R153">
            <v>0</v>
          </cell>
          <cell r="S153">
            <v>0</v>
          </cell>
          <cell r="T153">
            <v>0</v>
          </cell>
          <cell r="U153">
            <v>0</v>
          </cell>
        </row>
        <row r="154">
          <cell r="O154">
            <v>0</v>
          </cell>
          <cell r="P154">
            <v>0</v>
          </cell>
          <cell r="Q154">
            <v>0</v>
          </cell>
          <cell r="R154">
            <v>0</v>
          </cell>
          <cell r="S154">
            <v>0</v>
          </cell>
          <cell r="T154">
            <v>0</v>
          </cell>
          <cell r="U154">
            <v>0</v>
          </cell>
        </row>
        <row r="155">
          <cell r="O155">
            <v>0</v>
          </cell>
          <cell r="P155">
            <v>0</v>
          </cell>
          <cell r="Q155">
            <v>0</v>
          </cell>
          <cell r="R155">
            <v>0</v>
          </cell>
          <cell r="S155">
            <v>0</v>
          </cell>
          <cell r="T155">
            <v>0</v>
          </cell>
          <cell r="U155">
            <v>0</v>
          </cell>
        </row>
        <row r="156">
          <cell r="O156">
            <v>0</v>
          </cell>
          <cell r="P156">
            <v>0</v>
          </cell>
          <cell r="Q156">
            <v>0</v>
          </cell>
          <cell r="R156">
            <v>0</v>
          </cell>
          <cell r="S156">
            <v>0</v>
          </cell>
          <cell r="T156">
            <v>0</v>
          </cell>
          <cell r="U156">
            <v>0</v>
          </cell>
        </row>
        <row r="157">
          <cell r="O157">
            <v>0</v>
          </cell>
          <cell r="P157">
            <v>0</v>
          </cell>
          <cell r="Q157">
            <v>0</v>
          </cell>
          <cell r="R157">
            <v>0</v>
          </cell>
          <cell r="S157">
            <v>0</v>
          </cell>
          <cell r="T157">
            <v>0</v>
          </cell>
          <cell r="U157">
            <v>0</v>
          </cell>
        </row>
        <row r="158">
          <cell r="O158">
            <v>0</v>
          </cell>
          <cell r="P158">
            <v>0</v>
          </cell>
          <cell r="Q158">
            <v>0</v>
          </cell>
          <cell r="R158">
            <v>0</v>
          </cell>
          <cell r="S158">
            <v>0</v>
          </cell>
          <cell r="T158">
            <v>0</v>
          </cell>
          <cell r="U158">
            <v>0</v>
          </cell>
        </row>
        <row r="159">
          <cell r="O159">
            <v>0</v>
          </cell>
          <cell r="P159">
            <v>0</v>
          </cell>
          <cell r="Q159">
            <v>0</v>
          </cell>
          <cell r="R159">
            <v>0</v>
          </cell>
          <cell r="S159">
            <v>0</v>
          </cell>
          <cell r="T159">
            <v>0</v>
          </cell>
          <cell r="U159">
            <v>0</v>
          </cell>
        </row>
        <row r="160">
          <cell r="O160">
            <v>0</v>
          </cell>
          <cell r="P160">
            <v>0</v>
          </cell>
          <cell r="Q160">
            <v>0</v>
          </cell>
          <cell r="R160">
            <v>0</v>
          </cell>
          <cell r="S160">
            <v>0</v>
          </cell>
          <cell r="T160">
            <v>0</v>
          </cell>
          <cell r="U160">
            <v>0</v>
          </cell>
        </row>
        <row r="161">
          <cell r="O161">
            <v>0</v>
          </cell>
          <cell r="P161">
            <v>0</v>
          </cell>
          <cell r="Q161">
            <v>0</v>
          </cell>
          <cell r="R161">
            <v>0</v>
          </cell>
          <cell r="S161">
            <v>0</v>
          </cell>
          <cell r="T161">
            <v>0</v>
          </cell>
          <cell r="U161">
            <v>0</v>
          </cell>
        </row>
        <row r="162">
          <cell r="O162">
            <v>0</v>
          </cell>
          <cell r="P162">
            <v>0</v>
          </cell>
          <cell r="Q162">
            <v>0</v>
          </cell>
          <cell r="R162">
            <v>0</v>
          </cell>
          <cell r="S162">
            <v>0</v>
          </cell>
          <cell r="T162">
            <v>0</v>
          </cell>
          <cell r="U162">
            <v>0</v>
          </cell>
        </row>
        <row r="163">
          <cell r="O163">
            <v>0</v>
          </cell>
          <cell r="P163">
            <v>0</v>
          </cell>
          <cell r="Q163">
            <v>0</v>
          </cell>
          <cell r="R163">
            <v>0</v>
          </cell>
          <cell r="S163">
            <v>0</v>
          </cell>
          <cell r="T163">
            <v>0</v>
          </cell>
          <cell r="U163">
            <v>0</v>
          </cell>
        </row>
        <row r="164">
          <cell r="O164">
            <v>0</v>
          </cell>
          <cell r="P164">
            <v>0</v>
          </cell>
          <cell r="Q164">
            <v>0</v>
          </cell>
          <cell r="R164">
            <v>0</v>
          </cell>
          <cell r="S164">
            <v>0</v>
          </cell>
          <cell r="T164">
            <v>0</v>
          </cell>
          <cell r="U164">
            <v>0</v>
          </cell>
        </row>
        <row r="165">
          <cell r="O165">
            <v>0</v>
          </cell>
          <cell r="P165">
            <v>0</v>
          </cell>
          <cell r="Q165">
            <v>0</v>
          </cell>
          <cell r="R165">
            <v>0</v>
          </cell>
          <cell r="S165">
            <v>0</v>
          </cell>
          <cell r="T165">
            <v>0</v>
          </cell>
          <cell r="U165">
            <v>0</v>
          </cell>
        </row>
        <row r="166">
          <cell r="O166">
            <v>0</v>
          </cell>
          <cell r="P166">
            <v>0</v>
          </cell>
          <cell r="Q166">
            <v>0</v>
          </cell>
          <cell r="R166">
            <v>0</v>
          </cell>
          <cell r="S166">
            <v>0</v>
          </cell>
          <cell r="T166">
            <v>0</v>
          </cell>
          <cell r="U166">
            <v>0</v>
          </cell>
        </row>
        <row r="167">
          <cell r="O167">
            <v>0</v>
          </cell>
          <cell r="P167">
            <v>0</v>
          </cell>
          <cell r="Q167">
            <v>0</v>
          </cell>
          <cell r="R167">
            <v>0</v>
          </cell>
          <cell r="S167">
            <v>0</v>
          </cell>
          <cell r="T167">
            <v>0</v>
          </cell>
          <cell r="U167">
            <v>0</v>
          </cell>
        </row>
        <row r="168">
          <cell r="O168">
            <v>0</v>
          </cell>
          <cell r="P168">
            <v>0</v>
          </cell>
          <cell r="Q168">
            <v>0</v>
          </cell>
          <cell r="R168">
            <v>0</v>
          </cell>
          <cell r="S168">
            <v>0</v>
          </cell>
          <cell r="T168">
            <v>0</v>
          </cell>
          <cell r="U168">
            <v>0</v>
          </cell>
        </row>
        <row r="169">
          <cell r="O169">
            <v>0</v>
          </cell>
          <cell r="P169">
            <v>0</v>
          </cell>
          <cell r="Q169">
            <v>0</v>
          </cell>
          <cell r="R169">
            <v>0</v>
          </cell>
          <cell r="S169">
            <v>0</v>
          </cell>
          <cell r="T169">
            <v>0</v>
          </cell>
          <cell r="U169">
            <v>0</v>
          </cell>
        </row>
        <row r="170">
          <cell r="O170">
            <v>0</v>
          </cell>
          <cell r="P170">
            <v>0</v>
          </cell>
          <cell r="Q170">
            <v>0</v>
          </cell>
          <cell r="R170">
            <v>0</v>
          </cell>
          <cell r="S170">
            <v>0</v>
          </cell>
          <cell r="T170">
            <v>0</v>
          </cell>
          <cell r="U170">
            <v>0</v>
          </cell>
        </row>
        <row r="171">
          <cell r="O171">
            <v>0</v>
          </cell>
          <cell r="P171">
            <v>0</v>
          </cell>
          <cell r="Q171">
            <v>0</v>
          </cell>
          <cell r="R171">
            <v>0</v>
          </cell>
          <cell r="S171">
            <v>0</v>
          </cell>
          <cell r="T171">
            <v>0</v>
          </cell>
          <cell r="U171">
            <v>0</v>
          </cell>
        </row>
        <row r="172">
          <cell r="O172">
            <v>0</v>
          </cell>
          <cell r="P172">
            <v>0</v>
          </cell>
          <cell r="Q172">
            <v>0</v>
          </cell>
          <cell r="R172">
            <v>0</v>
          </cell>
          <cell r="S172">
            <v>0</v>
          </cell>
          <cell r="T172">
            <v>0</v>
          </cell>
          <cell r="U172">
            <v>0</v>
          </cell>
        </row>
        <row r="173">
          <cell r="O173">
            <v>0</v>
          </cell>
          <cell r="P173">
            <v>0</v>
          </cell>
          <cell r="Q173">
            <v>0</v>
          </cell>
          <cell r="R173">
            <v>0</v>
          </cell>
          <cell r="S173">
            <v>0</v>
          </cell>
          <cell r="T173">
            <v>0</v>
          </cell>
          <cell r="U173">
            <v>0</v>
          </cell>
        </row>
        <row r="174">
          <cell r="O174">
            <v>0</v>
          </cell>
          <cell r="P174">
            <v>0</v>
          </cell>
          <cell r="Q174">
            <v>0</v>
          </cell>
          <cell r="R174">
            <v>0</v>
          </cell>
          <cell r="S174">
            <v>0</v>
          </cell>
          <cell r="T174">
            <v>0</v>
          </cell>
          <cell r="U174">
            <v>0</v>
          </cell>
        </row>
        <row r="175">
          <cell r="O175">
            <v>0</v>
          </cell>
          <cell r="P175">
            <v>0</v>
          </cell>
          <cell r="Q175">
            <v>0</v>
          </cell>
          <cell r="R175">
            <v>0</v>
          </cell>
          <cell r="S175">
            <v>0</v>
          </cell>
          <cell r="T175">
            <v>0</v>
          </cell>
          <cell r="U175">
            <v>0</v>
          </cell>
        </row>
        <row r="176">
          <cell r="O176">
            <v>0</v>
          </cell>
          <cell r="P176">
            <v>0</v>
          </cell>
          <cell r="Q176">
            <v>0</v>
          </cell>
          <cell r="R176">
            <v>0</v>
          </cell>
          <cell r="S176">
            <v>0</v>
          </cell>
          <cell r="T176">
            <v>0</v>
          </cell>
          <cell r="U176">
            <v>0</v>
          </cell>
        </row>
        <row r="177">
          <cell r="O177">
            <v>0</v>
          </cell>
          <cell r="P177">
            <v>0</v>
          </cell>
          <cell r="Q177">
            <v>0</v>
          </cell>
          <cell r="R177">
            <v>0</v>
          </cell>
          <cell r="S177">
            <v>0</v>
          </cell>
          <cell r="T177">
            <v>0</v>
          </cell>
          <cell r="U177">
            <v>0</v>
          </cell>
        </row>
        <row r="178">
          <cell r="O178">
            <v>0</v>
          </cell>
          <cell r="P178">
            <v>0</v>
          </cell>
          <cell r="Q178">
            <v>0</v>
          </cell>
          <cell r="R178">
            <v>0</v>
          </cell>
          <cell r="S178">
            <v>0</v>
          </cell>
          <cell r="T178">
            <v>0</v>
          </cell>
          <cell r="U178">
            <v>0</v>
          </cell>
        </row>
      </sheetData>
      <sheetData sheetId="31">
        <row r="9">
          <cell r="AI9">
            <v>0.11121109533803436</v>
          </cell>
          <cell r="AJ9">
            <v>0.12330118366806543</v>
          </cell>
          <cell r="AK9">
            <v>0.11293211811237815</v>
          </cell>
          <cell r="AL9">
            <v>0.11207241449033488</v>
          </cell>
          <cell r="AM9">
            <v>9.8124038020199422E-2</v>
          </cell>
          <cell r="AN9">
            <v>8.8125479327731626E-2</v>
          </cell>
          <cell r="AO9">
            <v>7.112019959436891E-2</v>
          </cell>
          <cell r="AS9">
            <v>0.38568185878282829</v>
          </cell>
          <cell r="AT9">
            <v>0.43612127820879104</v>
          </cell>
          <cell r="AU9">
            <v>0.38232552184744723</v>
          </cell>
          <cell r="AV9">
            <v>0.38515507417615097</v>
          </cell>
          <cell r="AW9">
            <v>0.338570150896221</v>
          </cell>
          <cell r="AX9">
            <v>0.30851789793929041</v>
          </cell>
          <cell r="AY9">
            <v>0.24531041069707377</v>
          </cell>
        </row>
        <row r="10">
          <cell r="AI10">
            <v>2.8314770563035836</v>
          </cell>
          <cell r="AJ10">
            <v>3.081020814818249</v>
          </cell>
          <cell r="AK10">
            <v>3.3569714147038279</v>
          </cell>
          <cell r="AL10">
            <v>2.9113495893845145</v>
          </cell>
          <cell r="AM10">
            <v>2.1246205682746209</v>
          </cell>
          <cell r="AN10">
            <v>1.275589872454107</v>
          </cell>
          <cell r="AO10">
            <v>0.3064554469879574</v>
          </cell>
          <cell r="AS10">
            <v>7.076802669052594E-2</v>
          </cell>
          <cell r="AT10">
            <v>7.7514414672337273E-2</v>
          </cell>
          <cell r="AU10">
            <v>8.5175740983246082E-2</v>
          </cell>
          <cell r="AV10">
            <v>7.3051401828020252E-2</v>
          </cell>
          <cell r="AW10">
            <v>5.1926066830072851E-2</v>
          </cell>
          <cell r="AX10">
            <v>2.9987723295117823E-2</v>
          </cell>
          <cell r="AY10">
            <v>6.786224427706546E-3</v>
          </cell>
        </row>
        <row r="11">
          <cell r="AI11">
            <v>0.33670993119980613</v>
          </cell>
          <cell r="AJ11">
            <v>0.36787577253089149</v>
          </cell>
          <cell r="AK11">
            <v>0.32118306456126994</v>
          </cell>
          <cell r="AL11">
            <v>0.31030702979705699</v>
          </cell>
          <cell r="AM11">
            <v>0.25625616388681699</v>
          </cell>
          <cell r="AN11">
            <v>0.23951284135665954</v>
          </cell>
          <cell r="AO11">
            <v>0.17726772553808207</v>
          </cell>
          <cell r="AS11">
            <v>0.38926290611037501</v>
          </cell>
          <cell r="AT11">
            <v>0.43304711080555808</v>
          </cell>
          <cell r="AU11">
            <v>0.36584676372787089</v>
          </cell>
          <cell r="AV11">
            <v>0.35751894086464481</v>
          </cell>
          <cell r="AW11">
            <v>0.29520668881621881</v>
          </cell>
          <cell r="AX11">
            <v>0.28124271499978792</v>
          </cell>
          <cell r="AY11">
            <v>0.20837379763405581</v>
          </cell>
        </row>
        <row r="12">
          <cell r="AI12">
            <v>0</v>
          </cell>
          <cell r="AJ12">
            <v>0</v>
          </cell>
          <cell r="AK12">
            <v>0</v>
          </cell>
          <cell r="AL12">
            <v>0</v>
          </cell>
          <cell r="AM12">
            <v>0</v>
          </cell>
          <cell r="AN12">
            <v>0</v>
          </cell>
          <cell r="AO12">
            <v>0</v>
          </cell>
          <cell r="AS12">
            <v>0</v>
          </cell>
          <cell r="AT12">
            <v>0</v>
          </cell>
          <cell r="AU12">
            <v>0</v>
          </cell>
          <cell r="AV12">
            <v>0</v>
          </cell>
          <cell r="AW12">
            <v>0</v>
          </cell>
          <cell r="AX12">
            <v>0</v>
          </cell>
          <cell r="AY12">
            <v>0</v>
          </cell>
        </row>
        <row r="13">
          <cell r="AI13">
            <v>0.31061806616042692</v>
          </cell>
          <cell r="AJ13">
            <v>0.28152739681774314</v>
          </cell>
          <cell r="AK13">
            <v>0.22193521873542826</v>
          </cell>
          <cell r="AL13">
            <v>0.14273218477290844</v>
          </cell>
          <cell r="AM13">
            <v>-3.1503410638655534E-2</v>
          </cell>
          <cell r="AN13">
            <v>-1.2689169617375924</v>
          </cell>
          <cell r="AO13">
            <v>0</v>
          </cell>
          <cell r="AS13">
            <v>0.35999169086605065</v>
          </cell>
          <cell r="AT13">
            <v>0.29574240985716005</v>
          </cell>
          <cell r="AU13">
            <v>0.21860926817611168</v>
          </cell>
          <cell r="AV13">
            <v>0.13422133125024754</v>
          </cell>
          <cell r="AW13">
            <v>-2.2680239751497969E-2</v>
          </cell>
          <cell r="AX13">
            <v>-0.37196767860000668</v>
          </cell>
          <cell r="AY13">
            <v>-0.23918078002311163</v>
          </cell>
        </row>
        <row r="14">
          <cell r="AI14">
            <v>3.1338179453381118E-2</v>
          </cell>
          <cell r="AJ14">
            <v>3.1371598699592031E-2</v>
          </cell>
          <cell r="AK14">
            <v>3.165773832038473E-2</v>
          </cell>
          <cell r="AL14">
            <v>3.0244477376180471E-2</v>
          </cell>
          <cell r="AM14">
            <v>2.7702588270800164E-2</v>
          </cell>
          <cell r="AN14">
            <v>2.4266544849005308E-2</v>
          </cell>
          <cell r="AO14">
            <v>1.995670212493381E-2</v>
          </cell>
          <cell r="AS14">
            <v>0.37486191916981892</v>
          </cell>
          <cell r="AT14">
            <v>0.37650378306391985</v>
          </cell>
          <cell r="AU14">
            <v>0.38271678715761542</v>
          </cell>
          <cell r="AV14">
            <v>0.36734336555268987</v>
          </cell>
          <cell r="AW14">
            <v>0.33769889276841086</v>
          </cell>
          <cell r="AX14">
            <v>0.29683989707217912</v>
          </cell>
          <cell r="AY14">
            <v>0.24450467777831197</v>
          </cell>
        </row>
        <row r="15">
          <cell r="AI15">
            <v>23.46966578648604</v>
          </cell>
          <cell r="AJ15">
            <v>23.673579431037279</v>
          </cell>
          <cell r="AK15">
            <v>23.892503191152954</v>
          </cell>
          <cell r="AL15">
            <v>24.193430037608998</v>
          </cell>
          <cell r="AM15">
            <v>24.687016835367466</v>
          </cell>
          <cell r="AN15">
            <v>25.252418486241382</v>
          </cell>
          <cell r="AO15">
            <v>25.823173594007489</v>
          </cell>
          <cell r="AS15">
            <v>0.32271834331521609</v>
          </cell>
          <cell r="AT15">
            <v>0.31492768454017062</v>
          </cell>
          <cell r="AU15">
            <v>0.30460544111158094</v>
          </cell>
          <cell r="AV15">
            <v>0.28973830213957713</v>
          </cell>
          <cell r="AW15">
            <v>0.27360979741382807</v>
          </cell>
          <cell r="AX15">
            <v>0.25501881019636496</v>
          </cell>
          <cell r="AY15">
            <v>0.23490442529868125</v>
          </cell>
        </row>
        <row r="16">
          <cell r="AI16">
            <v>0.35544947658979015</v>
          </cell>
          <cell r="AJ16">
            <v>0.339029372788475</v>
          </cell>
          <cell r="AK16">
            <v>0.31988438110918282</v>
          </cell>
          <cell r="AL16">
            <v>0.29325535634568467</v>
          </cell>
          <cell r="AM16">
            <v>0.26407928653196056</v>
          </cell>
          <cell r="AN16">
            <v>0.22917202378932711</v>
          </cell>
          <cell r="AO16">
            <v>0.18952574118252144</v>
          </cell>
          <cell r="AS16">
            <v>0.39896788238444525</v>
          </cell>
          <cell r="AT16">
            <v>0.37961973521486031</v>
          </cell>
          <cell r="AU16">
            <v>0.35792780818105979</v>
          </cell>
          <cell r="AV16">
            <v>0.32794649796361214</v>
          </cell>
          <cell r="AW16">
            <v>0.29565914345350952</v>
          </cell>
          <cell r="AX16">
            <v>0.25708556115419495</v>
          </cell>
          <cell r="AY16">
            <v>0.2132994121345998</v>
          </cell>
        </row>
        <row r="17">
          <cell r="AI17">
            <v>95.407680544111713</v>
          </cell>
          <cell r="AJ17">
            <v>96.196124847752372</v>
          </cell>
          <cell r="AK17">
            <v>97.053080841365627</v>
          </cell>
          <cell r="AL17">
            <v>98.176145791848342</v>
          </cell>
          <cell r="AM17">
            <v>100.03850949818765</v>
          </cell>
          <cell r="AN17">
            <v>102.07413590528714</v>
          </cell>
          <cell r="AO17">
            <v>103.98398942158246</v>
          </cell>
          <cell r="AS17">
            <v>0.33110621571945165</v>
          </cell>
          <cell r="AT17">
            <v>0.32375981320737968</v>
          </cell>
          <cell r="AU17">
            <v>0.31384275789550053</v>
          </cell>
          <cell r="AV17">
            <v>0.29884487551654004</v>
          </cell>
          <cell r="AW17">
            <v>0.28221327513406391</v>
          </cell>
          <cell r="AX17">
            <v>0.26265368275569523</v>
          </cell>
          <cell r="AY17">
            <v>0.24096887419546301</v>
          </cell>
        </row>
        <row r="18">
          <cell r="AI18">
            <v>0.82705543510327839</v>
          </cell>
          <cell r="AJ18">
            <v>0.76323665582495459</v>
          </cell>
          <cell r="AK18">
            <v>0.70055795892382922</v>
          </cell>
          <cell r="AL18">
            <v>0.61610762695014309</v>
          </cell>
          <cell r="AM18">
            <v>0.51983197662351333</v>
          </cell>
          <cell r="AN18">
            <v>0.40469136970582537</v>
          </cell>
          <cell r="AO18">
            <v>0.27269865536870913</v>
          </cell>
          <cell r="AS18">
            <v>0.32789091216895977</v>
          </cell>
          <cell r="AT18">
            <v>0.30159868308406473</v>
          </cell>
          <cell r="AU18">
            <v>0.27672176687857658</v>
          </cell>
          <cell r="AV18">
            <v>0.24344193161876487</v>
          </cell>
          <cell r="AW18">
            <v>0.20582785952977986</v>
          </cell>
          <cell r="AX18">
            <v>0.16077753779845483</v>
          </cell>
          <cell r="AY18">
            <v>0.10889467331283058</v>
          </cell>
        </row>
        <row r="19">
          <cell r="AI19">
            <v>0.71129484439459789</v>
          </cell>
          <cell r="AJ19">
            <v>0.66999956385611947</v>
          </cell>
          <cell r="AK19">
            <v>0.63153475416587013</v>
          </cell>
          <cell r="AL19">
            <v>0.58111550174132121</v>
          </cell>
          <cell r="AM19">
            <v>0.51522463594732248</v>
          </cell>
          <cell r="AN19">
            <v>0.43786422124129482</v>
          </cell>
          <cell r="AO19">
            <v>0.35148685965969839</v>
          </cell>
          <cell r="AS19">
            <v>0.19016957478097726</v>
          </cell>
          <cell r="AT19">
            <v>0.17310543149129176</v>
          </cell>
          <cell r="AU19">
            <v>0.15855558704862457</v>
          </cell>
          <cell r="AV19">
            <v>0.14079201810518552</v>
          </cell>
          <cell r="AW19">
            <v>0.11938667919957045</v>
          </cell>
          <cell r="AX19">
            <v>9.5765949515961221E-2</v>
          </cell>
          <cell r="AY19">
            <v>7.1341536772644917E-2</v>
          </cell>
        </row>
        <row r="20">
          <cell r="AI20">
            <v>0.12352898073613273</v>
          </cell>
          <cell r="AJ20">
            <v>0.11040482214723921</v>
          </cell>
          <cell r="AK20">
            <v>9.7912148138814589E-2</v>
          </cell>
          <cell r="AL20">
            <v>8.1587958864427101E-2</v>
          </cell>
          <cell r="AM20">
            <v>6.2284964695873898E-2</v>
          </cell>
          <cell r="AN20">
            <v>3.8854293666322808E-2</v>
          </cell>
          <cell r="AO20">
            <v>1.295876104225686E-2</v>
          </cell>
          <cell r="AS20">
            <v>0.29944172610203496</v>
          </cell>
          <cell r="AT20">
            <v>0.26608436627170418</v>
          </cell>
          <cell r="AU20">
            <v>0.2352131831106313</v>
          </cell>
          <cell r="AV20">
            <v>0.19535135569958478</v>
          </cell>
          <cell r="AW20">
            <v>0.14872536642024253</v>
          </cell>
          <cell r="AX20">
            <v>9.253237154965481E-2</v>
          </cell>
          <cell r="AY20">
            <v>3.0798536311924297E-2</v>
          </cell>
        </row>
        <row r="21">
          <cell r="AI21">
            <v>0.10439611626665782</v>
          </cell>
          <cell r="AJ21">
            <v>5.5917352344135779E-2</v>
          </cell>
          <cell r="AK21">
            <v>4.4815919455720712E-3</v>
          </cell>
          <cell r="AL21">
            <v>-5.1782245855235359E-2</v>
          </cell>
          <cell r="AM21">
            <v>-0.11493987276088928</v>
          </cell>
          <cell r="AN21">
            <v>-0.18813374797049351</v>
          </cell>
          <cell r="AO21">
            <v>-0.27522762852477728</v>
          </cell>
          <cell r="AS21">
            <v>3.4060881533339776E-2</v>
          </cell>
          <cell r="AT21">
            <v>1.7933408919882477E-2</v>
          </cell>
          <cell r="AU21">
            <v>1.4069973122377477E-3</v>
          </cell>
          <cell r="AV21">
            <v>-1.5733259126353136E-2</v>
          </cell>
          <cell r="AW21">
            <v>-3.360356060546088E-2</v>
          </cell>
          <cell r="AX21">
            <v>-5.238972632242532E-2</v>
          </cell>
          <cell r="AY21">
            <v>-7.2268194676736119E-2</v>
          </cell>
        </row>
        <row r="22">
          <cell r="AI22">
            <v>40.005266753709343</v>
          </cell>
          <cell r="AJ22">
            <v>37.859618593501104</v>
          </cell>
          <cell r="AK22">
            <v>34.876578577899501</v>
          </cell>
          <cell r="AL22">
            <v>30.417141577984577</v>
          </cell>
          <cell r="AM22">
            <v>25.574831040295749</v>
          </cell>
          <cell r="AN22">
            <v>19.974041844586001</v>
          </cell>
          <cell r="AO22">
            <v>13.630183778048243</v>
          </cell>
          <cell r="AS22">
            <v>0.36126650595223403</v>
          </cell>
          <cell r="AT22">
            <v>0.33864962895827666</v>
          </cell>
          <cell r="AU22">
            <v>0.30888680687731129</v>
          </cell>
          <cell r="AV22">
            <v>0.26614298543709103</v>
          </cell>
          <cell r="AW22">
            <v>0.21987640224849977</v>
          </cell>
          <cell r="AX22">
            <v>0.1688537931333994</v>
          </cell>
          <cell r="AY22">
            <v>0.11388555461606083</v>
          </cell>
        </row>
        <row r="23">
          <cell r="AI23">
            <v>0.22128219802814816</v>
          </cell>
          <cell r="AJ23">
            <v>0.20248802669779145</v>
          </cell>
          <cell r="AK23">
            <v>0.17976984571442364</v>
          </cell>
          <cell r="AL23">
            <v>0.14348186573181632</v>
          </cell>
          <cell r="AM23">
            <v>9.9819459804698599E-2</v>
          </cell>
          <cell r="AN23">
            <v>4.750883817698745E-2</v>
          </cell>
          <cell r="AO23">
            <v>-1.0071262119553679E-2</v>
          </cell>
          <cell r="AS23">
            <v>0.25226626889111126</v>
          </cell>
          <cell r="AT23">
            <v>0.2303253145455689</v>
          </cell>
          <cell r="AU23">
            <v>0.20428679084682733</v>
          </cell>
          <cell r="AV23">
            <v>0.16273228966817455</v>
          </cell>
          <cell r="AW23">
            <v>0.11306398010500926</v>
          </cell>
          <cell r="AX23">
            <v>5.3745192169888753E-2</v>
          </cell>
          <cell r="AY23">
            <v>-1.1382132698480398E-2</v>
          </cell>
        </row>
        <row r="24">
          <cell r="AI24">
            <v>11.228082670929739</v>
          </cell>
          <cell r="AJ24">
            <v>10.104051712978833</v>
          </cell>
          <cell r="AK24">
            <v>8.9422933984644555</v>
          </cell>
          <cell r="AL24">
            <v>7.6143745507445564</v>
          </cell>
          <cell r="AM24">
            <v>5.9967788976774195</v>
          </cell>
          <cell r="AN24">
            <v>4.0806000866333925</v>
          </cell>
          <cell r="AO24">
            <v>1.7448952515088052</v>
          </cell>
          <cell r="AS24">
            <v>5.1675816210272729E-2</v>
          </cell>
          <cell r="AT24">
            <v>4.4899714702272726E-2</v>
          </cell>
          <cell r="AU24">
            <v>3.7805989936476735E-2</v>
          </cell>
          <cell r="AV24">
            <v>3.03465631963406E-2</v>
          </cell>
          <cell r="AW24">
            <v>2.2531062652326538E-2</v>
          </cell>
          <cell r="AX24">
            <v>1.431784210487163E-2</v>
          </cell>
          <cell r="AY24">
            <v>5.7290169370048235E-3</v>
          </cell>
        </row>
        <row r="25">
          <cell r="AI25">
            <v>5.2494713319568861E-5</v>
          </cell>
          <cell r="AJ25">
            <v>-1.2519512716949892E-5</v>
          </cell>
          <cell r="AK25">
            <v>-8.9208429038109866E-5</v>
          </cell>
          <cell r="AL25">
            <v>-1.8314351804803492E-4</v>
          </cell>
          <cell r="AM25">
            <v>-2.9948940171673941E-4</v>
          </cell>
          <cell r="AN25">
            <v>-4.4711917371821624E-4</v>
          </cell>
          <cell r="AO25">
            <v>-6.2671727291965437E-4</v>
          </cell>
          <cell r="AS25">
            <v>4.6672151066064622E-4</v>
          </cell>
          <cell r="AT25">
            <v>-1.0578439869551665E-4</v>
          </cell>
          <cell r="AU25">
            <v>-7.0405541795397436E-4</v>
          </cell>
          <cell r="AV25">
            <v>-1.3310968452394803E-3</v>
          </cell>
          <cell r="AW25">
            <v>-1.9856210362884769E-3</v>
          </cell>
          <cell r="AX25">
            <v>-2.6698749819965618E-3</v>
          </cell>
          <cell r="AY25">
            <v>-3.3810185843168132E-3</v>
          </cell>
        </row>
        <row r="26">
          <cell r="AI26">
            <v>40.834861844740182</v>
          </cell>
          <cell r="AJ26">
            <v>36.846443906549638</v>
          </cell>
          <cell r="AK26">
            <v>35.392080476766445</v>
          </cell>
          <cell r="AL26">
            <v>36.746303431937932</v>
          </cell>
          <cell r="AM26">
            <v>39.058686831004799</v>
          </cell>
          <cell r="AN26">
            <v>42.227508014594832</v>
          </cell>
          <cell r="AO26">
            <v>46.342795694026421</v>
          </cell>
          <cell r="AS26">
            <v>0.54776135987305696</v>
          </cell>
          <cell r="AT26">
            <v>0.55982915531229838</v>
          </cell>
          <cell r="AU26">
            <v>0.5637647402541881</v>
          </cell>
          <cell r="AV26">
            <v>0.55710487674197451</v>
          </cell>
          <cell r="AW26">
            <v>0.54858678079998136</v>
          </cell>
          <cell r="AX26">
            <v>0.53883493301234664</v>
          </cell>
          <cell r="AY26">
            <v>0.5282415325530051</v>
          </cell>
        </row>
        <row r="27">
          <cell r="AI27">
            <v>1.1280590488428059</v>
          </cell>
          <cell r="AJ27">
            <v>1.5223214896383728</v>
          </cell>
          <cell r="AK27">
            <v>1.5998281762423991</v>
          </cell>
          <cell r="AL27">
            <v>1.3559749641264329</v>
          </cell>
          <cell r="AM27">
            <v>1.0458665916343408</v>
          </cell>
          <cell r="AN27">
            <v>0.7033468630424482</v>
          </cell>
          <cell r="AO27">
            <v>0.32859113378245974</v>
          </cell>
          <cell r="AS27">
            <v>0.21785268049997683</v>
          </cell>
          <cell r="AT27">
            <v>0.30029362657532777</v>
          </cell>
          <cell r="AU27">
            <v>0.31922462570530152</v>
          </cell>
          <cell r="AV27">
            <v>0.27054174821651367</v>
          </cell>
          <cell r="AW27">
            <v>0.20859096207736846</v>
          </cell>
          <cell r="AX27">
            <v>0.14021473773356585</v>
          </cell>
          <cell r="AY27">
            <v>6.5508672759895012E-2</v>
          </cell>
        </row>
        <row r="28">
          <cell r="AI28">
            <v>60.826029085136064</v>
          </cell>
          <cell r="AJ28">
            <v>110.27571809529798</v>
          </cell>
          <cell r="AK28">
            <v>144.41747762989306</v>
          </cell>
          <cell r="AL28">
            <v>155.32131790830877</v>
          </cell>
          <cell r="AM28">
            <v>155.3256387210634</v>
          </cell>
          <cell r="AN28">
            <v>151.44608968271487</v>
          </cell>
          <cell r="AO28">
            <v>146.07655285665481</v>
          </cell>
          <cell r="AS28">
            <v>0.24270427372219472</v>
          </cell>
          <cell r="AT28">
            <v>0.46409169696680563</v>
          </cell>
          <cell r="AU28">
            <v>0.63859058756489762</v>
          </cell>
          <cell r="AV28">
            <v>0.70816456454879884</v>
          </cell>
          <cell r="AW28">
            <v>0.72206149285765131</v>
          </cell>
          <cell r="AX28">
            <v>0.71412449782837784</v>
          </cell>
          <cell r="AY28">
            <v>0.69673918262626211</v>
          </cell>
        </row>
        <row r="29">
          <cell r="AI29">
            <v>15.8362208753408</v>
          </cell>
          <cell r="AJ29">
            <v>17.084503489636607</v>
          </cell>
          <cell r="AK29">
            <v>16.483506945753813</v>
          </cell>
          <cell r="AL29">
            <v>15.999930086666229</v>
          </cell>
          <cell r="AM29">
            <v>14.935157253647743</v>
          </cell>
          <cell r="AN29">
            <v>13.960219250298191</v>
          </cell>
          <cell r="AO29">
            <v>12.930715186164552</v>
          </cell>
          <cell r="AS29">
            <v>0.46947320365424317</v>
          </cell>
          <cell r="AT29">
            <v>0.51490232431137994</v>
          </cell>
          <cell r="AU29">
            <v>0.48120354176018987</v>
          </cell>
          <cell r="AV29">
            <v>0.47025723172016348</v>
          </cell>
          <cell r="AW29">
            <v>0.43668496086555364</v>
          </cell>
          <cell r="AX29">
            <v>0.41216796770427916</v>
          </cell>
          <cell r="AY29">
            <v>0.37825613111285145</v>
          </cell>
        </row>
        <row r="30">
          <cell r="AI30">
            <v>0</v>
          </cell>
          <cell r="AJ30">
            <v>0</v>
          </cell>
          <cell r="AK30">
            <v>0</v>
          </cell>
          <cell r="AL30">
            <v>0</v>
          </cell>
          <cell r="AM30">
            <v>0</v>
          </cell>
          <cell r="AN30">
            <v>0</v>
          </cell>
          <cell r="AO30">
            <v>0</v>
          </cell>
          <cell r="AS30">
            <v>0</v>
          </cell>
          <cell r="AT30">
            <v>0</v>
          </cell>
          <cell r="AU30">
            <v>0</v>
          </cell>
          <cell r="AV30">
            <v>0</v>
          </cell>
          <cell r="AW30">
            <v>0</v>
          </cell>
          <cell r="AX30">
            <v>0</v>
          </cell>
          <cell r="AY30">
            <v>0</v>
          </cell>
        </row>
        <row r="31">
          <cell r="AI31">
            <v>0.32392161672788489</v>
          </cell>
          <cell r="AJ31">
            <v>0.27084597053087067</v>
          </cell>
          <cell r="AK31">
            <v>0.19720370305142179</v>
          </cell>
          <cell r="AL31">
            <v>0.11376073645399196</v>
          </cell>
          <cell r="AM31">
            <v>3.8453798383675887E-2</v>
          </cell>
          <cell r="AN31">
            <v>-4.2868394881735175E-2</v>
          </cell>
          <cell r="AO31">
            <v>-0.10699580353355607</v>
          </cell>
          <cell r="AS31">
            <v>0.25424628508000596</v>
          </cell>
          <cell r="AT31">
            <v>0.21129316510890284</v>
          </cell>
          <cell r="AU31">
            <v>0.15278969594937566</v>
          </cell>
          <cell r="AV31">
            <v>8.7645744683615467E-2</v>
          </cell>
          <cell r="AW31">
            <v>2.9592433009519897E-2</v>
          </cell>
          <cell r="AX31">
            <v>-3.3036706499042813E-2</v>
          </cell>
          <cell r="AY31">
            <v>-8.3135826381797867E-2</v>
          </cell>
        </row>
        <row r="32">
          <cell r="AI32">
            <v>0.40651742498276788</v>
          </cell>
          <cell r="AJ32">
            <v>0.39215732119806812</v>
          </cell>
          <cell r="AK32">
            <v>0.38977912201858006</v>
          </cell>
          <cell r="AL32">
            <v>0.35940159883607381</v>
          </cell>
          <cell r="AM32">
            <v>0.30259680802905164</v>
          </cell>
          <cell r="AN32">
            <v>0.2257839329107551</v>
          </cell>
          <cell r="AO32">
            <v>0.14274847374885385</v>
          </cell>
          <cell r="AS32">
            <v>0.25712359215057179</v>
          </cell>
          <cell r="AT32">
            <v>0.24810867633917275</v>
          </cell>
          <cell r="AU32">
            <v>0.24760732772636979</v>
          </cell>
          <cell r="AV32">
            <v>0.2288616391718816</v>
          </cell>
          <cell r="AW32">
            <v>0.19287434628538752</v>
          </cell>
          <cell r="AX32">
            <v>0.14390762469442078</v>
          </cell>
          <cell r="AY32">
            <v>9.0704248266115214E-2</v>
          </cell>
        </row>
        <row r="33">
          <cell r="AI33">
            <v>4.9130312495337867E-5</v>
          </cell>
          <cell r="AJ33">
            <v>4.9052774277723836E-5</v>
          </cell>
          <cell r="AK33">
            <v>4.8401416208506292E-5</v>
          </cell>
          <cell r="AL33">
            <v>4.7447187314850298E-5</v>
          </cell>
          <cell r="AM33">
            <v>4.5733827019656314E-5</v>
          </cell>
          <cell r="AN33">
            <v>4.3646599178011936E-5</v>
          </cell>
          <cell r="AO33">
            <v>4.1477400783228703E-5</v>
          </cell>
          <cell r="AS33">
            <v>0.57630481998810634</v>
          </cell>
          <cell r="AT33">
            <v>0.57948463105467252</v>
          </cell>
          <cell r="AU33">
            <v>0.57873577745068527</v>
          </cell>
          <cell r="AV33">
            <v>0.57729794342478769</v>
          </cell>
          <cell r="AW33">
            <v>0.56825176855163362</v>
          </cell>
          <cell r="AX33">
            <v>0.55641087330317351</v>
          </cell>
          <cell r="AY33">
            <v>0.54565716895146621</v>
          </cell>
        </row>
        <row r="34">
          <cell r="AI34">
            <v>5.6962546929167482E-2</v>
          </cell>
          <cell r="AJ34">
            <v>6.6122540416305609E-2</v>
          </cell>
          <cell r="AK34">
            <v>6.8391084087514473E-2</v>
          </cell>
          <cell r="AL34">
            <v>6.4364508684682673E-2</v>
          </cell>
          <cell r="AM34">
            <v>5.9760857675160581E-2</v>
          </cell>
          <cell r="AN34">
            <v>5.4911454991681284E-2</v>
          </cell>
          <cell r="AO34">
            <v>5.0351359066965862E-2</v>
          </cell>
          <cell r="AS34">
            <v>0.34892149621419205</v>
          </cell>
          <cell r="AT34">
            <v>0.41679201263810101</v>
          </cell>
          <cell r="AU34">
            <v>0.43888709778931817</v>
          </cell>
          <cell r="AV34">
            <v>0.41548367683343324</v>
          </cell>
          <cell r="AW34">
            <v>0.38854189854353194</v>
          </cell>
          <cell r="AX34">
            <v>0.36031036452011794</v>
          </cell>
          <cell r="AY34">
            <v>0.33449667365366831</v>
          </cell>
        </row>
        <row r="35">
          <cell r="AI35">
            <v>6.2052179262869897E-3</v>
          </cell>
          <cell r="AJ35">
            <v>7.6777965017296628E-3</v>
          </cell>
          <cell r="AK35">
            <v>8.1591416958650166E-3</v>
          </cell>
          <cell r="AL35">
            <v>7.9760055552735992E-3</v>
          </cell>
          <cell r="AM35">
            <v>7.6932189137585904E-3</v>
          </cell>
          <cell r="AN35">
            <v>7.4481778526022651E-3</v>
          </cell>
          <cell r="AO35">
            <v>7.2265707465983499E-3</v>
          </cell>
          <cell r="AS35">
            <v>0.39068108789543343</v>
          </cell>
          <cell r="AT35">
            <v>0.4961974654414617</v>
          </cell>
          <cell r="AU35">
            <v>0.53627235223693914</v>
          </cell>
          <cell r="AV35">
            <v>0.52921626067448557</v>
          </cell>
          <cell r="AW35">
            <v>0.51545650780012053</v>
          </cell>
          <cell r="AX35">
            <v>0.50491586156680524</v>
          </cell>
          <cell r="AY35">
            <v>0.49638029373650461</v>
          </cell>
        </row>
        <row r="36">
          <cell r="AI36">
            <v>6.0633694768759717E-3</v>
          </cell>
          <cell r="AJ36">
            <v>6.4492254485744574E-3</v>
          </cell>
          <cell r="AK36">
            <v>6.8356611572122162E-3</v>
          </cell>
          <cell r="AL36">
            <v>6.8794164236773573E-3</v>
          </cell>
          <cell r="AM36">
            <v>6.848113027696846E-3</v>
          </cell>
          <cell r="AN36">
            <v>6.719152423107333E-3</v>
          </cell>
          <cell r="AO36">
            <v>6.5359527048578555E-3</v>
          </cell>
          <cell r="AS36">
            <v>0.34618322217127467</v>
          </cell>
          <cell r="AT36">
            <v>0.37077036650542144</v>
          </cell>
          <cell r="AU36">
            <v>0.39669035262814123</v>
          </cell>
          <cell r="AV36">
            <v>0.40220626463494302</v>
          </cell>
          <cell r="AW36">
            <v>0.40372968088881106</v>
          </cell>
          <cell r="AX36">
            <v>0.39965412016096097</v>
          </cell>
          <cell r="AY36">
            <v>0.39259118061770526</v>
          </cell>
        </row>
        <row r="37">
          <cell r="AI37">
            <v>6.4807406196025104E-3</v>
          </cell>
          <cell r="AJ37">
            <v>8.2974689286661914E-3</v>
          </cell>
          <cell r="AK37">
            <v>7.5961129489707686E-3</v>
          </cell>
          <cell r="AL37">
            <v>7.1975809009251967E-3</v>
          </cell>
          <cell r="AM37">
            <v>6.2153714878576448E-3</v>
          </cell>
          <cell r="AN37">
            <v>5.2629949443258788E-3</v>
          </cell>
          <cell r="AO37">
            <v>4.0308547006611154E-3</v>
          </cell>
          <cell r="AS37">
            <v>0.32765008850792421</v>
          </cell>
          <cell r="AT37">
            <v>0.43073027648703049</v>
          </cell>
          <cell r="AU37">
            <v>0.38308269878710288</v>
          </cell>
          <cell r="AV37">
            <v>0.3659377858846149</v>
          </cell>
          <cell r="AW37">
            <v>0.31334222954563307</v>
          </cell>
          <cell r="AX37">
            <v>0.26804649590503971</v>
          </cell>
          <cell r="AY37">
            <v>0.20523508933354351</v>
          </cell>
        </row>
        <row r="38">
          <cell r="AI38">
            <v>7.9448827408472316E-6</v>
          </cell>
          <cell r="AJ38">
            <v>8.3496989022984626E-6</v>
          </cell>
          <cell r="AK38">
            <v>8.367269581672052E-6</v>
          </cell>
          <cell r="AL38">
            <v>8.2771716134441523E-6</v>
          </cell>
          <cell r="AM38">
            <v>7.8284667439608029E-6</v>
          </cell>
          <cell r="AN38">
            <v>7.2684265771581985E-6</v>
          </cell>
          <cell r="AO38">
            <v>6.6459458217301359E-6</v>
          </cell>
          <cell r="AS38">
            <v>0.39590608355700735</v>
          </cell>
          <cell r="AT38">
            <v>0.42128660772594906</v>
          </cell>
          <cell r="AU38">
            <v>0.42796063894123576</v>
          </cell>
          <cell r="AV38">
            <v>0.43086259505445956</v>
          </cell>
          <cell r="AW38">
            <v>0.41476405941273858</v>
          </cell>
          <cell r="AX38">
            <v>0.3931711347423934</v>
          </cell>
          <cell r="AY38">
            <v>0.36843057207160346</v>
          </cell>
        </row>
        <row r="39">
          <cell r="AI39">
            <v>1.4102879090679892E-4</v>
          </cell>
          <cell r="AJ39">
            <v>1.225629997464611E-4</v>
          </cell>
          <cell r="AK39">
            <v>9.6222677738416848E-5</v>
          </cell>
          <cell r="AL39">
            <v>6.610670905756606E-5</v>
          </cell>
          <cell r="AM39">
            <v>3.8926370407709963E-5</v>
          </cell>
          <cell r="AN39">
            <v>9.1628941809408813E-6</v>
          </cell>
          <cell r="AO39">
            <v>-1.5058791837735405E-5</v>
          </cell>
          <cell r="AS39">
            <v>0.29730426374856295</v>
          </cell>
          <cell r="AT39">
            <v>0.2571562657549013</v>
          </cell>
          <cell r="AU39">
            <v>0.20082523983975967</v>
          </cell>
          <cell r="AV39">
            <v>0.13742756460488534</v>
          </cell>
          <cell r="AW39">
            <v>8.094911615727364E-2</v>
          </cell>
          <cell r="AX39">
            <v>1.9110805135179241E-2</v>
          </cell>
          <cell r="AY39">
            <v>-3.1696615626302931E-2</v>
          </cell>
        </row>
        <row r="40">
          <cell r="AI40">
            <v>7.6901543751384388E-3</v>
          </cell>
          <cell r="AJ40">
            <v>7.5262128596234228E-3</v>
          </cell>
          <cell r="AK40">
            <v>6.3589172485621157E-3</v>
          </cell>
          <cell r="AL40">
            <v>4.9907665303956066E-3</v>
          </cell>
          <cell r="AM40">
            <v>3.2779292878507464E-3</v>
          </cell>
          <cell r="AN40">
            <v>1.3687564976596032E-3</v>
          </cell>
          <cell r="AO40">
            <v>-1.0558346655269953E-3</v>
          </cell>
          <cell r="AS40">
            <v>0.26980189820321138</v>
          </cell>
          <cell r="AT40">
            <v>0.26457595771850129</v>
          </cell>
          <cell r="AU40">
            <v>0.21631931485978223</v>
          </cell>
          <cell r="AV40">
            <v>0.16971374031140801</v>
          </cell>
          <cell r="AW40">
            <v>0.10927707569480821</v>
          </cell>
          <cell r="AX40">
            <v>4.5878774004590943E-2</v>
          </cell>
          <cell r="AY40">
            <v>-3.5217914494838166E-2</v>
          </cell>
        </row>
        <row r="41">
          <cell r="AI41">
            <v>6.790705287276349E-6</v>
          </cell>
          <cell r="AJ41">
            <v>7.5942271862929533E-6</v>
          </cell>
          <cell r="AK41">
            <v>7.9427976107591372E-6</v>
          </cell>
          <cell r="AL41">
            <v>8.0235586770755177E-6</v>
          </cell>
          <cell r="AM41">
            <v>7.3226180734339212E-6</v>
          </cell>
          <cell r="AN41">
            <v>6.6518443032954102E-6</v>
          </cell>
          <cell r="AO41">
            <v>6.0206671331071072E-6</v>
          </cell>
          <cell r="AS41">
            <v>0.26373237635186086</v>
          </cell>
          <cell r="AT41">
            <v>0.29805026671929585</v>
          </cell>
          <cell r="AU41">
            <v>0.31508886964138028</v>
          </cell>
          <cell r="AV41">
            <v>0.3220811230875657</v>
          </cell>
          <cell r="AW41">
            <v>0.29646225384060937</v>
          </cell>
          <cell r="AX41">
            <v>0.27249158139209478</v>
          </cell>
          <cell r="AY41">
            <v>0.25037475520390023</v>
          </cell>
        </row>
        <row r="42">
          <cell r="AI42">
            <v>1.2505509978726789E-4</v>
          </cell>
          <cell r="AJ42">
            <v>1.0739046780581252E-4</v>
          </cell>
          <cell r="AK42">
            <v>8.3723370737827236E-5</v>
          </cell>
          <cell r="AL42">
            <v>5.7983756607688601E-5</v>
          </cell>
          <cell r="AM42">
            <v>2.9818877610892414E-5</v>
          </cell>
          <cell r="AN42">
            <v>-1.2842981470772829E-6</v>
          </cell>
          <cell r="AO42">
            <v>-3.076582890222848E-5</v>
          </cell>
          <cell r="AS42">
            <v>0.27927976633206991</v>
          </cell>
          <cell r="AT42">
            <v>0.2386458778037068</v>
          </cell>
          <cell r="AU42">
            <v>0.18490291103907328</v>
          </cell>
          <cell r="AV42">
            <v>0.12735036937192873</v>
          </cell>
          <cell r="AW42">
            <v>6.5364237251517618E-2</v>
          </cell>
          <cell r="AX42">
            <v>-2.8143209796974316E-3</v>
          </cell>
          <cell r="AY42">
            <v>-6.7730536971679675E-2</v>
          </cell>
        </row>
        <row r="43">
          <cell r="AI43">
            <v>7800.946764271851</v>
          </cell>
          <cell r="AJ43">
            <v>10202.702385700088</v>
          </cell>
          <cell r="AK43">
            <v>12085.268467263872</v>
          </cell>
          <cell r="AL43">
            <v>12948.714817224263</v>
          </cell>
          <cell r="AM43">
            <v>13166.597537003283</v>
          </cell>
          <cell r="AN43">
            <v>13056.052271868595</v>
          </cell>
          <cell r="AO43">
            <v>12784.035304247374</v>
          </cell>
          <cell r="AS43">
            <v>0.33049398251487022</v>
          </cell>
          <cell r="AT43">
            <v>0.4556282080719008</v>
          </cell>
          <cell r="AU43">
            <v>0.56964266210692238</v>
          </cell>
          <cell r="AV43">
            <v>0.63515780427313018</v>
          </cell>
          <cell r="AW43">
            <v>0.66457971973901198</v>
          </cell>
          <cell r="AX43">
            <v>0.67353404521486804</v>
          </cell>
          <cell r="AY43">
            <v>0.67125124017688342</v>
          </cell>
        </row>
        <row r="44">
          <cell r="AI44">
            <v>10591.77748608482</v>
          </cell>
          <cell r="AJ44">
            <v>10272.041681663337</v>
          </cell>
          <cell r="AK44">
            <v>9882.5219388002133</v>
          </cell>
          <cell r="AL44">
            <v>9321.805076615532</v>
          </cell>
          <cell r="AM44">
            <v>8695.7214968828048</v>
          </cell>
          <cell r="AN44">
            <v>8051.5320185768705</v>
          </cell>
          <cell r="AO44">
            <v>7484.5032759766082</v>
          </cell>
          <cell r="AS44">
            <v>0.39319075078333443</v>
          </cell>
          <cell r="AT44">
            <v>0.38133703756844411</v>
          </cell>
          <cell r="AU44">
            <v>0.36844967140156915</v>
          </cell>
          <cell r="AV44">
            <v>0.34956884207032723</v>
          </cell>
          <cell r="AW44">
            <v>0.32898069889059978</v>
          </cell>
          <cell r="AX44">
            <v>0.30837490638522608</v>
          </cell>
          <cell r="AY44">
            <v>0.29162187586221883</v>
          </cell>
        </row>
        <row r="45">
          <cell r="AI45">
            <v>502.05940609603203</v>
          </cell>
          <cell r="AJ45">
            <v>622.26396825224913</v>
          </cell>
          <cell r="AK45">
            <v>709.35517528050354</v>
          </cell>
          <cell r="AL45">
            <v>741.44106969965378</v>
          </cell>
          <cell r="AM45">
            <v>748.30034857473413</v>
          </cell>
          <cell r="AN45">
            <v>746.07755931629356</v>
          </cell>
          <cell r="AO45">
            <v>740.11197084474634</v>
          </cell>
          <cell r="AS45">
            <v>0.34631279352494015</v>
          </cell>
          <cell r="AT45">
            <v>0.5043411796558559</v>
          </cell>
          <cell r="AU45">
            <v>0.67090693334060503</v>
          </cell>
          <cell r="AV45">
            <v>0.76602746445166436</v>
          </cell>
          <cell r="AW45">
            <v>0.81168557482785075</v>
          </cell>
          <cell r="AX45">
            <v>0.83500936731872422</v>
          </cell>
          <cell r="AY45">
            <v>0.84714479318490243</v>
          </cell>
        </row>
        <row r="46">
          <cell r="AI46">
            <v>1306.0925633580387</v>
          </cell>
          <cell r="AJ46">
            <v>1022.9325136192623</v>
          </cell>
          <cell r="AK46">
            <v>793.59172752122288</v>
          </cell>
          <cell r="AL46">
            <v>677.97331812718926</v>
          </cell>
          <cell r="AM46">
            <v>617.63270048293532</v>
          </cell>
          <cell r="AN46">
            <v>579.48243306598124</v>
          </cell>
          <cell r="AO46">
            <v>552.20153543815377</v>
          </cell>
          <cell r="AS46">
            <v>0.75840641357031258</v>
          </cell>
          <cell r="AT46">
            <v>0.79201023102744017</v>
          </cell>
          <cell r="AU46">
            <v>0.83669690945363984</v>
          </cell>
          <cell r="AV46">
            <v>0.86747814816086133</v>
          </cell>
          <cell r="AW46">
            <v>0.88245236545669758</v>
          </cell>
          <cell r="AX46">
            <v>0.88871347267466894</v>
          </cell>
          <cell r="AY46">
            <v>0.89015766023938314</v>
          </cell>
        </row>
        <row r="47">
          <cell r="AI47">
            <v>5.8326728364769158</v>
          </cell>
          <cell r="AJ47">
            <v>7.2567211718753581</v>
          </cell>
          <cell r="AK47">
            <v>7.7308361841742927</v>
          </cell>
          <cell r="AL47">
            <v>7.332893185328671</v>
          </cell>
          <cell r="AM47">
            <v>6.9518232008330942</v>
          </cell>
          <cell r="AN47">
            <v>6.5746955359408874</v>
          </cell>
          <cell r="AO47">
            <v>6.1934841033859493</v>
          </cell>
          <cell r="AS47">
            <v>0.28746742318645574</v>
          </cell>
          <cell r="AT47">
            <v>0.37251576815692844</v>
          </cell>
          <cell r="AU47">
            <v>0.40434277577880345</v>
          </cell>
          <cell r="AV47">
            <v>0.38155069192999352</v>
          </cell>
          <cell r="AW47">
            <v>0.35820187230272832</v>
          </cell>
          <cell r="AX47">
            <v>0.3340337436449366</v>
          </cell>
          <cell r="AY47">
            <v>0.30870149553293119</v>
          </cell>
        </row>
        <row r="48">
          <cell r="AI48">
            <v>20.582377059326578</v>
          </cell>
          <cell r="AJ48">
            <v>20.327476552006722</v>
          </cell>
          <cell r="AK48">
            <v>20.113458360293905</v>
          </cell>
          <cell r="AL48">
            <v>20.056348298930953</v>
          </cell>
          <cell r="AM48">
            <v>20.19008585287677</v>
          </cell>
          <cell r="AN48">
            <v>20.534394598256668</v>
          </cell>
          <cell r="AO48">
            <v>21.098465202525706</v>
          </cell>
          <cell r="AS48">
            <v>0.53171882109628754</v>
          </cell>
          <cell r="AT48">
            <v>0.56498585339772533</v>
          </cell>
          <cell r="AU48">
            <v>0.57635292135167659</v>
          </cell>
          <cell r="AV48">
            <v>0.56293588248464665</v>
          </cell>
          <cell r="AW48">
            <v>0.54960441553374551</v>
          </cell>
          <cell r="AX48">
            <v>0.5363831006043619</v>
          </cell>
          <cell r="AY48">
            <v>0.52328861102504876</v>
          </cell>
        </row>
        <row r="49">
          <cell r="AI49">
            <v>4.2354220286634385</v>
          </cell>
          <cell r="AJ49">
            <v>4.0435472204913294</v>
          </cell>
          <cell r="AK49">
            <v>3.9155143003169322</v>
          </cell>
          <cell r="AL49">
            <v>3.8677009904240576</v>
          </cell>
          <cell r="AM49">
            <v>3.8369952888336973</v>
          </cell>
          <cell r="AN49">
            <v>3.8265574693698547</v>
          </cell>
          <cell r="AO49">
            <v>3.8442491407731048</v>
          </cell>
          <cell r="AS49">
            <v>0.63134597124879654</v>
          </cell>
          <cell r="AT49">
            <v>0.65527604087084457</v>
          </cell>
          <cell r="AU49">
            <v>0.65934724023562596</v>
          </cell>
          <cell r="AV49">
            <v>0.64275165230937681</v>
          </cell>
          <cell r="AW49">
            <v>0.62328625057264786</v>
          </cell>
          <cell r="AX49">
            <v>0.60220968606069714</v>
          </cell>
          <cell r="AY49">
            <v>0.58038572021622992</v>
          </cell>
        </row>
        <row r="50">
          <cell r="AI50">
            <v>31.877308248030349</v>
          </cell>
          <cell r="AJ50">
            <v>27.212590769910417</v>
          </cell>
          <cell r="AK50">
            <v>24.375588690897054</v>
          </cell>
          <cell r="AL50">
            <v>23.058418115787617</v>
          </cell>
          <cell r="AM50">
            <v>21.854633405859545</v>
          </cell>
          <cell r="AN50">
            <v>20.693057957142511</v>
          </cell>
          <cell r="AO50">
            <v>19.517096931764616</v>
          </cell>
          <cell r="AS50">
            <v>0.56065831771070529</v>
          </cell>
          <cell r="AT50">
            <v>0.54266687966944682</v>
          </cell>
          <cell r="AU50">
            <v>0.51444337260144657</v>
          </cell>
          <cell r="AV50">
            <v>0.47298625938081018</v>
          </cell>
          <cell r="AW50">
            <v>0.42908408345339016</v>
          </cell>
          <cell r="AX50">
            <v>0.38334108077720819</v>
          </cell>
          <cell r="AY50">
            <v>0.33633215698314822</v>
          </cell>
        </row>
        <row r="51">
          <cell r="AI51">
            <v>0.14867446451027225</v>
          </cell>
          <cell r="AJ51">
            <v>0.16909086599667961</v>
          </cell>
          <cell r="AK51">
            <v>0.17090627409212289</v>
          </cell>
          <cell r="AL51">
            <v>0.15490445958839777</v>
          </cell>
          <cell r="AM51">
            <v>0.13556441061987118</v>
          </cell>
          <cell r="AN51">
            <v>0.1128660407603081</v>
          </cell>
          <cell r="AO51">
            <v>8.8292470261780429E-2</v>
          </cell>
          <cell r="AS51">
            <v>0.3877906232801841</v>
          </cell>
          <cell r="AT51">
            <v>0.45026141800708375</v>
          </cell>
          <cell r="AU51">
            <v>0.46062194049476307</v>
          </cell>
          <cell r="AV51">
            <v>0.41829658703123096</v>
          </cell>
          <cell r="AW51">
            <v>0.36693046780644095</v>
          </cell>
          <cell r="AX51">
            <v>0.30646141436307572</v>
          </cell>
          <cell r="AY51">
            <v>0.24087270446599568</v>
          </cell>
        </row>
        <row r="52">
          <cell r="AI52">
            <v>0.63535647529635819</v>
          </cell>
          <cell r="AJ52">
            <v>0.99405382267314069</v>
          </cell>
          <cell r="AK52">
            <v>1.2364044225916111</v>
          </cell>
          <cell r="AL52">
            <v>1.3129116797741509</v>
          </cell>
          <cell r="AM52">
            <v>1.31328361532807</v>
          </cell>
          <cell r="AN52">
            <v>1.2869513634878924</v>
          </cell>
          <cell r="AO52">
            <v>1.2506121568105624</v>
          </cell>
          <cell r="AS52">
            <v>0.32037581108614699</v>
          </cell>
          <cell r="AT52">
            <v>0.52713977272531365</v>
          </cell>
          <cell r="AU52">
            <v>0.68667601953420843</v>
          </cell>
          <cell r="AV52">
            <v>0.75048363968931042</v>
          </cell>
          <cell r="AW52">
            <v>0.76469846967786137</v>
          </cell>
          <cell r="AX52">
            <v>0.75970136146987044</v>
          </cell>
          <cell r="AY52">
            <v>0.74649525987033072</v>
          </cell>
        </row>
        <row r="53">
          <cell r="AI53">
            <v>134.80490346610458</v>
          </cell>
          <cell r="AJ53">
            <v>102.98231572460593</v>
          </cell>
          <cell r="AK53">
            <v>76.090392782725772</v>
          </cell>
          <cell r="AL53">
            <v>61.627922140195494</v>
          </cell>
          <cell r="AM53">
            <v>53.204587033760411</v>
          </cell>
          <cell r="AN53">
            <v>47.255071456085872</v>
          </cell>
          <cell r="AO53">
            <v>42.57501134189549</v>
          </cell>
          <cell r="AS53">
            <v>0.75895158413302422</v>
          </cell>
          <cell r="AT53">
            <v>0.77766028412110333</v>
          </cell>
          <cell r="AU53">
            <v>0.79332429662834658</v>
          </cell>
          <cell r="AV53">
            <v>0.78978787605091638</v>
          </cell>
          <cell r="AW53">
            <v>0.76848367315752342</v>
          </cell>
          <cell r="AX53">
            <v>0.73786268159962276</v>
          </cell>
          <cell r="AY53">
            <v>0.70273447475056428</v>
          </cell>
        </row>
        <row r="54">
          <cell r="AI54">
            <v>816.95749713627299</v>
          </cell>
          <cell r="AJ54">
            <v>536.69685288813298</v>
          </cell>
          <cell r="AK54">
            <v>311.21369256977232</v>
          </cell>
          <cell r="AL54">
            <v>202.0771543003755</v>
          </cell>
          <cell r="AM54">
            <v>149.25681337323815</v>
          </cell>
          <cell r="AN54">
            <v>118.57950297994202</v>
          </cell>
          <cell r="AO54">
            <v>98.434422325832955</v>
          </cell>
          <cell r="AS54">
            <v>1.0618868212117152</v>
          </cell>
          <cell r="AT54">
            <v>1.0582384246040402</v>
          </cell>
          <cell r="AU54">
            <v>1.0490104548640808</v>
          </cell>
          <cell r="AV54">
            <v>1.0348459367783831</v>
          </cell>
          <cell r="AW54">
            <v>1.0174831774910251</v>
          </cell>
          <cell r="AX54">
            <v>0.99765825512745165</v>
          </cell>
          <cell r="AY54">
            <v>0.97592395812269017</v>
          </cell>
        </row>
        <row r="55">
          <cell r="AI55">
            <v>-256.03441198472757</v>
          </cell>
          <cell r="AJ55">
            <v>-249.06492951764059</v>
          </cell>
          <cell r="AK55">
            <v>-237.44226307103696</v>
          </cell>
          <cell r="AL55">
            <v>-224.6991328337844</v>
          </cell>
          <cell r="AM55">
            <v>-212.08919938840813</v>
          </cell>
          <cell r="AN55">
            <v>-199.79279446486908</v>
          </cell>
          <cell r="AO55">
            <v>-187.86238902002839</v>
          </cell>
          <cell r="AS55">
            <v>1.1041743975649407</v>
          </cell>
          <cell r="AT55">
            <v>1.0870405344245335</v>
          </cell>
          <cell r="AU55">
            <v>1.0518254005064103</v>
          </cell>
          <cell r="AV55">
            <v>1.0084821247937028</v>
          </cell>
          <cell r="AW55">
            <v>0.96193008232097676</v>
          </cell>
          <cell r="AX55">
            <v>0.91419354843314371</v>
          </cell>
          <cell r="AY55">
            <v>0.86628650880665592</v>
          </cell>
        </row>
        <row r="56">
          <cell r="AI56">
            <v>-25.012928242685415</v>
          </cell>
          <cell r="AJ56">
            <v>-21.191931254624581</v>
          </cell>
          <cell r="AK56">
            <v>-19.717374472771333</v>
          </cell>
          <cell r="AL56">
            <v>-20.627989749011139</v>
          </cell>
          <cell r="AM56">
            <v>-22.099091418531739</v>
          </cell>
          <cell r="AN56">
            <v>-24.152560366139564</v>
          </cell>
          <cell r="AO56">
            <v>-26.94930063198052</v>
          </cell>
          <cell r="AS56">
            <v>1.1518408105519551</v>
          </cell>
          <cell r="AT56">
            <v>1.1585202708661155</v>
          </cell>
          <cell r="AU56">
            <v>1.165335695094857</v>
          </cell>
          <cell r="AV56">
            <v>1.1723584103630009</v>
          </cell>
          <cell r="AW56">
            <v>1.1796627593837592</v>
          </cell>
          <cell r="AX56">
            <v>1.1873267613480554</v>
          </cell>
          <cell r="AY56">
            <v>1.1954328471316007</v>
          </cell>
        </row>
        <row r="57">
          <cell r="AI57">
            <v>72.401220328463054</v>
          </cell>
          <cell r="AJ57">
            <v>64.267393173519991</v>
          </cell>
          <cell r="AK57">
            <v>60.674684194074928</v>
          </cell>
          <cell r="AL57">
            <v>61.770345543448109</v>
          </cell>
          <cell r="AM57">
            <v>64.079276825533512</v>
          </cell>
          <cell r="AN57">
            <v>67.529025805499288</v>
          </cell>
          <cell r="AO57">
            <v>72.383517717174584</v>
          </cell>
          <cell r="AS57">
            <v>0.76587065951162014</v>
          </cell>
          <cell r="AT57">
            <v>0.77243770503727338</v>
          </cell>
          <cell r="AU57">
            <v>0.77193189046825728</v>
          </cell>
          <cell r="AV57">
            <v>0.76456112130483367</v>
          </cell>
          <cell r="AW57">
            <v>0.7569392467021383</v>
          </cell>
          <cell r="AX57">
            <v>0.74996553671160082</v>
          </cell>
          <cell r="AY57">
            <v>0.74430648470689975</v>
          </cell>
        </row>
        <row r="58">
          <cell r="AI58">
            <v>314.30617115148738</v>
          </cell>
          <cell r="AJ58">
            <v>247.44482452858793</v>
          </cell>
          <cell r="AK58">
            <v>266.7380311990778</v>
          </cell>
          <cell r="AL58">
            <v>256.80906747752175</v>
          </cell>
          <cell r="AM58">
            <v>194.09039271430609</v>
          </cell>
          <cell r="AN58">
            <v>126.69055993374529</v>
          </cell>
          <cell r="AO58">
            <v>60.627238604285083</v>
          </cell>
          <cell r="AS58">
            <v>0.19929239850918817</v>
          </cell>
          <cell r="AT58">
            <v>0.15290068531733694</v>
          </cell>
          <cell r="AU58">
            <v>0.16737313021408959</v>
          </cell>
          <cell r="AV58">
            <v>0.16232177543675663</v>
          </cell>
          <cell r="AW58">
            <v>0.12124680650120416</v>
          </cell>
          <cell r="AX58">
            <v>7.834416889504299E-2</v>
          </cell>
          <cell r="AY58">
            <v>3.7267179958872687E-2</v>
          </cell>
        </row>
        <row r="59">
          <cell r="AI59">
            <v>13269.500949952322</v>
          </cell>
          <cell r="AJ59">
            <v>14785.016200424154</v>
          </cell>
          <cell r="AK59">
            <v>14754.890380262355</v>
          </cell>
          <cell r="AL59">
            <v>14311.267539877374</v>
          </cell>
          <cell r="AM59">
            <v>13471.909527659418</v>
          </cell>
          <cell r="AN59">
            <v>12546.049549312544</v>
          </cell>
          <cell r="AO59">
            <v>11495.575725697796</v>
          </cell>
          <cell r="AS59">
            <v>0.35646676417419548</v>
          </cell>
          <cell r="AT59">
            <v>0.42404447305521215</v>
          </cell>
          <cell r="AU59">
            <v>0.43041579126150237</v>
          </cell>
          <cell r="AV59">
            <v>0.41977979459987874</v>
          </cell>
          <cell r="AW59">
            <v>0.38712194316783954</v>
          </cell>
          <cell r="AX59">
            <v>0.35356406414772101</v>
          </cell>
          <cell r="AY59">
            <v>0.31902553004911766</v>
          </cell>
        </row>
        <row r="60">
          <cell r="AI60">
            <v>3530.7405139457533</v>
          </cell>
          <cell r="AJ60">
            <v>5113.0088254975126</v>
          </cell>
          <cell r="AK60">
            <v>5327.5030245687849</v>
          </cell>
          <cell r="AL60">
            <v>5112.3051250410408</v>
          </cell>
          <cell r="AM60">
            <v>4522.0813860181788</v>
          </cell>
          <cell r="AN60">
            <v>3871.7134855885233</v>
          </cell>
          <cell r="AO60">
            <v>3150.7536420333909</v>
          </cell>
          <cell r="AS60">
            <v>0.16910893012158476</v>
          </cell>
          <cell r="AT60">
            <v>0.25563093393515635</v>
          </cell>
          <cell r="AU60">
            <v>0.26987843430730163</v>
          </cell>
          <cell r="AV60">
            <v>0.26014543293434544</v>
          </cell>
          <cell r="AW60">
            <v>0.22661620538830587</v>
          </cell>
          <cell r="AX60">
            <v>0.19125338658799423</v>
          </cell>
          <cell r="AY60">
            <v>0.15392135407882879</v>
          </cell>
        </row>
        <row r="61">
          <cell r="AI61">
            <v>515.98219347928853</v>
          </cell>
          <cell r="AJ61">
            <v>452.03252662224884</v>
          </cell>
          <cell r="AK61">
            <v>468.12842863542249</v>
          </cell>
          <cell r="AL61">
            <v>457.05193658246282</v>
          </cell>
          <cell r="AM61">
            <v>398.18331125128913</v>
          </cell>
          <cell r="AN61">
            <v>334.46040088600319</v>
          </cell>
          <cell r="AO61">
            <v>271.34455618591886</v>
          </cell>
          <cell r="AS61">
            <v>0.26996424851453393</v>
          </cell>
          <cell r="AT61">
            <v>0.22950448951464739</v>
          </cell>
          <cell r="AU61">
            <v>0.24140131032037038</v>
          </cell>
          <cell r="AV61">
            <v>0.23722006836276499</v>
          </cell>
          <cell r="AW61">
            <v>0.20372358005001287</v>
          </cell>
          <cell r="AX61">
            <v>0.16886102410264195</v>
          </cell>
          <cell r="AY61">
            <v>0.13569034973783417</v>
          </cell>
        </row>
        <row r="62">
          <cell r="AI62">
            <v>142.38494426663922</v>
          </cell>
          <cell r="AJ62">
            <v>101.24551730312588</v>
          </cell>
          <cell r="AK62">
            <v>121.26234814898638</v>
          </cell>
          <cell r="AL62">
            <v>113.729312585551</v>
          </cell>
          <cell r="AM62">
            <v>67.468376470924497</v>
          </cell>
          <cell r="AN62">
            <v>17.420315175902001</v>
          </cell>
          <cell r="AO62">
            <v>-36.608075522806104</v>
          </cell>
          <cell r="AS62">
            <v>0.11505301120487851</v>
          </cell>
          <cell r="AT62">
            <v>7.9175165305558154E-2</v>
          </cell>
          <cell r="AU62">
            <v>9.5884988367496052E-2</v>
          </cell>
          <cell r="AV62">
            <v>9.0343009351990355E-2</v>
          </cell>
          <cell r="AW62">
            <v>5.3046106197088286E-2</v>
          </cell>
          <cell r="AX62">
            <v>1.356615038590232E-2</v>
          </cell>
          <cell r="AY62">
            <v>-2.831224413821061E-2</v>
          </cell>
        </row>
        <row r="63">
          <cell r="AI63">
            <v>3.5852397480342791E-3</v>
          </cell>
          <cell r="AJ63">
            <v>3.0815092458507422E-3</v>
          </cell>
          <cell r="AK63">
            <v>2.5420237181014924E-3</v>
          </cell>
          <cell r="AL63">
            <v>1.9293568611914082E-3</v>
          </cell>
          <cell r="AM63">
            <v>1.2127043867774159E-3</v>
          </cell>
          <cell r="AN63">
            <v>3.7544522702518112E-4</v>
          </cell>
          <cell r="AO63">
            <v>-6.1058936898020981E-4</v>
          </cell>
          <cell r="AS63">
            <v>0.13978630989480242</v>
          </cell>
          <cell r="AT63">
            <v>0.11728023652914406</v>
          </cell>
          <cell r="AU63">
            <v>9.3502939930566756E-2</v>
          </cell>
          <cell r="AV63">
            <v>6.8156525404308207E-2</v>
          </cell>
          <cell r="AW63">
            <v>4.115458735649484E-2</v>
          </cell>
          <cell r="AX63">
            <v>1.2158377944373602E-2</v>
          </cell>
          <cell r="AY63">
            <v>-1.8902390616321315E-2</v>
          </cell>
        </row>
        <row r="64">
          <cell r="AI64">
            <v>0</v>
          </cell>
          <cell r="AJ64">
            <v>0</v>
          </cell>
          <cell r="AK64">
            <v>0</v>
          </cell>
          <cell r="AL64">
            <v>0</v>
          </cell>
          <cell r="AM64">
            <v>0</v>
          </cell>
          <cell r="AN64">
            <v>0</v>
          </cell>
          <cell r="AO64">
            <v>0</v>
          </cell>
          <cell r="AS64">
            <v>0</v>
          </cell>
          <cell r="AT64">
            <v>0</v>
          </cell>
          <cell r="AU64">
            <v>0</v>
          </cell>
          <cell r="AV64">
            <v>0</v>
          </cell>
          <cell r="AW64">
            <v>0</v>
          </cell>
          <cell r="AX64">
            <v>0</v>
          </cell>
          <cell r="AY64">
            <v>0</v>
          </cell>
        </row>
        <row r="65">
          <cell r="AI65">
            <v>11017.249764386423</v>
          </cell>
          <cell r="AJ65">
            <v>0</v>
          </cell>
          <cell r="AK65">
            <v>0</v>
          </cell>
          <cell r="AL65">
            <v>0</v>
          </cell>
          <cell r="AM65">
            <v>0</v>
          </cell>
          <cell r="AN65">
            <v>0</v>
          </cell>
          <cell r="AO65">
            <v>0</v>
          </cell>
          <cell r="AS65">
            <v>0.4852580876472834</v>
          </cell>
          <cell r="AT65">
            <v>0.45670439152811459</v>
          </cell>
          <cell r="AU65">
            <v>0.45838460527262898</v>
          </cell>
          <cell r="AV65">
            <v>0.45913923301707454</v>
          </cell>
          <cell r="AW65">
            <v>0.45916810949045894</v>
          </cell>
          <cell r="AX65">
            <v>0.45865746438944482</v>
          </cell>
          <cell r="AY65">
            <v>0.45778519541664719</v>
          </cell>
        </row>
        <row r="66">
          <cell r="AI66">
            <v>13551.114149610241</v>
          </cell>
          <cell r="AJ66">
            <v>0</v>
          </cell>
          <cell r="AK66">
            <v>0</v>
          </cell>
          <cell r="AL66">
            <v>0</v>
          </cell>
          <cell r="AM66">
            <v>0</v>
          </cell>
          <cell r="AN66">
            <v>0</v>
          </cell>
          <cell r="AO66">
            <v>0</v>
          </cell>
          <cell r="AS66">
            <v>0.60415239290564238</v>
          </cell>
          <cell r="AT66">
            <v>0.57982501864855218</v>
          </cell>
          <cell r="AU66">
            <v>0.582744264131145</v>
          </cell>
          <cell r="AV66">
            <v>0.58509176532451279</v>
          </cell>
          <cell r="AW66">
            <v>0.58714018098247545</v>
          </cell>
          <cell r="AX66">
            <v>0.58915577022487131</v>
          </cell>
          <cell r="AY66">
            <v>0.59140695127722653</v>
          </cell>
        </row>
        <row r="67">
          <cell r="AI67">
            <v>2982.8066731066433</v>
          </cell>
          <cell r="AJ67">
            <v>4498.8187677772294</v>
          </cell>
          <cell r="AK67">
            <v>5895.309984211659</v>
          </cell>
          <cell r="AL67">
            <v>6465.2916407843577</v>
          </cell>
          <cell r="AM67">
            <v>6333.6377674276364</v>
          </cell>
          <cell r="AN67">
            <v>6172.0087277464299</v>
          </cell>
          <cell r="AO67">
            <v>6023.2955644375788</v>
          </cell>
          <cell r="AS67">
            <v>0.20552980801108731</v>
          </cell>
          <cell r="AT67">
            <v>0.31456703625689336</v>
          </cell>
          <cell r="AU67">
            <v>0.41970570984037031</v>
          </cell>
          <cell r="AV67">
            <v>0.46698811956978109</v>
          </cell>
          <cell r="AW67">
            <v>0.46208124523048594</v>
          </cell>
          <cell r="AX67">
            <v>0.45531235573153606</v>
          </cell>
          <cell r="AY67">
            <v>0.4498478652393329</v>
          </cell>
        </row>
        <row r="68">
          <cell r="AI68">
            <v>119.83768237483697</v>
          </cell>
          <cell r="AJ68">
            <v>132.50578591910906</v>
          </cell>
          <cell r="AK68">
            <v>152.24463514613782</v>
          </cell>
          <cell r="AL68">
            <v>162.91451389283469</v>
          </cell>
          <cell r="AM68">
            <v>157.53197731101301</v>
          </cell>
          <cell r="AN68">
            <v>147.34952663137287</v>
          </cell>
          <cell r="AO68">
            <v>137.65854689270259</v>
          </cell>
          <cell r="AS68">
            <v>0.14960696969926032</v>
          </cell>
          <cell r="AT68">
            <v>0.16659582759266317</v>
          </cell>
          <cell r="AU68">
            <v>0.19370657895472695</v>
          </cell>
          <cell r="AV68">
            <v>0.20934902686771859</v>
          </cell>
          <cell r="AW68">
            <v>0.20338100098277614</v>
          </cell>
          <cell r="AX68">
            <v>0.19100442422458433</v>
          </cell>
          <cell r="AY68">
            <v>0.17943914268424757</v>
          </cell>
        </row>
        <row r="69">
          <cell r="AI69">
            <v>75.012072464582957</v>
          </cell>
          <cell r="AJ69">
            <v>75.717605128660921</v>
          </cell>
          <cell r="AK69">
            <v>75.789049788971994</v>
          </cell>
          <cell r="AL69">
            <v>76.529112412864279</v>
          </cell>
          <cell r="AM69">
            <v>72.928437141967805</v>
          </cell>
          <cell r="AN69">
            <v>68.348043323419589</v>
          </cell>
          <cell r="AO69">
            <v>62.402494619048468</v>
          </cell>
          <cell r="AS69">
            <v>0.22351877647324869</v>
          </cell>
          <cell r="AT69">
            <v>0.22668832919006754</v>
          </cell>
          <cell r="AU69">
            <v>0.22832336168327205</v>
          </cell>
          <cell r="AV69">
            <v>0.23300603012919241</v>
          </cell>
          <cell r="AW69">
            <v>0.22276313960613187</v>
          </cell>
          <cell r="AX69">
            <v>0.20946673342358349</v>
          </cell>
          <cell r="AY69">
            <v>0.19172429885875986</v>
          </cell>
        </row>
        <row r="70">
          <cell r="AI70">
            <v>911.1200901018633</v>
          </cell>
          <cell r="AJ70">
            <v>941.55772594799271</v>
          </cell>
          <cell r="AK70">
            <v>935.4966081679172</v>
          </cell>
          <cell r="AL70">
            <v>925.76609458079542</v>
          </cell>
          <cell r="AM70">
            <v>877.63188369624424</v>
          </cell>
          <cell r="AN70">
            <v>821.07632250579559</v>
          </cell>
          <cell r="AO70">
            <v>757.99893219577189</v>
          </cell>
          <cell r="AS70">
            <v>0.38962324289587646</v>
          </cell>
          <cell r="AT70">
            <v>0.40563760789787451</v>
          </cell>
          <cell r="AU70">
            <v>0.40717799366750895</v>
          </cell>
          <cell r="AV70">
            <v>0.40888479700308011</v>
          </cell>
          <cell r="AW70">
            <v>0.39416660105301449</v>
          </cell>
          <cell r="AX70">
            <v>0.37646241755901827</v>
          </cell>
          <cell r="AY70">
            <v>0.35628211163623913</v>
          </cell>
        </row>
        <row r="71">
          <cell r="AI71">
            <v>0</v>
          </cell>
          <cell r="AJ71">
            <v>0</v>
          </cell>
          <cell r="AK71">
            <v>0</v>
          </cell>
          <cell r="AL71">
            <v>0</v>
          </cell>
          <cell r="AM71">
            <v>0</v>
          </cell>
          <cell r="AN71">
            <v>0</v>
          </cell>
          <cell r="AO71">
            <v>0</v>
          </cell>
          <cell r="AS71">
            <v>0.26918170632876265</v>
          </cell>
          <cell r="AT71">
            <v>0.26673757195889153</v>
          </cell>
          <cell r="AU71">
            <v>0.26222364075661808</v>
          </cell>
          <cell r="AV71">
            <v>0.25595980581122407</v>
          </cell>
          <cell r="AW71">
            <v>0.2482250740906797</v>
          </cell>
          <cell r="AX71">
            <v>0.23926842697873846</v>
          </cell>
          <cell r="AY71">
            <v>0.22931789259632401</v>
          </cell>
        </row>
        <row r="72">
          <cell r="AI72">
            <v>0</v>
          </cell>
          <cell r="AJ72">
            <v>0</v>
          </cell>
          <cell r="AK72">
            <v>0</v>
          </cell>
          <cell r="AL72">
            <v>0</v>
          </cell>
          <cell r="AM72">
            <v>0</v>
          </cell>
          <cell r="AN72">
            <v>0</v>
          </cell>
          <cell r="AO72">
            <v>0</v>
          </cell>
          <cell r="AS72">
            <v>0.28472416082278024</v>
          </cell>
          <cell r="AT72">
            <v>0.28287224761406543</v>
          </cell>
          <cell r="AU72">
            <v>0.2794007837268036</v>
          </cell>
          <cell r="AV72">
            <v>0.27450868499409997</v>
          </cell>
          <cell r="AW72">
            <v>0.26836824491944133</v>
          </cell>
          <cell r="AX72">
            <v>0.26113056713883659</v>
          </cell>
          <cell r="AY72">
            <v>0.25292997553226682</v>
          </cell>
        </row>
        <row r="73">
          <cell r="AI73">
            <v>43.686194298749946</v>
          </cell>
          <cell r="AJ73">
            <v>47.334682632900538</v>
          </cell>
          <cell r="AK73">
            <v>44.106447142194888</v>
          </cell>
          <cell r="AL73">
            <v>44.349402903226597</v>
          </cell>
          <cell r="AM73">
            <v>39.134088457769806</v>
          </cell>
          <cell r="AN73">
            <v>34.317048435922828</v>
          </cell>
          <cell r="AO73">
            <v>27.640596294758257</v>
          </cell>
          <cell r="AS73">
            <v>0.21311625501096371</v>
          </cell>
          <cell r="AT73">
            <v>0.23304496331050689</v>
          </cell>
          <cell r="AU73">
            <v>0.21829812266619142</v>
          </cell>
          <cell r="AV73">
            <v>0.2224592437907022</v>
          </cell>
          <cell r="AW73">
            <v>0.19843752976269977</v>
          </cell>
          <cell r="AX73">
            <v>0.17666247038423497</v>
          </cell>
          <cell r="AY73">
            <v>0.14472571475674892</v>
          </cell>
        </row>
        <row r="74">
          <cell r="AI74">
            <v>3.56143295120967E-6</v>
          </cell>
          <cell r="AJ74">
            <v>3.736113217089623E-6</v>
          </cell>
          <cell r="AK74">
            <v>3.7309261738951234E-6</v>
          </cell>
          <cell r="AL74">
            <v>3.5731937912660251E-6</v>
          </cell>
          <cell r="AM74">
            <v>3.3398522244829383E-6</v>
          </cell>
          <cell r="AN74">
            <v>3.1175755176079592E-6</v>
          </cell>
          <cell r="AO74">
            <v>2.9235794101127341E-6</v>
          </cell>
          <cell r="AS74">
            <v>0.27277588839959155</v>
          </cell>
          <cell r="AT74">
            <v>0.2892598559890911</v>
          </cell>
          <cell r="AU74">
            <v>0.29183167229154833</v>
          </cell>
          <cell r="AV74">
            <v>0.28224274081422757</v>
          </cell>
          <cell r="AW74">
            <v>0.26682184435664652</v>
          </cell>
          <cell r="AX74">
            <v>0.25293178987555887</v>
          </cell>
          <cell r="AY74">
            <v>0.24196627024704015</v>
          </cell>
        </row>
        <row r="75">
          <cell r="AI75">
            <v>1.7122320163232393E-2</v>
          </cell>
          <cell r="AJ75">
            <v>1.3841309444868647E-2</v>
          </cell>
          <cell r="AK75">
            <v>1.3028538279853463E-2</v>
          </cell>
          <cell r="AL75">
            <v>1.3042696629162959E-2</v>
          </cell>
          <cell r="AM75">
            <v>1.086564626173509E-2</v>
          </cell>
          <cell r="AN75">
            <v>9.1281869038758075E-3</v>
          </cell>
          <cell r="AO75">
            <v>7.1961502132980295E-3</v>
          </cell>
          <cell r="AS75">
            <v>0.18023131653829016</v>
          </cell>
          <cell r="AT75">
            <v>0.14536105024502624</v>
          </cell>
          <cell r="AU75">
            <v>0.13790446345924007</v>
          </cell>
          <cell r="AV75">
            <v>0.14009132137750788</v>
          </cell>
          <cell r="AW75">
            <v>0.11847375428809495</v>
          </cell>
          <cell r="AX75">
            <v>0.10163861260075401</v>
          </cell>
          <cell r="AY75">
            <v>8.22249461641886E-2</v>
          </cell>
        </row>
        <row r="76">
          <cell r="AI76">
            <v>3395.8363989721697</v>
          </cell>
          <cell r="AJ76">
            <v>3371.2353664123261</v>
          </cell>
          <cell r="AK76">
            <v>3351.0323810979758</v>
          </cell>
          <cell r="AL76">
            <v>3317.2696997994453</v>
          </cell>
          <cell r="AM76">
            <v>3239.0786620148219</v>
          </cell>
          <cell r="AN76">
            <v>3140.9000460796397</v>
          </cell>
          <cell r="AO76">
            <v>3024.5258880220299</v>
          </cell>
          <cell r="AS76">
            <v>0.44684356141188436</v>
          </cell>
          <cell r="AT76">
            <v>0.44391967195668802</v>
          </cell>
          <cell r="AU76">
            <v>0.44429055054409272</v>
          </cell>
          <cell r="AV76">
            <v>0.44392807015059743</v>
          </cell>
          <cell r="AW76">
            <v>0.43570467353536785</v>
          </cell>
          <cell r="AX76">
            <v>0.42466481537963652</v>
          </cell>
          <cell r="AY76">
            <v>0.41103984735636834</v>
          </cell>
        </row>
        <row r="77">
          <cell r="AI77">
            <v>0</v>
          </cell>
          <cell r="AJ77">
            <v>0</v>
          </cell>
          <cell r="AK77">
            <v>0</v>
          </cell>
          <cell r="AL77">
            <v>0</v>
          </cell>
          <cell r="AM77">
            <v>0</v>
          </cell>
          <cell r="AN77">
            <v>0</v>
          </cell>
          <cell r="AO77">
            <v>0</v>
          </cell>
          <cell r="AS77">
            <v>0</v>
          </cell>
          <cell r="AT77">
            <v>0</v>
          </cell>
          <cell r="AU77">
            <v>0</v>
          </cell>
          <cell r="AV77">
            <v>0</v>
          </cell>
          <cell r="AW77">
            <v>0</v>
          </cell>
          <cell r="AX77">
            <v>0</v>
          </cell>
          <cell r="AY77">
            <v>0</v>
          </cell>
        </row>
        <row r="78">
          <cell r="AI78">
            <v>0</v>
          </cell>
          <cell r="AJ78">
            <v>0</v>
          </cell>
          <cell r="AK78">
            <v>0</v>
          </cell>
          <cell r="AL78">
            <v>0</v>
          </cell>
          <cell r="AM78">
            <v>0</v>
          </cell>
          <cell r="AN78">
            <v>0</v>
          </cell>
          <cell r="AO78">
            <v>0</v>
          </cell>
          <cell r="AS78">
            <v>0</v>
          </cell>
          <cell r="AT78">
            <v>0</v>
          </cell>
          <cell r="AU78">
            <v>0</v>
          </cell>
          <cell r="AV78">
            <v>0</v>
          </cell>
          <cell r="AW78">
            <v>0</v>
          </cell>
          <cell r="AX78">
            <v>0</v>
          </cell>
          <cell r="AY78">
            <v>0</v>
          </cell>
        </row>
        <row r="79">
          <cell r="AI79">
            <v>0</v>
          </cell>
          <cell r="AJ79">
            <v>0</v>
          </cell>
          <cell r="AK79">
            <v>0</v>
          </cell>
          <cell r="AL79">
            <v>0</v>
          </cell>
          <cell r="AM79">
            <v>0</v>
          </cell>
          <cell r="AN79">
            <v>0</v>
          </cell>
          <cell r="AO79">
            <v>0</v>
          </cell>
          <cell r="AS79">
            <v>0</v>
          </cell>
          <cell r="AT79">
            <v>0</v>
          </cell>
          <cell r="AU79">
            <v>0</v>
          </cell>
          <cell r="AV79">
            <v>0</v>
          </cell>
          <cell r="AW79">
            <v>0</v>
          </cell>
          <cell r="AX79">
            <v>0</v>
          </cell>
          <cell r="AY79">
            <v>0</v>
          </cell>
        </row>
        <row r="80">
          <cell r="AI80">
            <v>13146.072869193767</v>
          </cell>
          <cell r="AJ80">
            <v>12945.055981067209</v>
          </cell>
          <cell r="AK80">
            <v>12687.436999269388</v>
          </cell>
          <cell r="AL80">
            <v>12530.043223900013</v>
          </cell>
          <cell r="AM80">
            <v>12481.673108444305</v>
          </cell>
          <cell r="AN80">
            <v>12459.576583353853</v>
          </cell>
          <cell r="AO80">
            <v>12390.386341579926</v>
          </cell>
          <cell r="AS80">
            <v>0.35142371414265344</v>
          </cell>
          <cell r="AT80">
            <v>0.34413822513354125</v>
          </cell>
          <cell r="AU80">
            <v>0.33802557427108226</v>
          </cell>
          <cell r="AV80">
            <v>0.33128629484473315</v>
          </cell>
          <cell r="AW80">
            <v>0.32449650740874297</v>
          </cell>
          <cell r="AX80">
            <v>0.31777478350108551</v>
          </cell>
          <cell r="AY80">
            <v>0.31165565666277328</v>
          </cell>
        </row>
        <row r="81">
          <cell r="AI81">
            <v>48.768913147242245</v>
          </cell>
          <cell r="AJ81">
            <v>53.852119696784193</v>
          </cell>
          <cell r="AK81">
            <v>59.429900626545624</v>
          </cell>
          <cell r="AL81">
            <v>66.347379165576001</v>
          </cell>
          <cell r="AM81">
            <v>74.683848413456928</v>
          </cell>
          <cell r="AN81">
            <v>84.507937571772743</v>
          </cell>
          <cell r="AO81">
            <v>95.484836339675638</v>
          </cell>
          <cell r="AS81">
            <v>0.32188909192855014</v>
          </cell>
          <cell r="AT81">
            <v>0.34542520647553027</v>
          </cell>
          <cell r="AU81">
            <v>0.3691158276053696</v>
          </cell>
          <cell r="AV81">
            <v>0.39176114880801649</v>
          </cell>
          <cell r="AW81">
            <v>0.41474238887139903</v>
          </cell>
          <cell r="AX81">
            <v>0.43783592923109044</v>
          </cell>
          <cell r="AY81">
            <v>0.46147547108074327</v>
          </cell>
        </row>
        <row r="82">
          <cell r="AI82">
            <v>0</v>
          </cell>
          <cell r="AJ82">
            <v>0</v>
          </cell>
          <cell r="AK82">
            <v>0</v>
          </cell>
          <cell r="AL82">
            <v>0</v>
          </cell>
          <cell r="AM82">
            <v>0</v>
          </cell>
          <cell r="AN82">
            <v>0</v>
          </cell>
          <cell r="AO82">
            <v>0</v>
          </cell>
          <cell r="AS82">
            <v>0</v>
          </cell>
          <cell r="AT82">
            <v>0</v>
          </cell>
          <cell r="AU82">
            <v>0</v>
          </cell>
          <cell r="AV82">
            <v>0</v>
          </cell>
          <cell r="AW82">
            <v>0</v>
          </cell>
          <cell r="AX82">
            <v>0</v>
          </cell>
          <cell r="AY82">
            <v>0</v>
          </cell>
        </row>
        <row r="83">
          <cell r="AI83">
            <v>0</v>
          </cell>
          <cell r="AJ83">
            <v>0</v>
          </cell>
          <cell r="AK83">
            <v>0</v>
          </cell>
          <cell r="AL83">
            <v>0</v>
          </cell>
          <cell r="AM83">
            <v>0</v>
          </cell>
          <cell r="AN83">
            <v>0</v>
          </cell>
          <cell r="AO83">
            <v>0</v>
          </cell>
          <cell r="AS83">
            <v>0</v>
          </cell>
          <cell r="AT83">
            <v>0</v>
          </cell>
          <cell r="AU83">
            <v>0</v>
          </cell>
          <cell r="AV83">
            <v>0</v>
          </cell>
          <cell r="AW83">
            <v>0</v>
          </cell>
          <cell r="AX83">
            <v>0</v>
          </cell>
          <cell r="AY83">
            <v>0</v>
          </cell>
        </row>
        <row r="84">
          <cell r="AI84">
            <v>0</v>
          </cell>
          <cell r="AJ84">
            <v>0</v>
          </cell>
          <cell r="AK84">
            <v>0</v>
          </cell>
          <cell r="AL84">
            <v>0</v>
          </cell>
          <cell r="AM84">
            <v>0</v>
          </cell>
          <cell r="AN84">
            <v>0</v>
          </cell>
          <cell r="AO84">
            <v>0</v>
          </cell>
          <cell r="AS84">
            <v>0</v>
          </cell>
          <cell r="AT84">
            <v>0</v>
          </cell>
          <cell r="AU84">
            <v>0</v>
          </cell>
          <cell r="AV84">
            <v>0</v>
          </cell>
          <cell r="AW84">
            <v>0</v>
          </cell>
          <cell r="AX84">
            <v>0</v>
          </cell>
          <cell r="AY84">
            <v>0</v>
          </cell>
        </row>
        <row r="85">
          <cell r="AI85">
            <v>0</v>
          </cell>
          <cell r="AJ85">
            <v>0</v>
          </cell>
          <cell r="AK85">
            <v>0</v>
          </cell>
          <cell r="AL85">
            <v>0</v>
          </cell>
          <cell r="AM85">
            <v>0</v>
          </cell>
          <cell r="AN85">
            <v>0</v>
          </cell>
          <cell r="AO85">
            <v>0</v>
          </cell>
          <cell r="AS85">
            <v>0</v>
          </cell>
          <cell r="AT85">
            <v>0</v>
          </cell>
          <cell r="AU85">
            <v>0</v>
          </cell>
          <cell r="AV85">
            <v>0</v>
          </cell>
          <cell r="AW85">
            <v>0</v>
          </cell>
          <cell r="AX85">
            <v>0</v>
          </cell>
          <cell r="AY85">
            <v>0</v>
          </cell>
        </row>
        <row r="86">
          <cell r="AI86">
            <v>0</v>
          </cell>
          <cell r="AJ86">
            <v>0</v>
          </cell>
          <cell r="AK86">
            <v>0</v>
          </cell>
          <cell r="AL86">
            <v>0</v>
          </cell>
          <cell r="AM86">
            <v>0</v>
          </cell>
          <cell r="AN86">
            <v>0</v>
          </cell>
          <cell r="AO86">
            <v>0</v>
          </cell>
          <cell r="AS86">
            <v>0</v>
          </cell>
          <cell r="AT86">
            <v>0</v>
          </cell>
          <cell r="AU86">
            <v>0</v>
          </cell>
          <cell r="AV86">
            <v>0</v>
          </cell>
          <cell r="AW86">
            <v>0</v>
          </cell>
          <cell r="AX86">
            <v>0</v>
          </cell>
          <cell r="AY86">
            <v>0</v>
          </cell>
        </row>
        <row r="87">
          <cell r="AI87">
            <v>0</v>
          </cell>
          <cell r="AJ87">
            <v>0</v>
          </cell>
          <cell r="AK87">
            <v>0</v>
          </cell>
          <cell r="AL87">
            <v>0</v>
          </cell>
          <cell r="AM87">
            <v>0</v>
          </cell>
          <cell r="AN87">
            <v>0</v>
          </cell>
          <cell r="AO87">
            <v>0</v>
          </cell>
          <cell r="AS87">
            <v>0</v>
          </cell>
          <cell r="AT87">
            <v>0</v>
          </cell>
          <cell r="AU87">
            <v>0</v>
          </cell>
          <cell r="AV87">
            <v>0</v>
          </cell>
          <cell r="AW87">
            <v>0</v>
          </cell>
          <cell r="AX87">
            <v>0</v>
          </cell>
          <cell r="AY87">
            <v>0</v>
          </cell>
        </row>
        <row r="88">
          <cell r="AI88">
            <v>0</v>
          </cell>
          <cell r="AJ88">
            <v>0</v>
          </cell>
          <cell r="AK88">
            <v>0</v>
          </cell>
          <cell r="AL88">
            <v>0</v>
          </cell>
          <cell r="AM88">
            <v>0</v>
          </cell>
          <cell r="AN88">
            <v>0</v>
          </cell>
          <cell r="AO88">
            <v>0</v>
          </cell>
          <cell r="AS88">
            <v>0</v>
          </cell>
          <cell r="AT88">
            <v>0</v>
          </cell>
          <cell r="AU88">
            <v>0</v>
          </cell>
          <cell r="AV88">
            <v>0</v>
          </cell>
          <cell r="AW88">
            <v>0</v>
          </cell>
          <cell r="AX88">
            <v>0</v>
          </cell>
          <cell r="AY88">
            <v>0</v>
          </cell>
        </row>
        <row r="89">
          <cell r="AI89">
            <v>0</v>
          </cell>
          <cell r="AJ89">
            <v>0</v>
          </cell>
          <cell r="AK89">
            <v>0</v>
          </cell>
          <cell r="AL89">
            <v>0</v>
          </cell>
          <cell r="AM89">
            <v>0</v>
          </cell>
          <cell r="AN89">
            <v>0</v>
          </cell>
          <cell r="AO89">
            <v>0</v>
          </cell>
          <cell r="AS89">
            <v>0</v>
          </cell>
          <cell r="AT89">
            <v>0</v>
          </cell>
          <cell r="AU89">
            <v>0</v>
          </cell>
          <cell r="AV89">
            <v>0</v>
          </cell>
          <cell r="AW89">
            <v>0</v>
          </cell>
          <cell r="AX89">
            <v>0</v>
          </cell>
          <cell r="AY89">
            <v>0</v>
          </cell>
        </row>
        <row r="90">
          <cell r="AI90">
            <v>0</v>
          </cell>
          <cell r="AJ90">
            <v>0</v>
          </cell>
          <cell r="AK90">
            <v>0</v>
          </cell>
          <cell r="AL90">
            <v>0</v>
          </cell>
          <cell r="AM90">
            <v>0</v>
          </cell>
          <cell r="AN90">
            <v>0</v>
          </cell>
          <cell r="AO90">
            <v>0</v>
          </cell>
          <cell r="AS90">
            <v>0</v>
          </cell>
          <cell r="AT90">
            <v>0</v>
          </cell>
          <cell r="AU90">
            <v>0</v>
          </cell>
          <cell r="AV90">
            <v>0</v>
          </cell>
          <cell r="AW90">
            <v>0</v>
          </cell>
          <cell r="AX90">
            <v>0</v>
          </cell>
          <cell r="AY90">
            <v>0</v>
          </cell>
        </row>
        <row r="91">
          <cell r="AI91">
            <v>0</v>
          </cell>
          <cell r="AJ91">
            <v>0</v>
          </cell>
          <cell r="AK91">
            <v>0</v>
          </cell>
          <cell r="AL91">
            <v>0</v>
          </cell>
          <cell r="AM91">
            <v>0</v>
          </cell>
          <cell r="AN91">
            <v>0</v>
          </cell>
          <cell r="AO91">
            <v>0</v>
          </cell>
          <cell r="AS91">
            <v>0</v>
          </cell>
          <cell r="AT91">
            <v>0</v>
          </cell>
          <cell r="AU91">
            <v>0</v>
          </cell>
          <cell r="AV91">
            <v>0</v>
          </cell>
          <cell r="AW91">
            <v>0</v>
          </cell>
          <cell r="AX91">
            <v>0</v>
          </cell>
          <cell r="AY91">
            <v>0</v>
          </cell>
        </row>
        <row r="92">
          <cell r="AI92">
            <v>0</v>
          </cell>
          <cell r="AJ92">
            <v>0</v>
          </cell>
          <cell r="AK92">
            <v>0</v>
          </cell>
          <cell r="AL92">
            <v>0</v>
          </cell>
          <cell r="AM92">
            <v>0</v>
          </cell>
          <cell r="AN92">
            <v>0</v>
          </cell>
          <cell r="AO92">
            <v>0</v>
          </cell>
          <cell r="AS92">
            <v>0</v>
          </cell>
          <cell r="AT92">
            <v>0</v>
          </cell>
          <cell r="AU92">
            <v>0</v>
          </cell>
          <cell r="AV92">
            <v>0</v>
          </cell>
          <cell r="AW92">
            <v>0</v>
          </cell>
          <cell r="AX92">
            <v>0</v>
          </cell>
          <cell r="AY92">
            <v>0</v>
          </cell>
        </row>
        <row r="93">
          <cell r="AI93">
            <v>0</v>
          </cell>
          <cell r="AJ93">
            <v>0</v>
          </cell>
          <cell r="AK93">
            <v>0</v>
          </cell>
          <cell r="AL93">
            <v>0</v>
          </cell>
          <cell r="AM93">
            <v>0</v>
          </cell>
          <cell r="AN93">
            <v>0</v>
          </cell>
          <cell r="AO93">
            <v>0</v>
          </cell>
          <cell r="AS93">
            <v>0</v>
          </cell>
          <cell r="AT93">
            <v>0</v>
          </cell>
          <cell r="AU93">
            <v>0</v>
          </cell>
          <cell r="AV93">
            <v>0</v>
          </cell>
          <cell r="AW93">
            <v>0</v>
          </cell>
          <cell r="AX93">
            <v>0</v>
          </cell>
          <cell r="AY93">
            <v>0</v>
          </cell>
        </row>
        <row r="94">
          <cell r="AI94">
            <v>0</v>
          </cell>
          <cell r="AJ94">
            <v>0</v>
          </cell>
          <cell r="AK94">
            <v>0</v>
          </cell>
          <cell r="AL94">
            <v>0</v>
          </cell>
          <cell r="AM94">
            <v>0</v>
          </cell>
          <cell r="AN94">
            <v>0</v>
          </cell>
          <cell r="AO94">
            <v>0</v>
          </cell>
          <cell r="AS94">
            <v>0</v>
          </cell>
          <cell r="AT94">
            <v>0</v>
          </cell>
          <cell r="AU94">
            <v>0</v>
          </cell>
          <cell r="AV94">
            <v>0</v>
          </cell>
          <cell r="AW94">
            <v>0</v>
          </cell>
          <cell r="AX94">
            <v>0</v>
          </cell>
          <cell r="AY94">
            <v>0</v>
          </cell>
        </row>
        <row r="95">
          <cell r="AI95">
            <v>0</v>
          </cell>
          <cell r="AJ95">
            <v>0</v>
          </cell>
          <cell r="AK95">
            <v>0</v>
          </cell>
          <cell r="AL95">
            <v>0</v>
          </cell>
          <cell r="AM95">
            <v>0</v>
          </cell>
          <cell r="AN95">
            <v>0</v>
          </cell>
          <cell r="AO95">
            <v>0</v>
          </cell>
          <cell r="AS95">
            <v>0</v>
          </cell>
          <cell r="AT95">
            <v>0</v>
          </cell>
          <cell r="AU95">
            <v>0</v>
          </cell>
          <cell r="AV95">
            <v>0</v>
          </cell>
          <cell r="AW95">
            <v>0</v>
          </cell>
          <cell r="AX95">
            <v>0</v>
          </cell>
          <cell r="AY95">
            <v>0</v>
          </cell>
        </row>
        <row r="96">
          <cell r="AI96">
            <v>0</v>
          </cell>
          <cell r="AJ96">
            <v>0</v>
          </cell>
          <cell r="AK96">
            <v>0</v>
          </cell>
          <cell r="AL96">
            <v>0</v>
          </cell>
          <cell r="AM96">
            <v>0</v>
          </cell>
          <cell r="AN96">
            <v>0</v>
          </cell>
          <cell r="AO96">
            <v>0</v>
          </cell>
          <cell r="AS96">
            <v>0</v>
          </cell>
          <cell r="AT96">
            <v>0</v>
          </cell>
          <cell r="AU96">
            <v>0</v>
          </cell>
          <cell r="AV96">
            <v>0</v>
          </cell>
          <cell r="AW96">
            <v>0</v>
          </cell>
          <cell r="AX96">
            <v>0</v>
          </cell>
          <cell r="AY96">
            <v>0</v>
          </cell>
        </row>
        <row r="97">
          <cell r="AI97">
            <v>0</v>
          </cell>
          <cell r="AJ97">
            <v>0</v>
          </cell>
          <cell r="AK97">
            <v>0</v>
          </cell>
          <cell r="AL97">
            <v>0</v>
          </cell>
          <cell r="AM97">
            <v>0</v>
          </cell>
          <cell r="AN97">
            <v>0</v>
          </cell>
          <cell r="AO97">
            <v>0</v>
          </cell>
          <cell r="AS97">
            <v>0</v>
          </cell>
          <cell r="AT97">
            <v>0</v>
          </cell>
          <cell r="AU97">
            <v>0</v>
          </cell>
          <cell r="AV97">
            <v>0</v>
          </cell>
          <cell r="AW97">
            <v>0</v>
          </cell>
          <cell r="AX97">
            <v>0</v>
          </cell>
          <cell r="AY97">
            <v>0</v>
          </cell>
        </row>
        <row r="98">
          <cell r="AI98">
            <v>0</v>
          </cell>
          <cell r="AJ98">
            <v>0</v>
          </cell>
          <cell r="AK98">
            <v>0</v>
          </cell>
          <cell r="AL98">
            <v>0</v>
          </cell>
          <cell r="AM98">
            <v>0</v>
          </cell>
          <cell r="AN98">
            <v>0</v>
          </cell>
          <cell r="AO98">
            <v>0</v>
          </cell>
          <cell r="AS98">
            <v>0</v>
          </cell>
          <cell r="AT98">
            <v>0</v>
          </cell>
          <cell r="AU98">
            <v>0</v>
          </cell>
          <cell r="AV98">
            <v>0</v>
          </cell>
          <cell r="AW98">
            <v>0</v>
          </cell>
          <cell r="AX98">
            <v>0</v>
          </cell>
          <cell r="AY98">
            <v>0</v>
          </cell>
        </row>
        <row r="99">
          <cell r="AI99">
            <v>0</v>
          </cell>
          <cell r="AJ99">
            <v>0</v>
          </cell>
          <cell r="AK99">
            <v>0</v>
          </cell>
          <cell r="AL99">
            <v>0</v>
          </cell>
          <cell r="AM99">
            <v>0</v>
          </cell>
          <cell r="AN99">
            <v>0</v>
          </cell>
          <cell r="AO99">
            <v>0</v>
          </cell>
          <cell r="AS99">
            <v>0</v>
          </cell>
          <cell r="AT99">
            <v>0</v>
          </cell>
          <cell r="AU99">
            <v>0</v>
          </cell>
          <cell r="AV99">
            <v>0</v>
          </cell>
          <cell r="AW99">
            <v>0</v>
          </cell>
          <cell r="AX99">
            <v>0</v>
          </cell>
          <cell r="AY99">
            <v>0</v>
          </cell>
        </row>
        <row r="100">
          <cell r="AI100">
            <v>0</v>
          </cell>
          <cell r="AJ100">
            <v>0</v>
          </cell>
          <cell r="AK100">
            <v>0</v>
          </cell>
          <cell r="AL100">
            <v>0</v>
          </cell>
          <cell r="AM100">
            <v>0</v>
          </cell>
          <cell r="AN100">
            <v>0</v>
          </cell>
          <cell r="AO100">
            <v>0</v>
          </cell>
          <cell r="AS100">
            <v>0</v>
          </cell>
          <cell r="AT100">
            <v>0</v>
          </cell>
          <cell r="AU100">
            <v>0</v>
          </cell>
          <cell r="AV100">
            <v>0</v>
          </cell>
          <cell r="AW100">
            <v>0</v>
          </cell>
          <cell r="AX100">
            <v>0</v>
          </cell>
          <cell r="AY100">
            <v>0</v>
          </cell>
        </row>
        <row r="101">
          <cell r="AI101">
            <v>0</v>
          </cell>
          <cell r="AJ101">
            <v>0</v>
          </cell>
          <cell r="AK101">
            <v>0</v>
          </cell>
          <cell r="AL101">
            <v>0</v>
          </cell>
          <cell r="AM101">
            <v>0</v>
          </cell>
          <cell r="AN101">
            <v>0</v>
          </cell>
          <cell r="AO101">
            <v>0</v>
          </cell>
          <cell r="AS101">
            <v>0</v>
          </cell>
          <cell r="AT101">
            <v>0</v>
          </cell>
          <cell r="AU101">
            <v>0</v>
          </cell>
          <cell r="AV101">
            <v>0</v>
          </cell>
          <cell r="AW101">
            <v>0</v>
          </cell>
          <cell r="AX101">
            <v>0</v>
          </cell>
          <cell r="AY101">
            <v>0</v>
          </cell>
        </row>
        <row r="102">
          <cell r="AI102">
            <v>0</v>
          </cell>
          <cell r="AJ102">
            <v>0</v>
          </cell>
          <cell r="AK102">
            <v>0</v>
          </cell>
          <cell r="AL102">
            <v>0</v>
          </cell>
          <cell r="AM102">
            <v>0</v>
          </cell>
          <cell r="AN102">
            <v>0</v>
          </cell>
          <cell r="AO102">
            <v>0</v>
          </cell>
          <cell r="AS102">
            <v>0</v>
          </cell>
          <cell r="AT102">
            <v>0</v>
          </cell>
          <cell r="AU102">
            <v>0</v>
          </cell>
          <cell r="AV102">
            <v>0</v>
          </cell>
          <cell r="AW102">
            <v>0</v>
          </cell>
          <cell r="AX102">
            <v>0</v>
          </cell>
          <cell r="AY102">
            <v>0</v>
          </cell>
        </row>
        <row r="103">
          <cell r="AI103">
            <v>0</v>
          </cell>
          <cell r="AJ103">
            <v>0</v>
          </cell>
          <cell r="AK103">
            <v>0</v>
          </cell>
          <cell r="AL103">
            <v>0</v>
          </cell>
          <cell r="AM103">
            <v>0</v>
          </cell>
          <cell r="AN103">
            <v>0</v>
          </cell>
          <cell r="AO103">
            <v>0</v>
          </cell>
          <cell r="AS103">
            <v>0</v>
          </cell>
          <cell r="AT103">
            <v>0</v>
          </cell>
          <cell r="AU103">
            <v>0</v>
          </cell>
          <cell r="AV103">
            <v>0</v>
          </cell>
          <cell r="AW103">
            <v>0</v>
          </cell>
          <cell r="AX103">
            <v>0</v>
          </cell>
          <cell r="AY103">
            <v>0</v>
          </cell>
        </row>
        <row r="104">
          <cell r="AI104">
            <v>0</v>
          </cell>
          <cell r="AJ104">
            <v>0</v>
          </cell>
          <cell r="AK104">
            <v>0</v>
          </cell>
          <cell r="AL104">
            <v>0</v>
          </cell>
          <cell r="AM104">
            <v>0</v>
          </cell>
          <cell r="AN104">
            <v>0</v>
          </cell>
          <cell r="AO104">
            <v>0</v>
          </cell>
          <cell r="AS104">
            <v>0</v>
          </cell>
          <cell r="AT104">
            <v>0</v>
          </cell>
          <cell r="AU104">
            <v>0</v>
          </cell>
          <cell r="AV104">
            <v>0</v>
          </cell>
          <cell r="AW104">
            <v>0</v>
          </cell>
          <cell r="AX104">
            <v>0</v>
          </cell>
          <cell r="AY104">
            <v>0</v>
          </cell>
        </row>
        <row r="105">
          <cell r="AI105">
            <v>0</v>
          </cell>
          <cell r="AJ105">
            <v>0</v>
          </cell>
          <cell r="AK105">
            <v>0</v>
          </cell>
          <cell r="AL105">
            <v>0</v>
          </cell>
          <cell r="AM105">
            <v>0</v>
          </cell>
          <cell r="AN105">
            <v>0</v>
          </cell>
          <cell r="AO105">
            <v>0</v>
          </cell>
          <cell r="AS105">
            <v>0</v>
          </cell>
          <cell r="AT105">
            <v>0</v>
          </cell>
          <cell r="AU105">
            <v>0</v>
          </cell>
          <cell r="AV105">
            <v>0</v>
          </cell>
          <cell r="AW105">
            <v>0</v>
          </cell>
          <cell r="AX105">
            <v>0</v>
          </cell>
          <cell r="AY105">
            <v>0</v>
          </cell>
        </row>
        <row r="106">
          <cell r="AI106">
            <v>0</v>
          </cell>
          <cell r="AJ106">
            <v>0</v>
          </cell>
          <cell r="AK106">
            <v>0</v>
          </cell>
          <cell r="AL106">
            <v>0</v>
          </cell>
          <cell r="AM106">
            <v>0</v>
          </cell>
          <cell r="AN106">
            <v>0</v>
          </cell>
          <cell r="AO106">
            <v>0</v>
          </cell>
          <cell r="AS106">
            <v>0</v>
          </cell>
          <cell r="AT106">
            <v>0</v>
          </cell>
          <cell r="AU106">
            <v>0</v>
          </cell>
          <cell r="AV106">
            <v>0</v>
          </cell>
          <cell r="AW106">
            <v>0</v>
          </cell>
          <cell r="AX106">
            <v>0</v>
          </cell>
          <cell r="AY106">
            <v>0</v>
          </cell>
        </row>
        <row r="107">
          <cell r="AI107">
            <v>0</v>
          </cell>
          <cell r="AJ107">
            <v>0</v>
          </cell>
          <cell r="AK107">
            <v>0</v>
          </cell>
          <cell r="AL107">
            <v>0</v>
          </cell>
          <cell r="AM107">
            <v>0</v>
          </cell>
          <cell r="AN107">
            <v>0</v>
          </cell>
          <cell r="AO107">
            <v>0</v>
          </cell>
          <cell r="AS107">
            <v>0</v>
          </cell>
          <cell r="AT107">
            <v>0</v>
          </cell>
          <cell r="AU107">
            <v>0</v>
          </cell>
          <cell r="AV107">
            <v>0</v>
          </cell>
          <cell r="AW107">
            <v>0</v>
          </cell>
          <cell r="AX107">
            <v>0</v>
          </cell>
          <cell r="AY107">
            <v>0</v>
          </cell>
        </row>
        <row r="108">
          <cell r="AI108">
            <v>0</v>
          </cell>
          <cell r="AJ108">
            <v>0</v>
          </cell>
          <cell r="AK108">
            <v>0</v>
          </cell>
          <cell r="AL108">
            <v>0</v>
          </cell>
          <cell r="AM108">
            <v>0</v>
          </cell>
          <cell r="AN108">
            <v>0</v>
          </cell>
          <cell r="AO108">
            <v>0</v>
          </cell>
          <cell r="AS108">
            <v>0</v>
          </cell>
          <cell r="AT108">
            <v>0</v>
          </cell>
          <cell r="AU108">
            <v>0</v>
          </cell>
          <cell r="AV108">
            <v>0</v>
          </cell>
          <cell r="AW108">
            <v>0</v>
          </cell>
          <cell r="AX108">
            <v>0</v>
          </cell>
          <cell r="AY108">
            <v>0</v>
          </cell>
        </row>
        <row r="109">
          <cell r="AI109">
            <v>0</v>
          </cell>
          <cell r="AJ109">
            <v>0</v>
          </cell>
          <cell r="AK109">
            <v>0</v>
          </cell>
          <cell r="AL109">
            <v>0</v>
          </cell>
          <cell r="AM109">
            <v>0</v>
          </cell>
          <cell r="AN109">
            <v>0</v>
          </cell>
          <cell r="AO109">
            <v>0</v>
          </cell>
          <cell r="AS109">
            <v>0</v>
          </cell>
          <cell r="AT109">
            <v>0</v>
          </cell>
          <cell r="AU109">
            <v>0</v>
          </cell>
          <cell r="AV109">
            <v>0</v>
          </cell>
          <cell r="AW109">
            <v>0</v>
          </cell>
          <cell r="AX109">
            <v>0</v>
          </cell>
          <cell r="AY109">
            <v>0</v>
          </cell>
        </row>
        <row r="110">
          <cell r="AI110">
            <v>0</v>
          </cell>
          <cell r="AJ110">
            <v>0</v>
          </cell>
          <cell r="AK110">
            <v>0</v>
          </cell>
          <cell r="AL110">
            <v>0</v>
          </cell>
          <cell r="AM110">
            <v>0</v>
          </cell>
          <cell r="AN110">
            <v>0</v>
          </cell>
          <cell r="AO110">
            <v>0</v>
          </cell>
          <cell r="AS110">
            <v>0</v>
          </cell>
          <cell r="AT110">
            <v>0</v>
          </cell>
          <cell r="AU110">
            <v>0</v>
          </cell>
          <cell r="AV110">
            <v>0</v>
          </cell>
          <cell r="AW110">
            <v>0</v>
          </cell>
          <cell r="AX110">
            <v>0</v>
          </cell>
          <cell r="AY110">
            <v>0</v>
          </cell>
        </row>
        <row r="111">
          <cell r="AI111">
            <v>0</v>
          </cell>
          <cell r="AJ111">
            <v>0</v>
          </cell>
          <cell r="AK111">
            <v>0</v>
          </cell>
          <cell r="AL111">
            <v>0</v>
          </cell>
          <cell r="AM111">
            <v>0</v>
          </cell>
          <cell r="AN111">
            <v>0</v>
          </cell>
          <cell r="AO111">
            <v>0</v>
          </cell>
          <cell r="AS111">
            <v>0</v>
          </cell>
          <cell r="AT111">
            <v>0</v>
          </cell>
          <cell r="AU111">
            <v>0</v>
          </cell>
          <cell r="AV111">
            <v>0</v>
          </cell>
          <cell r="AW111">
            <v>0</v>
          </cell>
          <cell r="AX111">
            <v>0</v>
          </cell>
          <cell r="AY111">
            <v>0</v>
          </cell>
        </row>
        <row r="112">
          <cell r="AI112">
            <v>0</v>
          </cell>
          <cell r="AJ112">
            <v>0</v>
          </cell>
          <cell r="AK112">
            <v>0</v>
          </cell>
          <cell r="AL112">
            <v>0</v>
          </cell>
          <cell r="AM112">
            <v>0</v>
          </cell>
          <cell r="AN112">
            <v>0</v>
          </cell>
          <cell r="AO112">
            <v>0</v>
          </cell>
          <cell r="AS112">
            <v>0</v>
          </cell>
          <cell r="AT112">
            <v>0</v>
          </cell>
          <cell r="AU112">
            <v>0</v>
          </cell>
          <cell r="AV112">
            <v>0</v>
          </cell>
          <cell r="AW112">
            <v>0</v>
          </cell>
          <cell r="AX112">
            <v>0</v>
          </cell>
          <cell r="AY112">
            <v>0</v>
          </cell>
        </row>
        <row r="113">
          <cell r="AI113">
            <v>0</v>
          </cell>
          <cell r="AJ113">
            <v>0</v>
          </cell>
          <cell r="AK113">
            <v>0</v>
          </cell>
          <cell r="AL113">
            <v>0</v>
          </cell>
          <cell r="AM113">
            <v>0</v>
          </cell>
          <cell r="AN113">
            <v>0</v>
          </cell>
          <cell r="AO113">
            <v>0</v>
          </cell>
          <cell r="AS113">
            <v>0</v>
          </cell>
          <cell r="AT113">
            <v>0</v>
          </cell>
          <cell r="AU113">
            <v>0</v>
          </cell>
          <cell r="AV113">
            <v>0</v>
          </cell>
          <cell r="AW113">
            <v>0</v>
          </cell>
          <cell r="AX113">
            <v>0</v>
          </cell>
          <cell r="AY113">
            <v>0</v>
          </cell>
        </row>
        <row r="114">
          <cell r="AI114">
            <v>0</v>
          </cell>
          <cell r="AJ114">
            <v>0</v>
          </cell>
          <cell r="AK114">
            <v>0</v>
          </cell>
          <cell r="AL114">
            <v>0</v>
          </cell>
          <cell r="AM114">
            <v>0</v>
          </cell>
          <cell r="AN114">
            <v>0</v>
          </cell>
          <cell r="AO114">
            <v>0</v>
          </cell>
          <cell r="AS114">
            <v>0</v>
          </cell>
          <cell r="AT114">
            <v>0</v>
          </cell>
          <cell r="AU114">
            <v>0</v>
          </cell>
          <cell r="AV114">
            <v>0</v>
          </cell>
          <cell r="AW114">
            <v>0</v>
          </cell>
          <cell r="AX114">
            <v>0</v>
          </cell>
          <cell r="AY114">
            <v>0</v>
          </cell>
        </row>
        <row r="115">
          <cell r="AI115">
            <v>0</v>
          </cell>
          <cell r="AJ115">
            <v>0</v>
          </cell>
          <cell r="AK115">
            <v>0</v>
          </cell>
          <cell r="AL115">
            <v>0</v>
          </cell>
          <cell r="AM115">
            <v>0</v>
          </cell>
          <cell r="AN115">
            <v>0</v>
          </cell>
          <cell r="AO115">
            <v>0</v>
          </cell>
          <cell r="AS115">
            <v>0</v>
          </cell>
          <cell r="AT115">
            <v>0</v>
          </cell>
          <cell r="AU115">
            <v>0</v>
          </cell>
          <cell r="AV115">
            <v>0</v>
          </cell>
          <cell r="AW115">
            <v>0</v>
          </cell>
          <cell r="AX115">
            <v>0</v>
          </cell>
          <cell r="AY115">
            <v>0</v>
          </cell>
        </row>
        <row r="116">
          <cell r="AI116">
            <v>0</v>
          </cell>
          <cell r="AJ116">
            <v>0</v>
          </cell>
          <cell r="AK116">
            <v>0</v>
          </cell>
          <cell r="AL116">
            <v>0</v>
          </cell>
          <cell r="AM116">
            <v>0</v>
          </cell>
          <cell r="AN116">
            <v>0</v>
          </cell>
          <cell r="AO116">
            <v>0</v>
          </cell>
          <cell r="AS116">
            <v>0</v>
          </cell>
          <cell r="AT116">
            <v>0</v>
          </cell>
          <cell r="AU116">
            <v>0</v>
          </cell>
          <cell r="AV116">
            <v>0</v>
          </cell>
          <cell r="AW116">
            <v>0</v>
          </cell>
          <cell r="AX116">
            <v>0</v>
          </cell>
          <cell r="AY116">
            <v>0</v>
          </cell>
        </row>
        <row r="117">
          <cell r="AI117">
            <v>0</v>
          </cell>
          <cell r="AJ117">
            <v>0</v>
          </cell>
          <cell r="AK117">
            <v>0</v>
          </cell>
          <cell r="AL117">
            <v>0</v>
          </cell>
          <cell r="AM117">
            <v>0</v>
          </cell>
          <cell r="AN117">
            <v>0</v>
          </cell>
          <cell r="AO117">
            <v>0</v>
          </cell>
          <cell r="AS117">
            <v>0</v>
          </cell>
          <cell r="AT117">
            <v>0</v>
          </cell>
          <cell r="AU117">
            <v>0</v>
          </cell>
          <cell r="AV117">
            <v>0</v>
          </cell>
          <cell r="AW117">
            <v>0</v>
          </cell>
          <cell r="AX117">
            <v>0</v>
          </cell>
          <cell r="AY117">
            <v>0</v>
          </cell>
        </row>
        <row r="118">
          <cell r="AI118">
            <v>0</v>
          </cell>
          <cell r="AJ118">
            <v>0</v>
          </cell>
          <cell r="AK118">
            <v>0</v>
          </cell>
          <cell r="AL118">
            <v>0</v>
          </cell>
          <cell r="AM118">
            <v>0</v>
          </cell>
          <cell r="AN118">
            <v>0</v>
          </cell>
          <cell r="AO118">
            <v>0</v>
          </cell>
          <cell r="AS118">
            <v>0</v>
          </cell>
          <cell r="AT118">
            <v>0</v>
          </cell>
          <cell r="AU118">
            <v>0</v>
          </cell>
          <cell r="AV118">
            <v>0</v>
          </cell>
          <cell r="AW118">
            <v>0</v>
          </cell>
          <cell r="AX118">
            <v>0</v>
          </cell>
          <cell r="AY118">
            <v>0</v>
          </cell>
        </row>
        <row r="119">
          <cell r="AI119">
            <v>0</v>
          </cell>
          <cell r="AJ119">
            <v>0</v>
          </cell>
          <cell r="AK119">
            <v>0</v>
          </cell>
          <cell r="AL119">
            <v>0</v>
          </cell>
          <cell r="AM119">
            <v>0</v>
          </cell>
          <cell r="AN119">
            <v>0</v>
          </cell>
          <cell r="AO119">
            <v>0</v>
          </cell>
          <cell r="AS119">
            <v>0</v>
          </cell>
          <cell r="AT119">
            <v>0</v>
          </cell>
          <cell r="AU119">
            <v>0</v>
          </cell>
          <cell r="AV119">
            <v>0</v>
          </cell>
          <cell r="AW119">
            <v>0</v>
          </cell>
          <cell r="AX119">
            <v>0</v>
          </cell>
          <cell r="AY119">
            <v>0</v>
          </cell>
        </row>
        <row r="120">
          <cell r="AI120">
            <v>0</v>
          </cell>
          <cell r="AJ120">
            <v>0</v>
          </cell>
          <cell r="AK120">
            <v>0</v>
          </cell>
          <cell r="AL120">
            <v>0</v>
          </cell>
          <cell r="AM120">
            <v>0</v>
          </cell>
          <cell r="AN120">
            <v>0</v>
          </cell>
          <cell r="AO120">
            <v>0</v>
          </cell>
          <cell r="AS120">
            <v>0</v>
          </cell>
          <cell r="AT120">
            <v>0</v>
          </cell>
          <cell r="AU120">
            <v>0</v>
          </cell>
          <cell r="AV120">
            <v>0</v>
          </cell>
          <cell r="AW120">
            <v>0</v>
          </cell>
          <cell r="AX120">
            <v>0</v>
          </cell>
          <cell r="AY120">
            <v>0</v>
          </cell>
        </row>
        <row r="121">
          <cell r="AI121">
            <v>0</v>
          </cell>
          <cell r="AJ121">
            <v>0</v>
          </cell>
          <cell r="AK121">
            <v>0</v>
          </cell>
          <cell r="AL121">
            <v>0</v>
          </cell>
          <cell r="AM121">
            <v>0</v>
          </cell>
          <cell r="AN121">
            <v>0</v>
          </cell>
          <cell r="AO121">
            <v>0</v>
          </cell>
          <cell r="AS121">
            <v>0</v>
          </cell>
          <cell r="AT121">
            <v>0</v>
          </cell>
          <cell r="AU121">
            <v>0</v>
          </cell>
          <cell r="AV121">
            <v>0</v>
          </cell>
          <cell r="AW121">
            <v>0</v>
          </cell>
          <cell r="AX121">
            <v>0</v>
          </cell>
          <cell r="AY121">
            <v>0</v>
          </cell>
        </row>
        <row r="122">
          <cell r="AI122">
            <v>0</v>
          </cell>
          <cell r="AJ122">
            <v>0</v>
          </cell>
          <cell r="AK122">
            <v>0</v>
          </cell>
          <cell r="AL122">
            <v>0</v>
          </cell>
          <cell r="AM122">
            <v>0</v>
          </cell>
          <cell r="AN122">
            <v>0</v>
          </cell>
          <cell r="AO122">
            <v>0</v>
          </cell>
          <cell r="AS122">
            <v>0</v>
          </cell>
          <cell r="AT122">
            <v>0</v>
          </cell>
          <cell r="AU122">
            <v>0</v>
          </cell>
          <cell r="AV122">
            <v>0</v>
          </cell>
          <cell r="AW122">
            <v>0</v>
          </cell>
          <cell r="AX122">
            <v>0</v>
          </cell>
          <cell r="AY122">
            <v>0</v>
          </cell>
        </row>
        <row r="123">
          <cell r="AI123">
            <v>0</v>
          </cell>
          <cell r="AJ123">
            <v>0</v>
          </cell>
          <cell r="AK123">
            <v>0</v>
          </cell>
          <cell r="AL123">
            <v>0</v>
          </cell>
          <cell r="AM123">
            <v>0</v>
          </cell>
          <cell r="AN123">
            <v>0</v>
          </cell>
          <cell r="AO123">
            <v>0</v>
          </cell>
          <cell r="AS123">
            <v>0</v>
          </cell>
          <cell r="AT123">
            <v>0</v>
          </cell>
          <cell r="AU123">
            <v>0</v>
          </cell>
          <cell r="AV123">
            <v>0</v>
          </cell>
          <cell r="AW123">
            <v>0</v>
          </cell>
          <cell r="AX123">
            <v>0</v>
          </cell>
          <cell r="AY123">
            <v>0</v>
          </cell>
        </row>
        <row r="124">
          <cell r="AI124">
            <v>0</v>
          </cell>
          <cell r="AJ124">
            <v>0</v>
          </cell>
          <cell r="AK124">
            <v>0</v>
          </cell>
          <cell r="AL124">
            <v>0</v>
          </cell>
          <cell r="AM124">
            <v>0</v>
          </cell>
          <cell r="AN124">
            <v>0</v>
          </cell>
          <cell r="AO124">
            <v>0</v>
          </cell>
          <cell r="AS124">
            <v>0</v>
          </cell>
          <cell r="AT124">
            <v>0</v>
          </cell>
          <cell r="AU124">
            <v>0</v>
          </cell>
          <cell r="AV124">
            <v>0</v>
          </cell>
          <cell r="AW124">
            <v>0</v>
          </cell>
          <cell r="AX124">
            <v>0</v>
          </cell>
          <cell r="AY124">
            <v>0</v>
          </cell>
        </row>
        <row r="125">
          <cell r="AI125">
            <v>0</v>
          </cell>
          <cell r="AJ125">
            <v>0</v>
          </cell>
          <cell r="AK125">
            <v>0</v>
          </cell>
          <cell r="AL125">
            <v>0</v>
          </cell>
          <cell r="AM125">
            <v>0</v>
          </cell>
          <cell r="AN125">
            <v>0</v>
          </cell>
          <cell r="AO125">
            <v>0</v>
          </cell>
          <cell r="AS125">
            <v>0</v>
          </cell>
          <cell r="AT125">
            <v>0</v>
          </cell>
          <cell r="AU125">
            <v>0</v>
          </cell>
          <cell r="AV125">
            <v>0</v>
          </cell>
          <cell r="AW125">
            <v>0</v>
          </cell>
          <cell r="AX125">
            <v>0</v>
          </cell>
          <cell r="AY125">
            <v>0</v>
          </cell>
        </row>
        <row r="126">
          <cell r="AI126">
            <v>0</v>
          </cell>
          <cell r="AJ126">
            <v>0</v>
          </cell>
          <cell r="AK126">
            <v>0</v>
          </cell>
          <cell r="AL126">
            <v>0</v>
          </cell>
          <cell r="AM126">
            <v>0</v>
          </cell>
          <cell r="AN126">
            <v>0</v>
          </cell>
          <cell r="AO126">
            <v>0</v>
          </cell>
          <cell r="AS126">
            <v>0</v>
          </cell>
          <cell r="AT126">
            <v>0</v>
          </cell>
          <cell r="AU126">
            <v>0</v>
          </cell>
          <cell r="AV126">
            <v>0</v>
          </cell>
          <cell r="AW126">
            <v>0</v>
          </cell>
          <cell r="AX126">
            <v>0</v>
          </cell>
          <cell r="AY126">
            <v>0</v>
          </cell>
        </row>
        <row r="127">
          <cell r="AI127">
            <v>0</v>
          </cell>
          <cell r="AJ127">
            <v>0</v>
          </cell>
          <cell r="AK127">
            <v>0</v>
          </cell>
          <cell r="AL127">
            <v>0</v>
          </cell>
          <cell r="AM127">
            <v>0</v>
          </cell>
          <cell r="AN127">
            <v>0</v>
          </cell>
          <cell r="AO127">
            <v>0</v>
          </cell>
          <cell r="AS127">
            <v>0</v>
          </cell>
          <cell r="AT127">
            <v>0</v>
          </cell>
          <cell r="AU127">
            <v>0</v>
          </cell>
          <cell r="AV127">
            <v>0</v>
          </cell>
          <cell r="AW127">
            <v>0</v>
          </cell>
          <cell r="AX127">
            <v>0</v>
          </cell>
          <cell r="AY127">
            <v>0</v>
          </cell>
        </row>
        <row r="128">
          <cell r="AI128">
            <v>0</v>
          </cell>
          <cell r="AJ128">
            <v>0</v>
          </cell>
          <cell r="AK128">
            <v>0</v>
          </cell>
          <cell r="AL128">
            <v>0</v>
          </cell>
          <cell r="AM128">
            <v>0</v>
          </cell>
          <cell r="AN128">
            <v>0</v>
          </cell>
          <cell r="AO128">
            <v>0</v>
          </cell>
          <cell r="AS128">
            <v>0</v>
          </cell>
          <cell r="AT128">
            <v>0</v>
          </cell>
          <cell r="AU128">
            <v>0</v>
          </cell>
          <cell r="AV128">
            <v>0</v>
          </cell>
          <cell r="AW128">
            <v>0</v>
          </cell>
          <cell r="AX128">
            <v>0</v>
          </cell>
          <cell r="AY128">
            <v>0</v>
          </cell>
        </row>
        <row r="129">
          <cell r="AI129">
            <v>0</v>
          </cell>
          <cell r="AJ129">
            <v>0</v>
          </cell>
          <cell r="AK129">
            <v>0</v>
          </cell>
          <cell r="AL129">
            <v>0</v>
          </cell>
          <cell r="AM129">
            <v>0</v>
          </cell>
          <cell r="AN129">
            <v>0</v>
          </cell>
          <cell r="AO129">
            <v>0</v>
          </cell>
          <cell r="AS129">
            <v>0</v>
          </cell>
          <cell r="AT129">
            <v>0</v>
          </cell>
          <cell r="AU129">
            <v>0</v>
          </cell>
          <cell r="AV129">
            <v>0</v>
          </cell>
          <cell r="AW129">
            <v>0</v>
          </cell>
          <cell r="AX129">
            <v>0</v>
          </cell>
          <cell r="AY129">
            <v>0</v>
          </cell>
        </row>
        <row r="130">
          <cell r="AI130">
            <v>0</v>
          </cell>
          <cell r="AJ130">
            <v>0</v>
          </cell>
          <cell r="AK130">
            <v>0</v>
          </cell>
          <cell r="AL130">
            <v>0</v>
          </cell>
          <cell r="AM130">
            <v>0</v>
          </cell>
          <cell r="AN130">
            <v>0</v>
          </cell>
          <cell r="AO130">
            <v>0</v>
          </cell>
          <cell r="AS130">
            <v>0</v>
          </cell>
          <cell r="AT130">
            <v>0</v>
          </cell>
          <cell r="AU130">
            <v>0</v>
          </cell>
          <cell r="AV130">
            <v>0</v>
          </cell>
          <cell r="AW130">
            <v>0</v>
          </cell>
          <cell r="AX130">
            <v>0</v>
          </cell>
          <cell r="AY130">
            <v>0</v>
          </cell>
        </row>
        <row r="131">
          <cell r="AI131">
            <v>0</v>
          </cell>
          <cell r="AJ131">
            <v>0</v>
          </cell>
          <cell r="AK131">
            <v>0</v>
          </cell>
          <cell r="AL131">
            <v>0</v>
          </cell>
          <cell r="AM131">
            <v>0</v>
          </cell>
          <cell r="AN131">
            <v>0</v>
          </cell>
          <cell r="AO131">
            <v>0</v>
          </cell>
          <cell r="AS131">
            <v>0</v>
          </cell>
          <cell r="AT131">
            <v>0</v>
          </cell>
          <cell r="AU131">
            <v>0</v>
          </cell>
          <cell r="AV131">
            <v>0</v>
          </cell>
          <cell r="AW131">
            <v>0</v>
          </cell>
          <cell r="AX131">
            <v>0</v>
          </cell>
          <cell r="AY131">
            <v>0</v>
          </cell>
        </row>
        <row r="132">
          <cell r="AI132">
            <v>0</v>
          </cell>
          <cell r="AJ132">
            <v>0</v>
          </cell>
          <cell r="AK132">
            <v>0</v>
          </cell>
          <cell r="AL132">
            <v>0</v>
          </cell>
          <cell r="AM132">
            <v>0</v>
          </cell>
          <cell r="AN132">
            <v>0</v>
          </cell>
          <cell r="AO132">
            <v>0</v>
          </cell>
          <cell r="AS132">
            <v>0</v>
          </cell>
          <cell r="AT132">
            <v>0</v>
          </cell>
          <cell r="AU132">
            <v>0</v>
          </cell>
          <cell r="AV132">
            <v>0</v>
          </cell>
          <cell r="AW132">
            <v>0</v>
          </cell>
          <cell r="AX132">
            <v>0</v>
          </cell>
          <cell r="AY132">
            <v>0</v>
          </cell>
        </row>
        <row r="133">
          <cell r="AI133">
            <v>0</v>
          </cell>
          <cell r="AJ133">
            <v>0</v>
          </cell>
          <cell r="AK133">
            <v>0</v>
          </cell>
          <cell r="AL133">
            <v>0</v>
          </cell>
          <cell r="AM133">
            <v>0</v>
          </cell>
          <cell r="AN133">
            <v>0</v>
          </cell>
          <cell r="AO133">
            <v>0</v>
          </cell>
          <cell r="AS133">
            <v>0</v>
          </cell>
          <cell r="AT133">
            <v>0</v>
          </cell>
          <cell r="AU133">
            <v>0</v>
          </cell>
          <cell r="AV133">
            <v>0</v>
          </cell>
          <cell r="AW133">
            <v>0</v>
          </cell>
          <cell r="AX133">
            <v>0</v>
          </cell>
          <cell r="AY133">
            <v>0</v>
          </cell>
        </row>
        <row r="134">
          <cell r="AI134">
            <v>0</v>
          </cell>
          <cell r="AJ134">
            <v>0</v>
          </cell>
          <cell r="AK134">
            <v>0</v>
          </cell>
          <cell r="AL134">
            <v>0</v>
          </cell>
          <cell r="AM134">
            <v>0</v>
          </cell>
          <cell r="AN134">
            <v>0</v>
          </cell>
          <cell r="AO134">
            <v>0</v>
          </cell>
          <cell r="AS134">
            <v>0</v>
          </cell>
          <cell r="AT134">
            <v>0</v>
          </cell>
          <cell r="AU134">
            <v>0</v>
          </cell>
          <cell r="AV134">
            <v>0</v>
          </cell>
          <cell r="AW134">
            <v>0</v>
          </cell>
          <cell r="AX134">
            <v>0</v>
          </cell>
          <cell r="AY134">
            <v>0</v>
          </cell>
        </row>
        <row r="135">
          <cell r="AI135">
            <v>0</v>
          </cell>
          <cell r="AJ135">
            <v>0</v>
          </cell>
          <cell r="AK135">
            <v>0</v>
          </cell>
          <cell r="AL135">
            <v>0</v>
          </cell>
          <cell r="AM135">
            <v>0</v>
          </cell>
          <cell r="AN135">
            <v>0</v>
          </cell>
          <cell r="AO135">
            <v>0</v>
          </cell>
          <cell r="AS135">
            <v>0</v>
          </cell>
          <cell r="AT135">
            <v>0</v>
          </cell>
          <cell r="AU135">
            <v>0</v>
          </cell>
          <cell r="AV135">
            <v>0</v>
          </cell>
          <cell r="AW135">
            <v>0</v>
          </cell>
          <cell r="AX135">
            <v>0</v>
          </cell>
          <cell r="AY135">
            <v>0</v>
          </cell>
        </row>
        <row r="136">
          <cell r="AI136">
            <v>0</v>
          </cell>
          <cell r="AJ136">
            <v>0</v>
          </cell>
          <cell r="AK136">
            <v>0</v>
          </cell>
          <cell r="AL136">
            <v>0</v>
          </cell>
          <cell r="AM136">
            <v>0</v>
          </cell>
          <cell r="AN136">
            <v>0</v>
          </cell>
          <cell r="AO136">
            <v>0</v>
          </cell>
          <cell r="AS136">
            <v>0</v>
          </cell>
          <cell r="AT136">
            <v>0</v>
          </cell>
          <cell r="AU136">
            <v>0</v>
          </cell>
          <cell r="AV136">
            <v>0</v>
          </cell>
          <cell r="AW136">
            <v>0</v>
          </cell>
          <cell r="AX136">
            <v>0</v>
          </cell>
          <cell r="AY136">
            <v>0</v>
          </cell>
        </row>
        <row r="137">
          <cell r="AI137">
            <v>0</v>
          </cell>
          <cell r="AJ137">
            <v>0</v>
          </cell>
          <cell r="AK137">
            <v>0</v>
          </cell>
          <cell r="AL137">
            <v>0</v>
          </cell>
          <cell r="AM137">
            <v>0</v>
          </cell>
          <cell r="AN137">
            <v>0</v>
          </cell>
          <cell r="AO137">
            <v>0</v>
          </cell>
          <cell r="AS137">
            <v>0</v>
          </cell>
          <cell r="AT137">
            <v>0</v>
          </cell>
          <cell r="AU137">
            <v>0</v>
          </cell>
          <cell r="AV137">
            <v>0</v>
          </cell>
          <cell r="AW137">
            <v>0</v>
          </cell>
          <cell r="AX137">
            <v>0</v>
          </cell>
          <cell r="AY137">
            <v>0</v>
          </cell>
        </row>
        <row r="138">
          <cell r="AI138">
            <v>0</v>
          </cell>
          <cell r="AJ138">
            <v>0</v>
          </cell>
          <cell r="AK138">
            <v>0</v>
          </cell>
          <cell r="AL138">
            <v>0</v>
          </cell>
          <cell r="AM138">
            <v>0</v>
          </cell>
          <cell r="AN138">
            <v>0</v>
          </cell>
          <cell r="AO138">
            <v>0</v>
          </cell>
          <cell r="AS138">
            <v>0</v>
          </cell>
          <cell r="AT138">
            <v>0</v>
          </cell>
          <cell r="AU138">
            <v>0</v>
          </cell>
          <cell r="AV138">
            <v>0</v>
          </cell>
          <cell r="AW138">
            <v>0</v>
          </cell>
          <cell r="AX138">
            <v>0</v>
          </cell>
          <cell r="AY138">
            <v>0</v>
          </cell>
        </row>
        <row r="139">
          <cell r="AI139">
            <v>0</v>
          </cell>
          <cell r="AJ139">
            <v>0</v>
          </cell>
          <cell r="AK139">
            <v>0</v>
          </cell>
          <cell r="AL139">
            <v>0</v>
          </cell>
          <cell r="AM139">
            <v>0</v>
          </cell>
          <cell r="AN139">
            <v>0</v>
          </cell>
          <cell r="AO139">
            <v>0</v>
          </cell>
          <cell r="AS139">
            <v>0</v>
          </cell>
          <cell r="AT139">
            <v>0</v>
          </cell>
          <cell r="AU139">
            <v>0</v>
          </cell>
          <cell r="AV139">
            <v>0</v>
          </cell>
          <cell r="AW139">
            <v>0</v>
          </cell>
          <cell r="AX139">
            <v>0</v>
          </cell>
          <cell r="AY139">
            <v>0</v>
          </cell>
        </row>
        <row r="140">
          <cell r="AI140">
            <v>0</v>
          </cell>
          <cell r="AJ140">
            <v>0</v>
          </cell>
          <cell r="AK140">
            <v>0</v>
          </cell>
          <cell r="AL140">
            <v>0</v>
          </cell>
          <cell r="AM140">
            <v>0</v>
          </cell>
          <cell r="AN140">
            <v>0</v>
          </cell>
          <cell r="AO140">
            <v>0</v>
          </cell>
          <cell r="AS140">
            <v>0</v>
          </cell>
          <cell r="AT140">
            <v>0</v>
          </cell>
          <cell r="AU140">
            <v>0</v>
          </cell>
          <cell r="AV140">
            <v>0</v>
          </cell>
          <cell r="AW140">
            <v>0</v>
          </cell>
          <cell r="AX140">
            <v>0</v>
          </cell>
          <cell r="AY140">
            <v>0</v>
          </cell>
        </row>
        <row r="141">
          <cell r="AI141">
            <v>0</v>
          </cell>
          <cell r="AJ141">
            <v>0</v>
          </cell>
          <cell r="AK141">
            <v>0</v>
          </cell>
          <cell r="AL141">
            <v>0</v>
          </cell>
          <cell r="AM141">
            <v>0</v>
          </cell>
          <cell r="AN141">
            <v>0</v>
          </cell>
          <cell r="AO141">
            <v>0</v>
          </cell>
          <cell r="AS141">
            <v>0</v>
          </cell>
          <cell r="AT141">
            <v>0</v>
          </cell>
          <cell r="AU141">
            <v>0</v>
          </cell>
          <cell r="AV141">
            <v>0</v>
          </cell>
          <cell r="AW141">
            <v>0</v>
          </cell>
          <cell r="AX141">
            <v>0</v>
          </cell>
          <cell r="AY141">
            <v>0</v>
          </cell>
        </row>
        <row r="142">
          <cell r="AI142">
            <v>0</v>
          </cell>
          <cell r="AJ142">
            <v>0</v>
          </cell>
          <cell r="AK142">
            <v>0</v>
          </cell>
          <cell r="AL142">
            <v>0</v>
          </cell>
          <cell r="AM142">
            <v>0</v>
          </cell>
          <cell r="AN142">
            <v>0</v>
          </cell>
          <cell r="AO142">
            <v>0</v>
          </cell>
          <cell r="AS142">
            <v>0</v>
          </cell>
          <cell r="AT142">
            <v>0</v>
          </cell>
          <cell r="AU142">
            <v>0</v>
          </cell>
          <cell r="AV142">
            <v>0</v>
          </cell>
          <cell r="AW142">
            <v>0</v>
          </cell>
          <cell r="AX142">
            <v>0</v>
          </cell>
          <cell r="AY142">
            <v>0</v>
          </cell>
        </row>
        <row r="143">
          <cell r="AI143">
            <v>0</v>
          </cell>
          <cell r="AJ143">
            <v>0</v>
          </cell>
          <cell r="AK143">
            <v>0</v>
          </cell>
          <cell r="AL143">
            <v>0</v>
          </cell>
          <cell r="AM143">
            <v>0</v>
          </cell>
          <cell r="AN143">
            <v>0</v>
          </cell>
          <cell r="AO143">
            <v>0</v>
          </cell>
          <cell r="AS143">
            <v>0</v>
          </cell>
          <cell r="AT143">
            <v>0</v>
          </cell>
          <cell r="AU143">
            <v>0</v>
          </cell>
          <cell r="AV143">
            <v>0</v>
          </cell>
          <cell r="AW143">
            <v>0</v>
          </cell>
          <cell r="AX143">
            <v>0</v>
          </cell>
          <cell r="AY143">
            <v>0</v>
          </cell>
        </row>
        <row r="144">
          <cell r="AI144">
            <v>0</v>
          </cell>
          <cell r="AJ144">
            <v>0</v>
          </cell>
          <cell r="AK144">
            <v>0</v>
          </cell>
          <cell r="AL144">
            <v>0</v>
          </cell>
          <cell r="AM144">
            <v>0</v>
          </cell>
          <cell r="AN144">
            <v>0</v>
          </cell>
          <cell r="AO144">
            <v>0</v>
          </cell>
          <cell r="AS144">
            <v>0</v>
          </cell>
          <cell r="AT144">
            <v>0</v>
          </cell>
          <cell r="AU144">
            <v>0</v>
          </cell>
          <cell r="AV144">
            <v>0</v>
          </cell>
          <cell r="AW144">
            <v>0</v>
          </cell>
          <cell r="AX144">
            <v>0</v>
          </cell>
          <cell r="AY144">
            <v>0</v>
          </cell>
        </row>
        <row r="145">
          <cell r="AI145">
            <v>0</v>
          </cell>
          <cell r="AJ145">
            <v>0</v>
          </cell>
          <cell r="AK145">
            <v>0</v>
          </cell>
          <cell r="AL145">
            <v>0</v>
          </cell>
          <cell r="AM145">
            <v>0</v>
          </cell>
          <cell r="AN145">
            <v>0</v>
          </cell>
          <cell r="AO145">
            <v>0</v>
          </cell>
          <cell r="AS145">
            <v>0</v>
          </cell>
          <cell r="AT145">
            <v>0</v>
          </cell>
          <cell r="AU145">
            <v>0</v>
          </cell>
          <cell r="AV145">
            <v>0</v>
          </cell>
          <cell r="AW145">
            <v>0</v>
          </cell>
          <cell r="AX145">
            <v>0</v>
          </cell>
          <cell r="AY145">
            <v>0</v>
          </cell>
        </row>
        <row r="146">
          <cell r="AI146">
            <v>0</v>
          </cell>
          <cell r="AJ146">
            <v>0</v>
          </cell>
          <cell r="AK146">
            <v>0</v>
          </cell>
          <cell r="AL146">
            <v>0</v>
          </cell>
          <cell r="AM146">
            <v>0</v>
          </cell>
          <cell r="AN146">
            <v>0</v>
          </cell>
          <cell r="AO146">
            <v>0</v>
          </cell>
          <cell r="AS146">
            <v>0</v>
          </cell>
          <cell r="AT146">
            <v>0</v>
          </cell>
          <cell r="AU146">
            <v>0</v>
          </cell>
          <cell r="AV146">
            <v>0</v>
          </cell>
          <cell r="AW146">
            <v>0</v>
          </cell>
          <cell r="AX146">
            <v>0</v>
          </cell>
          <cell r="AY146">
            <v>0</v>
          </cell>
        </row>
        <row r="147">
          <cell r="AI147">
            <v>0</v>
          </cell>
          <cell r="AJ147">
            <v>0</v>
          </cell>
          <cell r="AK147">
            <v>0</v>
          </cell>
          <cell r="AL147">
            <v>0</v>
          </cell>
          <cell r="AM147">
            <v>0</v>
          </cell>
          <cell r="AN147">
            <v>0</v>
          </cell>
          <cell r="AO147">
            <v>0</v>
          </cell>
          <cell r="AS147">
            <v>0</v>
          </cell>
          <cell r="AT147">
            <v>0</v>
          </cell>
          <cell r="AU147">
            <v>0</v>
          </cell>
          <cell r="AV147">
            <v>0</v>
          </cell>
          <cell r="AW147">
            <v>0</v>
          </cell>
          <cell r="AX147">
            <v>0</v>
          </cell>
          <cell r="AY147">
            <v>0</v>
          </cell>
        </row>
        <row r="148">
          <cell r="AI148">
            <v>0</v>
          </cell>
          <cell r="AJ148">
            <v>0</v>
          </cell>
          <cell r="AK148">
            <v>0</v>
          </cell>
          <cell r="AL148">
            <v>0</v>
          </cell>
          <cell r="AM148">
            <v>0</v>
          </cell>
          <cell r="AN148">
            <v>0</v>
          </cell>
          <cell r="AO148">
            <v>0</v>
          </cell>
          <cell r="AS148">
            <v>0</v>
          </cell>
          <cell r="AT148">
            <v>0</v>
          </cell>
          <cell r="AU148">
            <v>0</v>
          </cell>
          <cell r="AV148">
            <v>0</v>
          </cell>
          <cell r="AW148">
            <v>0</v>
          </cell>
          <cell r="AX148">
            <v>0</v>
          </cell>
          <cell r="AY148">
            <v>0</v>
          </cell>
        </row>
        <row r="149">
          <cell r="AI149">
            <v>0</v>
          </cell>
          <cell r="AJ149">
            <v>0</v>
          </cell>
          <cell r="AK149">
            <v>0</v>
          </cell>
          <cell r="AL149">
            <v>0</v>
          </cell>
          <cell r="AM149">
            <v>0</v>
          </cell>
          <cell r="AN149">
            <v>0</v>
          </cell>
          <cell r="AO149">
            <v>0</v>
          </cell>
          <cell r="AS149">
            <v>0</v>
          </cell>
          <cell r="AT149">
            <v>0</v>
          </cell>
          <cell r="AU149">
            <v>0</v>
          </cell>
          <cell r="AV149">
            <v>0</v>
          </cell>
          <cell r="AW149">
            <v>0</v>
          </cell>
          <cell r="AX149">
            <v>0</v>
          </cell>
          <cell r="AY149">
            <v>0</v>
          </cell>
        </row>
        <row r="150">
          <cell r="AI150">
            <v>0</v>
          </cell>
          <cell r="AJ150">
            <v>0</v>
          </cell>
          <cell r="AK150">
            <v>0</v>
          </cell>
          <cell r="AL150">
            <v>0</v>
          </cell>
          <cell r="AM150">
            <v>0</v>
          </cell>
          <cell r="AN150">
            <v>0</v>
          </cell>
          <cell r="AO150">
            <v>0</v>
          </cell>
          <cell r="AS150">
            <v>0</v>
          </cell>
          <cell r="AT150">
            <v>0</v>
          </cell>
          <cell r="AU150">
            <v>0</v>
          </cell>
          <cell r="AV150">
            <v>0</v>
          </cell>
          <cell r="AW150">
            <v>0</v>
          </cell>
          <cell r="AX150">
            <v>0</v>
          </cell>
          <cell r="AY150">
            <v>0</v>
          </cell>
        </row>
        <row r="151">
          <cell r="AI151">
            <v>0</v>
          </cell>
          <cell r="AJ151">
            <v>0</v>
          </cell>
          <cell r="AK151">
            <v>0</v>
          </cell>
          <cell r="AL151">
            <v>0</v>
          </cell>
          <cell r="AM151">
            <v>0</v>
          </cell>
          <cell r="AN151">
            <v>0</v>
          </cell>
          <cell r="AO151">
            <v>0</v>
          </cell>
          <cell r="AS151">
            <v>0</v>
          </cell>
          <cell r="AT151">
            <v>0</v>
          </cell>
          <cell r="AU151">
            <v>0</v>
          </cell>
          <cell r="AV151">
            <v>0</v>
          </cell>
          <cell r="AW151">
            <v>0</v>
          </cell>
          <cell r="AX151">
            <v>0</v>
          </cell>
          <cell r="AY151">
            <v>0</v>
          </cell>
        </row>
        <row r="152">
          <cell r="AI152">
            <v>0</v>
          </cell>
          <cell r="AJ152">
            <v>0</v>
          </cell>
          <cell r="AK152">
            <v>0</v>
          </cell>
          <cell r="AL152">
            <v>0</v>
          </cell>
          <cell r="AM152">
            <v>0</v>
          </cell>
          <cell r="AN152">
            <v>0</v>
          </cell>
          <cell r="AO152">
            <v>0</v>
          </cell>
          <cell r="AS152">
            <v>0</v>
          </cell>
          <cell r="AT152">
            <v>0</v>
          </cell>
          <cell r="AU152">
            <v>0</v>
          </cell>
          <cell r="AV152">
            <v>0</v>
          </cell>
          <cell r="AW152">
            <v>0</v>
          </cell>
          <cell r="AX152">
            <v>0</v>
          </cell>
          <cell r="AY152">
            <v>0</v>
          </cell>
        </row>
        <row r="153">
          <cell r="AI153">
            <v>0</v>
          </cell>
          <cell r="AJ153">
            <v>0</v>
          </cell>
          <cell r="AK153">
            <v>0</v>
          </cell>
          <cell r="AL153">
            <v>0</v>
          </cell>
          <cell r="AM153">
            <v>0</v>
          </cell>
          <cell r="AN153">
            <v>0</v>
          </cell>
          <cell r="AO153">
            <v>0</v>
          </cell>
          <cell r="AS153">
            <v>0</v>
          </cell>
          <cell r="AT153">
            <v>0</v>
          </cell>
          <cell r="AU153">
            <v>0</v>
          </cell>
          <cell r="AV153">
            <v>0</v>
          </cell>
          <cell r="AW153">
            <v>0</v>
          </cell>
          <cell r="AX153">
            <v>0</v>
          </cell>
          <cell r="AY153">
            <v>0</v>
          </cell>
        </row>
        <row r="154">
          <cell r="AI154">
            <v>0</v>
          </cell>
          <cell r="AJ154">
            <v>0</v>
          </cell>
          <cell r="AK154">
            <v>0</v>
          </cell>
          <cell r="AL154">
            <v>0</v>
          </cell>
          <cell r="AM154">
            <v>0</v>
          </cell>
          <cell r="AN154">
            <v>0</v>
          </cell>
          <cell r="AO154">
            <v>0</v>
          </cell>
          <cell r="AS154">
            <v>0</v>
          </cell>
          <cell r="AT154">
            <v>0</v>
          </cell>
          <cell r="AU154">
            <v>0</v>
          </cell>
          <cell r="AV154">
            <v>0</v>
          </cell>
          <cell r="AW154">
            <v>0</v>
          </cell>
          <cell r="AX154">
            <v>0</v>
          </cell>
          <cell r="AY154">
            <v>0</v>
          </cell>
        </row>
        <row r="155">
          <cell r="AI155">
            <v>0</v>
          </cell>
          <cell r="AJ155">
            <v>0</v>
          </cell>
          <cell r="AK155">
            <v>0</v>
          </cell>
          <cell r="AL155">
            <v>0</v>
          </cell>
          <cell r="AM155">
            <v>0</v>
          </cell>
          <cell r="AN155">
            <v>0</v>
          </cell>
          <cell r="AO155">
            <v>0</v>
          </cell>
          <cell r="AS155">
            <v>0</v>
          </cell>
          <cell r="AT155">
            <v>0</v>
          </cell>
          <cell r="AU155">
            <v>0</v>
          </cell>
          <cell r="AV155">
            <v>0</v>
          </cell>
          <cell r="AW155">
            <v>0</v>
          </cell>
          <cell r="AX155">
            <v>0</v>
          </cell>
          <cell r="AY155">
            <v>0</v>
          </cell>
        </row>
        <row r="156">
          <cell r="AI156">
            <v>0</v>
          </cell>
          <cell r="AJ156">
            <v>0</v>
          </cell>
          <cell r="AK156">
            <v>0</v>
          </cell>
          <cell r="AL156">
            <v>0</v>
          </cell>
          <cell r="AM156">
            <v>0</v>
          </cell>
          <cell r="AN156">
            <v>0</v>
          </cell>
          <cell r="AO156">
            <v>0</v>
          </cell>
          <cell r="AS156">
            <v>0</v>
          </cell>
          <cell r="AT156">
            <v>0</v>
          </cell>
          <cell r="AU156">
            <v>0</v>
          </cell>
          <cell r="AV156">
            <v>0</v>
          </cell>
          <cell r="AW156">
            <v>0</v>
          </cell>
          <cell r="AX156">
            <v>0</v>
          </cell>
          <cell r="AY156">
            <v>0</v>
          </cell>
        </row>
        <row r="157">
          <cell r="AI157">
            <v>0</v>
          </cell>
          <cell r="AJ157">
            <v>0</v>
          </cell>
          <cell r="AK157">
            <v>0</v>
          </cell>
          <cell r="AL157">
            <v>0</v>
          </cell>
          <cell r="AM157">
            <v>0</v>
          </cell>
          <cell r="AN157">
            <v>0</v>
          </cell>
          <cell r="AO157">
            <v>0</v>
          </cell>
          <cell r="AS157">
            <v>0</v>
          </cell>
          <cell r="AT157">
            <v>0</v>
          </cell>
          <cell r="AU157">
            <v>0</v>
          </cell>
          <cell r="AV157">
            <v>0</v>
          </cell>
          <cell r="AW157">
            <v>0</v>
          </cell>
          <cell r="AX157">
            <v>0</v>
          </cell>
          <cell r="AY157">
            <v>0</v>
          </cell>
        </row>
        <row r="158">
          <cell r="AI158">
            <v>0</v>
          </cell>
          <cell r="AJ158">
            <v>0</v>
          </cell>
          <cell r="AK158">
            <v>0</v>
          </cell>
          <cell r="AL158">
            <v>0</v>
          </cell>
          <cell r="AM158">
            <v>0</v>
          </cell>
          <cell r="AN158">
            <v>0</v>
          </cell>
          <cell r="AO158">
            <v>0</v>
          </cell>
          <cell r="AS158">
            <v>0</v>
          </cell>
          <cell r="AT158">
            <v>0</v>
          </cell>
          <cell r="AU158">
            <v>0</v>
          </cell>
          <cell r="AV158">
            <v>0</v>
          </cell>
          <cell r="AW158">
            <v>0</v>
          </cell>
          <cell r="AX158">
            <v>0</v>
          </cell>
          <cell r="AY158">
            <v>0</v>
          </cell>
        </row>
        <row r="159">
          <cell r="AI159">
            <v>0</v>
          </cell>
          <cell r="AJ159">
            <v>0</v>
          </cell>
          <cell r="AK159">
            <v>0</v>
          </cell>
          <cell r="AL159">
            <v>0</v>
          </cell>
          <cell r="AM159">
            <v>0</v>
          </cell>
          <cell r="AN159">
            <v>0</v>
          </cell>
          <cell r="AO159">
            <v>0</v>
          </cell>
          <cell r="AS159">
            <v>0</v>
          </cell>
          <cell r="AT159">
            <v>0</v>
          </cell>
          <cell r="AU159">
            <v>0</v>
          </cell>
          <cell r="AV159">
            <v>0</v>
          </cell>
          <cell r="AW159">
            <v>0</v>
          </cell>
          <cell r="AX159">
            <v>0</v>
          </cell>
          <cell r="AY159">
            <v>0</v>
          </cell>
        </row>
        <row r="160">
          <cell r="AI160">
            <v>0</v>
          </cell>
          <cell r="AJ160">
            <v>0</v>
          </cell>
          <cell r="AK160">
            <v>0</v>
          </cell>
          <cell r="AL160">
            <v>0</v>
          </cell>
          <cell r="AM160">
            <v>0</v>
          </cell>
          <cell r="AN160">
            <v>0</v>
          </cell>
          <cell r="AO160">
            <v>0</v>
          </cell>
          <cell r="AS160">
            <v>0</v>
          </cell>
          <cell r="AT160">
            <v>0</v>
          </cell>
          <cell r="AU160">
            <v>0</v>
          </cell>
          <cell r="AV160">
            <v>0</v>
          </cell>
          <cell r="AW160">
            <v>0</v>
          </cell>
          <cell r="AX160">
            <v>0</v>
          </cell>
          <cell r="AY160">
            <v>0</v>
          </cell>
        </row>
        <row r="161">
          <cell r="AI161">
            <v>0</v>
          </cell>
          <cell r="AJ161">
            <v>0</v>
          </cell>
          <cell r="AK161">
            <v>0</v>
          </cell>
          <cell r="AL161">
            <v>0</v>
          </cell>
          <cell r="AM161">
            <v>0</v>
          </cell>
          <cell r="AN161">
            <v>0</v>
          </cell>
          <cell r="AO161">
            <v>0</v>
          </cell>
          <cell r="AS161">
            <v>0</v>
          </cell>
          <cell r="AT161">
            <v>0</v>
          </cell>
          <cell r="AU161">
            <v>0</v>
          </cell>
          <cell r="AV161">
            <v>0</v>
          </cell>
          <cell r="AW161">
            <v>0</v>
          </cell>
          <cell r="AX161">
            <v>0</v>
          </cell>
          <cell r="AY161">
            <v>0</v>
          </cell>
        </row>
        <row r="162">
          <cell r="AI162">
            <v>0</v>
          </cell>
          <cell r="AJ162">
            <v>0</v>
          </cell>
          <cell r="AK162">
            <v>0</v>
          </cell>
          <cell r="AL162">
            <v>0</v>
          </cell>
          <cell r="AM162">
            <v>0</v>
          </cell>
          <cell r="AN162">
            <v>0</v>
          </cell>
          <cell r="AO162">
            <v>0</v>
          </cell>
          <cell r="AS162">
            <v>0</v>
          </cell>
          <cell r="AT162">
            <v>0</v>
          </cell>
          <cell r="AU162">
            <v>0</v>
          </cell>
          <cell r="AV162">
            <v>0</v>
          </cell>
          <cell r="AW162">
            <v>0</v>
          </cell>
          <cell r="AX162">
            <v>0</v>
          </cell>
          <cell r="AY162">
            <v>0</v>
          </cell>
        </row>
        <row r="163">
          <cell r="AI163">
            <v>0</v>
          </cell>
          <cell r="AJ163">
            <v>0</v>
          </cell>
          <cell r="AK163">
            <v>0</v>
          </cell>
          <cell r="AL163">
            <v>0</v>
          </cell>
          <cell r="AM163">
            <v>0</v>
          </cell>
          <cell r="AN163">
            <v>0</v>
          </cell>
          <cell r="AO163">
            <v>0</v>
          </cell>
          <cell r="AS163">
            <v>0</v>
          </cell>
          <cell r="AT163">
            <v>0</v>
          </cell>
          <cell r="AU163">
            <v>0</v>
          </cell>
          <cell r="AV163">
            <v>0</v>
          </cell>
          <cell r="AW163">
            <v>0</v>
          </cell>
          <cell r="AX163">
            <v>0</v>
          </cell>
          <cell r="AY163">
            <v>0</v>
          </cell>
        </row>
        <row r="164">
          <cell r="AI164">
            <v>0</v>
          </cell>
          <cell r="AJ164">
            <v>0</v>
          </cell>
          <cell r="AK164">
            <v>0</v>
          </cell>
          <cell r="AL164">
            <v>0</v>
          </cell>
          <cell r="AM164">
            <v>0</v>
          </cell>
          <cell r="AN164">
            <v>0</v>
          </cell>
          <cell r="AO164">
            <v>0</v>
          </cell>
          <cell r="AS164">
            <v>0</v>
          </cell>
          <cell r="AT164">
            <v>0</v>
          </cell>
          <cell r="AU164">
            <v>0</v>
          </cell>
          <cell r="AV164">
            <v>0</v>
          </cell>
          <cell r="AW164">
            <v>0</v>
          </cell>
          <cell r="AX164">
            <v>0</v>
          </cell>
          <cell r="AY164">
            <v>0</v>
          </cell>
        </row>
        <row r="165">
          <cell r="AI165">
            <v>0</v>
          </cell>
          <cell r="AJ165">
            <v>0</v>
          </cell>
          <cell r="AK165">
            <v>0</v>
          </cell>
          <cell r="AL165">
            <v>0</v>
          </cell>
          <cell r="AM165">
            <v>0</v>
          </cell>
          <cell r="AN165">
            <v>0</v>
          </cell>
          <cell r="AO165">
            <v>0</v>
          </cell>
          <cell r="AS165">
            <v>0</v>
          </cell>
          <cell r="AT165">
            <v>0</v>
          </cell>
          <cell r="AU165">
            <v>0</v>
          </cell>
          <cell r="AV165">
            <v>0</v>
          </cell>
          <cell r="AW165">
            <v>0</v>
          </cell>
          <cell r="AX165">
            <v>0</v>
          </cell>
          <cell r="AY165">
            <v>0</v>
          </cell>
        </row>
        <row r="166">
          <cell r="AI166">
            <v>0</v>
          </cell>
          <cell r="AJ166">
            <v>0</v>
          </cell>
          <cell r="AK166">
            <v>0</v>
          </cell>
          <cell r="AL166">
            <v>0</v>
          </cell>
          <cell r="AM166">
            <v>0</v>
          </cell>
          <cell r="AN166">
            <v>0</v>
          </cell>
          <cell r="AO166">
            <v>0</v>
          </cell>
          <cell r="AS166">
            <v>0</v>
          </cell>
          <cell r="AT166">
            <v>0</v>
          </cell>
          <cell r="AU166">
            <v>0</v>
          </cell>
          <cell r="AV166">
            <v>0</v>
          </cell>
          <cell r="AW166">
            <v>0</v>
          </cell>
          <cell r="AX166">
            <v>0</v>
          </cell>
          <cell r="AY166">
            <v>0</v>
          </cell>
        </row>
        <row r="167">
          <cell r="AI167">
            <v>0</v>
          </cell>
          <cell r="AJ167">
            <v>0</v>
          </cell>
          <cell r="AK167">
            <v>0</v>
          </cell>
          <cell r="AL167">
            <v>0</v>
          </cell>
          <cell r="AM167">
            <v>0</v>
          </cell>
          <cell r="AN167">
            <v>0</v>
          </cell>
          <cell r="AO167">
            <v>0</v>
          </cell>
          <cell r="AS167">
            <v>0</v>
          </cell>
          <cell r="AT167">
            <v>0</v>
          </cell>
          <cell r="AU167">
            <v>0</v>
          </cell>
          <cell r="AV167">
            <v>0</v>
          </cell>
          <cell r="AW167">
            <v>0</v>
          </cell>
          <cell r="AX167">
            <v>0</v>
          </cell>
          <cell r="AY167">
            <v>0</v>
          </cell>
        </row>
        <row r="168">
          <cell r="AI168">
            <v>0</v>
          </cell>
          <cell r="AJ168">
            <v>0</v>
          </cell>
          <cell r="AK168">
            <v>0</v>
          </cell>
          <cell r="AL168">
            <v>0</v>
          </cell>
          <cell r="AM168">
            <v>0</v>
          </cell>
          <cell r="AN168">
            <v>0</v>
          </cell>
          <cell r="AO168">
            <v>0</v>
          </cell>
          <cell r="AS168">
            <v>0</v>
          </cell>
          <cell r="AT168">
            <v>0</v>
          </cell>
          <cell r="AU168">
            <v>0</v>
          </cell>
          <cell r="AV168">
            <v>0</v>
          </cell>
          <cell r="AW168">
            <v>0</v>
          </cell>
          <cell r="AX168">
            <v>0</v>
          </cell>
          <cell r="AY168">
            <v>0</v>
          </cell>
        </row>
        <row r="169">
          <cell r="AI169">
            <v>0</v>
          </cell>
          <cell r="AJ169">
            <v>0</v>
          </cell>
          <cell r="AK169">
            <v>0</v>
          </cell>
          <cell r="AL169">
            <v>0</v>
          </cell>
          <cell r="AM169">
            <v>0</v>
          </cell>
          <cell r="AN169">
            <v>0</v>
          </cell>
          <cell r="AO169">
            <v>0</v>
          </cell>
          <cell r="AS169">
            <v>0</v>
          </cell>
          <cell r="AT169">
            <v>0</v>
          </cell>
          <cell r="AU169">
            <v>0</v>
          </cell>
          <cell r="AV169">
            <v>0</v>
          </cell>
          <cell r="AW169">
            <v>0</v>
          </cell>
          <cell r="AX169">
            <v>0</v>
          </cell>
          <cell r="AY169">
            <v>0</v>
          </cell>
        </row>
        <row r="170">
          <cell r="AI170">
            <v>0</v>
          </cell>
          <cell r="AJ170">
            <v>0</v>
          </cell>
          <cell r="AK170">
            <v>0</v>
          </cell>
          <cell r="AL170">
            <v>0</v>
          </cell>
          <cell r="AM170">
            <v>0</v>
          </cell>
          <cell r="AN170">
            <v>0</v>
          </cell>
          <cell r="AO170">
            <v>0</v>
          </cell>
          <cell r="AS170">
            <v>0</v>
          </cell>
          <cell r="AT170">
            <v>0</v>
          </cell>
          <cell r="AU170">
            <v>0</v>
          </cell>
          <cell r="AV170">
            <v>0</v>
          </cell>
          <cell r="AW170">
            <v>0</v>
          </cell>
          <cell r="AX170">
            <v>0</v>
          </cell>
          <cell r="AY170">
            <v>0</v>
          </cell>
        </row>
        <row r="171">
          <cell r="AI171">
            <v>0</v>
          </cell>
          <cell r="AJ171">
            <v>0</v>
          </cell>
          <cell r="AK171">
            <v>0</v>
          </cell>
          <cell r="AL171">
            <v>0</v>
          </cell>
          <cell r="AM171">
            <v>0</v>
          </cell>
          <cell r="AN171">
            <v>0</v>
          </cell>
          <cell r="AO171">
            <v>0</v>
          </cell>
          <cell r="AS171">
            <v>0</v>
          </cell>
          <cell r="AT171">
            <v>0</v>
          </cell>
          <cell r="AU171">
            <v>0</v>
          </cell>
          <cell r="AV171">
            <v>0</v>
          </cell>
          <cell r="AW171">
            <v>0</v>
          </cell>
          <cell r="AX171">
            <v>0</v>
          </cell>
          <cell r="AY171">
            <v>0</v>
          </cell>
        </row>
        <row r="172">
          <cell r="AI172">
            <v>0</v>
          </cell>
          <cell r="AJ172">
            <v>0</v>
          </cell>
          <cell r="AK172">
            <v>0</v>
          </cell>
          <cell r="AL172">
            <v>0</v>
          </cell>
          <cell r="AM172">
            <v>0</v>
          </cell>
          <cell r="AN172">
            <v>0</v>
          </cell>
          <cell r="AO172">
            <v>0</v>
          </cell>
          <cell r="AS172">
            <v>0</v>
          </cell>
          <cell r="AT172">
            <v>0</v>
          </cell>
          <cell r="AU172">
            <v>0</v>
          </cell>
          <cell r="AV172">
            <v>0</v>
          </cell>
          <cell r="AW172">
            <v>0</v>
          </cell>
          <cell r="AX172">
            <v>0</v>
          </cell>
          <cell r="AY172">
            <v>0</v>
          </cell>
        </row>
        <row r="173">
          <cell r="AI173">
            <v>0</v>
          </cell>
          <cell r="AJ173">
            <v>0</v>
          </cell>
          <cell r="AK173">
            <v>0</v>
          </cell>
          <cell r="AL173">
            <v>0</v>
          </cell>
          <cell r="AM173">
            <v>0</v>
          </cell>
          <cell r="AN173">
            <v>0</v>
          </cell>
          <cell r="AO173">
            <v>0</v>
          </cell>
          <cell r="AS173">
            <v>0</v>
          </cell>
          <cell r="AT173">
            <v>0</v>
          </cell>
          <cell r="AU173">
            <v>0</v>
          </cell>
          <cell r="AV173">
            <v>0</v>
          </cell>
          <cell r="AW173">
            <v>0</v>
          </cell>
          <cell r="AX173">
            <v>0</v>
          </cell>
          <cell r="AY173">
            <v>0</v>
          </cell>
        </row>
        <row r="174">
          <cell r="AI174">
            <v>0</v>
          </cell>
          <cell r="AJ174">
            <v>0</v>
          </cell>
          <cell r="AK174">
            <v>0</v>
          </cell>
          <cell r="AL174">
            <v>0</v>
          </cell>
          <cell r="AM174">
            <v>0</v>
          </cell>
          <cell r="AN174">
            <v>0</v>
          </cell>
          <cell r="AO174">
            <v>0</v>
          </cell>
          <cell r="AS174">
            <v>0</v>
          </cell>
          <cell r="AT174">
            <v>0</v>
          </cell>
          <cell r="AU174">
            <v>0</v>
          </cell>
          <cell r="AV174">
            <v>0</v>
          </cell>
          <cell r="AW174">
            <v>0</v>
          </cell>
          <cell r="AX174">
            <v>0</v>
          </cell>
          <cell r="AY174">
            <v>0</v>
          </cell>
        </row>
        <row r="175">
          <cell r="AI175">
            <v>0</v>
          </cell>
          <cell r="AJ175">
            <v>0</v>
          </cell>
          <cell r="AK175">
            <v>0</v>
          </cell>
          <cell r="AL175">
            <v>0</v>
          </cell>
          <cell r="AM175">
            <v>0</v>
          </cell>
          <cell r="AN175">
            <v>0</v>
          </cell>
          <cell r="AO175">
            <v>0</v>
          </cell>
          <cell r="AS175">
            <v>0</v>
          </cell>
          <cell r="AT175">
            <v>0</v>
          </cell>
          <cell r="AU175">
            <v>0</v>
          </cell>
          <cell r="AV175">
            <v>0</v>
          </cell>
          <cell r="AW175">
            <v>0</v>
          </cell>
          <cell r="AX175">
            <v>0</v>
          </cell>
          <cell r="AY175">
            <v>0</v>
          </cell>
        </row>
        <row r="176">
          <cell r="AI176">
            <v>0</v>
          </cell>
          <cell r="AJ176">
            <v>0</v>
          </cell>
          <cell r="AK176">
            <v>0</v>
          </cell>
          <cell r="AL176">
            <v>0</v>
          </cell>
          <cell r="AM176">
            <v>0</v>
          </cell>
          <cell r="AN176">
            <v>0</v>
          </cell>
          <cell r="AO176">
            <v>0</v>
          </cell>
          <cell r="AS176">
            <v>0</v>
          </cell>
          <cell r="AT176">
            <v>0</v>
          </cell>
          <cell r="AU176">
            <v>0</v>
          </cell>
          <cell r="AV176">
            <v>0</v>
          </cell>
          <cell r="AW176">
            <v>0</v>
          </cell>
          <cell r="AX176">
            <v>0</v>
          </cell>
          <cell r="AY176">
            <v>0</v>
          </cell>
        </row>
        <row r="177">
          <cell r="AI177">
            <v>0</v>
          </cell>
          <cell r="AJ177">
            <v>0</v>
          </cell>
          <cell r="AK177">
            <v>0</v>
          </cell>
          <cell r="AL177">
            <v>0</v>
          </cell>
          <cell r="AM177">
            <v>0</v>
          </cell>
          <cell r="AN177">
            <v>0</v>
          </cell>
          <cell r="AO177">
            <v>0</v>
          </cell>
          <cell r="AS177">
            <v>0</v>
          </cell>
          <cell r="AT177">
            <v>0</v>
          </cell>
          <cell r="AU177">
            <v>0</v>
          </cell>
          <cell r="AV177">
            <v>0</v>
          </cell>
          <cell r="AW177">
            <v>0</v>
          </cell>
          <cell r="AX177">
            <v>0</v>
          </cell>
          <cell r="AY177">
            <v>0</v>
          </cell>
        </row>
        <row r="178">
          <cell r="AI178">
            <v>0</v>
          </cell>
          <cell r="AJ178">
            <v>0</v>
          </cell>
          <cell r="AK178">
            <v>0</v>
          </cell>
          <cell r="AL178">
            <v>0</v>
          </cell>
          <cell r="AM178">
            <v>0</v>
          </cell>
          <cell r="AN178">
            <v>0</v>
          </cell>
          <cell r="AO178">
            <v>0</v>
          </cell>
          <cell r="AS178">
            <v>0</v>
          </cell>
          <cell r="AT178">
            <v>0</v>
          </cell>
          <cell r="AU178">
            <v>0</v>
          </cell>
          <cell r="AV178">
            <v>0</v>
          </cell>
          <cell r="AW178">
            <v>0</v>
          </cell>
          <cell r="AX178">
            <v>0</v>
          </cell>
          <cell r="AY178">
            <v>0</v>
          </cell>
        </row>
      </sheetData>
      <sheetData sheetId="32">
        <row r="9">
          <cell r="Z9">
            <v>0</v>
          </cell>
          <cell r="AA9">
            <v>0</v>
          </cell>
          <cell r="AB9">
            <v>0</v>
          </cell>
          <cell r="AC9">
            <v>0</v>
          </cell>
          <cell r="AD9">
            <v>0</v>
          </cell>
          <cell r="AE9">
            <v>0</v>
          </cell>
          <cell r="AF9">
            <v>0</v>
          </cell>
          <cell r="AJ9">
            <v>0</v>
          </cell>
          <cell r="AK9">
            <v>0</v>
          </cell>
          <cell r="AL9">
            <v>0</v>
          </cell>
          <cell r="AM9">
            <v>0</v>
          </cell>
          <cell r="AN9">
            <v>0</v>
          </cell>
          <cell r="AO9">
            <v>0</v>
          </cell>
          <cell r="AP9">
            <v>0</v>
          </cell>
        </row>
        <row r="10">
          <cell r="Z10">
            <v>-0.63985556467976712</v>
          </cell>
          <cell r="AA10">
            <v>-4.1039149551240522E-2</v>
          </cell>
          <cell r="AB10">
            <v>-5.596934187293387E-2</v>
          </cell>
          <cell r="AC10">
            <v>-8.3013874497546311E-2</v>
          </cell>
          <cell r="AD10">
            <v>-0.10524251847787522</v>
          </cell>
          <cell r="AE10">
            <v>-8.1023225394014839E-2</v>
          </cell>
          <cell r="AF10">
            <v>-4.4388907385941402E-2</v>
          </cell>
          <cell r="AJ10">
            <v>-7.6008214601863869E-2</v>
          </cell>
          <cell r="AK10">
            <v>-4.7986813982478123E-3</v>
          </cell>
          <cell r="AL10">
            <v>-6.4191354219634775E-3</v>
          </cell>
          <cell r="AM10">
            <v>-9.7267100153327676E-3</v>
          </cell>
          <cell r="AN10">
            <v>-1.29717243382096E-2</v>
          </cell>
          <cell r="AO10">
            <v>-1.0759849537807545E-2</v>
          </cell>
          <cell r="AP10">
            <v>-6.6001389236683425E-3</v>
          </cell>
        </row>
        <row r="11">
          <cell r="Z11">
            <v>0</v>
          </cell>
          <cell r="AA11">
            <v>0</v>
          </cell>
          <cell r="AB11">
            <v>0</v>
          </cell>
          <cell r="AC11">
            <v>0</v>
          </cell>
          <cell r="AD11">
            <v>0</v>
          </cell>
          <cell r="AE11">
            <v>0</v>
          </cell>
          <cell r="AF11">
            <v>0</v>
          </cell>
          <cell r="AJ11">
            <v>0</v>
          </cell>
          <cell r="AK11">
            <v>0</v>
          </cell>
          <cell r="AL11">
            <v>0</v>
          </cell>
          <cell r="AM11">
            <v>0</v>
          </cell>
          <cell r="AN11">
            <v>0</v>
          </cell>
          <cell r="AO11">
            <v>0</v>
          </cell>
          <cell r="AP11">
            <v>0</v>
          </cell>
        </row>
        <row r="12">
          <cell r="Z12">
            <v>0</v>
          </cell>
          <cell r="AA12">
            <v>0</v>
          </cell>
          <cell r="AB12">
            <v>0</v>
          </cell>
          <cell r="AC12">
            <v>0</v>
          </cell>
          <cell r="AD12">
            <v>0</v>
          </cell>
          <cell r="AE12">
            <v>0</v>
          </cell>
          <cell r="AF12">
            <v>0</v>
          </cell>
          <cell r="AJ12">
            <v>0</v>
          </cell>
          <cell r="AK12">
            <v>0</v>
          </cell>
          <cell r="AL12">
            <v>0</v>
          </cell>
          <cell r="AM12">
            <v>0</v>
          </cell>
          <cell r="AN12">
            <v>0</v>
          </cell>
          <cell r="AO12">
            <v>0</v>
          </cell>
          <cell r="AP12">
            <v>0</v>
          </cell>
        </row>
        <row r="13">
          <cell r="Z13">
            <v>0</v>
          </cell>
          <cell r="AA13">
            <v>0</v>
          </cell>
          <cell r="AB13">
            <v>0</v>
          </cell>
          <cell r="AC13">
            <v>0</v>
          </cell>
          <cell r="AD13">
            <v>0</v>
          </cell>
          <cell r="AE13">
            <v>0</v>
          </cell>
          <cell r="AF13">
            <v>0</v>
          </cell>
          <cell r="AJ13">
            <v>0</v>
          </cell>
          <cell r="AK13">
            <v>0</v>
          </cell>
          <cell r="AL13">
            <v>0</v>
          </cell>
          <cell r="AM13">
            <v>0</v>
          </cell>
          <cell r="AN13">
            <v>0</v>
          </cell>
          <cell r="AO13">
            <v>0</v>
          </cell>
          <cell r="AP13">
            <v>0</v>
          </cell>
        </row>
        <row r="14">
          <cell r="Z14">
            <v>0</v>
          </cell>
          <cell r="AA14">
            <v>0</v>
          </cell>
          <cell r="AB14">
            <v>0</v>
          </cell>
          <cell r="AC14">
            <v>0</v>
          </cell>
          <cell r="AD14">
            <v>0</v>
          </cell>
          <cell r="AE14">
            <v>0</v>
          </cell>
          <cell r="AF14">
            <v>0</v>
          </cell>
          <cell r="AJ14">
            <v>0</v>
          </cell>
          <cell r="AK14">
            <v>0</v>
          </cell>
          <cell r="AL14">
            <v>0</v>
          </cell>
          <cell r="AM14">
            <v>0</v>
          </cell>
          <cell r="AN14">
            <v>0</v>
          </cell>
          <cell r="AO14">
            <v>0</v>
          </cell>
          <cell r="AP14">
            <v>0</v>
          </cell>
        </row>
        <row r="15">
          <cell r="Z15">
            <v>-22.004550552336678</v>
          </cell>
          <cell r="AA15">
            <v>-6.6913730238566087</v>
          </cell>
          <cell r="AB15">
            <v>-8.0449807379604596</v>
          </cell>
          <cell r="AC15">
            <v>-10.35423064053991</v>
          </cell>
          <cell r="AD15">
            <v>-14.610456204932554</v>
          </cell>
          <cell r="AE15">
            <v>-15.296196118063868</v>
          </cell>
          <cell r="AF15">
            <v>-13.976699579044659</v>
          </cell>
          <cell r="AJ15">
            <v>-0.84185878946419046</v>
          </cell>
          <cell r="AK15">
            <v>-0.26497474998213844</v>
          </cell>
          <cell r="AL15">
            <v>-0.33355649669672516</v>
          </cell>
          <cell r="AM15">
            <v>-0.46008159499625972</v>
          </cell>
          <cell r="AN15">
            <v>-0.70219020986404412</v>
          </cell>
          <cell r="AO15">
            <v>-0.80912021670787437</v>
          </cell>
          <cell r="AP15">
            <v>-0.82639185985363739</v>
          </cell>
        </row>
        <row r="16">
          <cell r="Z16">
            <v>0</v>
          </cell>
          <cell r="AA16">
            <v>0</v>
          </cell>
          <cell r="AB16">
            <v>0</v>
          </cell>
          <cell r="AC16">
            <v>0</v>
          </cell>
          <cell r="AD16">
            <v>0</v>
          </cell>
          <cell r="AE16">
            <v>0</v>
          </cell>
          <cell r="AF16">
            <v>0</v>
          </cell>
          <cell r="AJ16">
            <v>0</v>
          </cell>
          <cell r="AK16">
            <v>0</v>
          </cell>
          <cell r="AL16">
            <v>0</v>
          </cell>
          <cell r="AM16">
            <v>0</v>
          </cell>
          <cell r="AN16">
            <v>0</v>
          </cell>
          <cell r="AO16">
            <v>0</v>
          </cell>
          <cell r="AP16">
            <v>0</v>
          </cell>
        </row>
        <row r="17">
          <cell r="Z17">
            <v>-49.398457566714178</v>
          </cell>
          <cell r="AA17">
            <v>-23.831925153571085</v>
          </cell>
          <cell r="AB17">
            <v>-28.731993564076721</v>
          </cell>
          <cell r="AC17">
            <v>-37.097221931943949</v>
          </cell>
          <cell r="AD17">
            <v>-52.430784166718951</v>
          </cell>
          <cell r="AE17">
            <v>-54.919400001186681</v>
          </cell>
          <cell r="AF17">
            <v>-50.129546486619105</v>
          </cell>
          <cell r="AJ17">
            <v>-2.1563767654892114</v>
          </cell>
          <cell r="AK17">
            <v>-1.0733793431363068</v>
          </cell>
          <cell r="AL17">
            <v>-1.350163101940931</v>
          </cell>
          <cell r="AM17">
            <v>-1.8633581202233314</v>
          </cell>
          <cell r="AN17">
            <v>-2.8430569847456288</v>
          </cell>
          <cell r="AO17">
            <v>-3.2728864777053426</v>
          </cell>
          <cell r="AP17">
            <v>-3.3392615900670939</v>
          </cell>
        </row>
        <row r="18">
          <cell r="Z18">
            <v>0</v>
          </cell>
          <cell r="AA18">
            <v>0</v>
          </cell>
          <cell r="AB18">
            <v>0</v>
          </cell>
          <cell r="AC18">
            <v>0</v>
          </cell>
          <cell r="AD18">
            <v>0</v>
          </cell>
          <cell r="AE18">
            <v>0</v>
          </cell>
          <cell r="AF18">
            <v>0</v>
          </cell>
          <cell r="AJ18">
            <v>0</v>
          </cell>
          <cell r="AK18">
            <v>0</v>
          </cell>
          <cell r="AL18">
            <v>0</v>
          </cell>
          <cell r="AM18">
            <v>0</v>
          </cell>
          <cell r="AN18">
            <v>0</v>
          </cell>
          <cell r="AO18">
            <v>0</v>
          </cell>
          <cell r="AP18">
            <v>0</v>
          </cell>
        </row>
        <row r="19">
          <cell r="Z19">
            <v>0</v>
          </cell>
          <cell r="AA19">
            <v>0</v>
          </cell>
          <cell r="AB19">
            <v>0</v>
          </cell>
          <cell r="AC19">
            <v>0</v>
          </cell>
          <cell r="AD19">
            <v>0</v>
          </cell>
          <cell r="AE19">
            <v>0</v>
          </cell>
          <cell r="AF19">
            <v>0</v>
          </cell>
          <cell r="AJ19">
            <v>0</v>
          </cell>
          <cell r="AK19">
            <v>0</v>
          </cell>
          <cell r="AL19">
            <v>0</v>
          </cell>
          <cell r="AM19">
            <v>0</v>
          </cell>
          <cell r="AN19">
            <v>0</v>
          </cell>
          <cell r="AO19">
            <v>0</v>
          </cell>
          <cell r="AP19">
            <v>0</v>
          </cell>
        </row>
        <row r="20">
          <cell r="Z20">
            <v>0</v>
          </cell>
          <cell r="AA20">
            <v>0</v>
          </cell>
          <cell r="AB20">
            <v>0</v>
          </cell>
          <cell r="AC20">
            <v>0</v>
          </cell>
          <cell r="AD20">
            <v>0</v>
          </cell>
          <cell r="AE20">
            <v>0</v>
          </cell>
          <cell r="AF20">
            <v>0</v>
          </cell>
          <cell r="AJ20">
            <v>0</v>
          </cell>
          <cell r="AK20">
            <v>0</v>
          </cell>
          <cell r="AL20">
            <v>0</v>
          </cell>
          <cell r="AM20">
            <v>0</v>
          </cell>
          <cell r="AN20">
            <v>0</v>
          </cell>
          <cell r="AO20">
            <v>0</v>
          </cell>
          <cell r="AP20">
            <v>0</v>
          </cell>
        </row>
        <row r="21">
          <cell r="Z21">
            <v>0</v>
          </cell>
          <cell r="AA21">
            <v>0</v>
          </cell>
          <cell r="AB21">
            <v>0</v>
          </cell>
          <cell r="AC21">
            <v>0</v>
          </cell>
          <cell r="AD21">
            <v>0</v>
          </cell>
          <cell r="AE21">
            <v>0</v>
          </cell>
          <cell r="AF21">
            <v>0</v>
          </cell>
          <cell r="AJ21">
            <v>0</v>
          </cell>
          <cell r="AK21">
            <v>0</v>
          </cell>
          <cell r="AL21">
            <v>0</v>
          </cell>
          <cell r="AM21">
            <v>0</v>
          </cell>
          <cell r="AN21">
            <v>0</v>
          </cell>
          <cell r="AO21">
            <v>0</v>
          </cell>
          <cell r="AP21">
            <v>0</v>
          </cell>
        </row>
        <row r="22">
          <cell r="Z22">
            <v>-27.935180466971591</v>
          </cell>
          <cell r="AA22">
            <v>-10.200692639645389</v>
          </cell>
          <cell r="AB22">
            <v>-11.464169760130293</v>
          </cell>
          <cell r="AC22">
            <v>-13.395940502505088</v>
          </cell>
          <cell r="AD22">
            <v>-16.211319399551037</v>
          </cell>
          <cell r="AE22">
            <v>-13.953130073558777</v>
          </cell>
          <cell r="AF22">
            <v>-9.7166871487854465</v>
          </cell>
          <cell r="AJ22">
            <v>-1.1753112253523179</v>
          </cell>
          <cell r="AK22">
            <v>-0.44585375480863071</v>
          </cell>
          <cell r="AL22">
            <v>-0.52745165496327173</v>
          </cell>
          <cell r="AM22">
            <v>-0.66333882012798262</v>
          </cell>
          <cell r="AN22">
            <v>-0.87025018877224547</v>
          </cell>
          <cell r="AO22">
            <v>-0.82590377312216146</v>
          </cell>
          <cell r="AP22">
            <v>-0.64271479579332236</v>
          </cell>
        </row>
        <row r="23">
          <cell r="Z23">
            <v>0</v>
          </cell>
          <cell r="AA23">
            <v>0</v>
          </cell>
          <cell r="AB23">
            <v>0</v>
          </cell>
          <cell r="AC23">
            <v>0</v>
          </cell>
          <cell r="AD23">
            <v>0</v>
          </cell>
          <cell r="AE23">
            <v>0</v>
          </cell>
          <cell r="AF23">
            <v>0</v>
          </cell>
          <cell r="AJ23">
            <v>0</v>
          </cell>
          <cell r="AK23">
            <v>0</v>
          </cell>
          <cell r="AL23">
            <v>0</v>
          </cell>
          <cell r="AM23">
            <v>0</v>
          </cell>
          <cell r="AN23">
            <v>0</v>
          </cell>
          <cell r="AO23">
            <v>0</v>
          </cell>
          <cell r="AP23">
            <v>0</v>
          </cell>
        </row>
        <row r="24">
          <cell r="Z24">
            <v>-1.649132765449794</v>
          </cell>
          <cell r="AA24">
            <v>0</v>
          </cell>
          <cell r="AB24">
            <v>0</v>
          </cell>
          <cell r="AC24">
            <v>0</v>
          </cell>
          <cell r="AD24">
            <v>0</v>
          </cell>
          <cell r="AE24">
            <v>0</v>
          </cell>
          <cell r="AF24">
            <v>0</v>
          </cell>
          <cell r="AJ24">
            <v>-0.12792558289544201</v>
          </cell>
          <cell r="AK24">
            <v>0</v>
          </cell>
          <cell r="AL24">
            <v>0</v>
          </cell>
          <cell r="AM24">
            <v>0</v>
          </cell>
          <cell r="AN24">
            <v>0</v>
          </cell>
          <cell r="AO24">
            <v>0</v>
          </cell>
          <cell r="AP24">
            <v>0</v>
          </cell>
        </row>
        <row r="25">
          <cell r="Z25">
            <v>0</v>
          </cell>
          <cell r="AA25">
            <v>-7.8795411647406883E-6</v>
          </cell>
          <cell r="AB25">
            <v>2.1514249459617538E-6</v>
          </cell>
          <cell r="AC25">
            <v>1.8545745398366491E-5</v>
          </cell>
          <cell r="AD25">
            <v>5.0875786734680498E-5</v>
          </cell>
          <cell r="AE25">
            <v>8.2891790984484864E-5</v>
          </cell>
          <cell r="AF25">
            <v>1.0800506721227716E-4</v>
          </cell>
          <cell r="AJ25">
            <v>0</v>
          </cell>
          <cell r="AK25">
            <v>-6.2614541136732982E-7</v>
          </cell>
          <cell r="AL25">
            <v>1.8869095942236945E-7</v>
          </cell>
          <cell r="AM25">
            <v>1.8179033175658441E-6</v>
          </cell>
          <cell r="AN25">
            <v>5.5545593794350635E-6</v>
          </cell>
          <cell r="AO25">
            <v>1.0194939783370991E-5</v>
          </cell>
          <cell r="AP25">
            <v>1.4836889839042735E-5</v>
          </cell>
        </row>
        <row r="26">
          <cell r="Z26">
            <v>-5.5580931831095359</v>
          </cell>
          <cell r="AA26">
            <v>-5.301860783178566</v>
          </cell>
          <cell r="AB26">
            <v>-6.9592692900289403</v>
          </cell>
          <cell r="AC26">
            <v>-9.601076189400521</v>
          </cell>
          <cell r="AD26">
            <v>-14.236661287692764</v>
          </cell>
          <cell r="AE26">
            <v>-15.677772175524275</v>
          </cell>
          <cell r="AF26">
            <v>-15.234735365597414</v>
          </cell>
          <cell r="AJ26">
            <v>-0.45362374425879171</v>
          </cell>
          <cell r="AK26">
            <v>-0.36698024721772593</v>
          </cell>
          <cell r="AL26">
            <v>-0.44779835765488712</v>
          </cell>
          <cell r="AM26">
            <v>-0.64601243552517607</v>
          </cell>
          <cell r="AN26">
            <v>-1.0260756121524874</v>
          </cell>
          <cell r="AO26">
            <v>-1.2359709115872113</v>
          </cell>
          <cell r="AP26">
            <v>-1.3414750418316803</v>
          </cell>
        </row>
        <row r="27">
          <cell r="Z27">
            <v>0</v>
          </cell>
          <cell r="AA27">
            <v>0</v>
          </cell>
          <cell r="AB27">
            <v>0</v>
          </cell>
          <cell r="AC27">
            <v>0</v>
          </cell>
          <cell r="AD27">
            <v>0</v>
          </cell>
          <cell r="AE27">
            <v>0</v>
          </cell>
          <cell r="AF27">
            <v>0</v>
          </cell>
          <cell r="AJ27">
            <v>0</v>
          </cell>
          <cell r="AK27">
            <v>0</v>
          </cell>
          <cell r="AL27">
            <v>0</v>
          </cell>
          <cell r="AM27">
            <v>0</v>
          </cell>
          <cell r="AN27">
            <v>0</v>
          </cell>
          <cell r="AO27">
            <v>0</v>
          </cell>
          <cell r="AP27">
            <v>0</v>
          </cell>
        </row>
        <row r="28">
          <cell r="Z28">
            <v>0</v>
          </cell>
          <cell r="AA28">
            <v>0</v>
          </cell>
          <cell r="AB28">
            <v>0</v>
          </cell>
          <cell r="AC28">
            <v>0</v>
          </cell>
          <cell r="AD28">
            <v>0</v>
          </cell>
          <cell r="AE28">
            <v>0</v>
          </cell>
          <cell r="AF28">
            <v>0</v>
          </cell>
          <cell r="AJ28">
            <v>0</v>
          </cell>
          <cell r="AK28">
            <v>0</v>
          </cell>
          <cell r="AL28">
            <v>0</v>
          </cell>
          <cell r="AM28">
            <v>0</v>
          </cell>
          <cell r="AN28">
            <v>0</v>
          </cell>
          <cell r="AO28">
            <v>0</v>
          </cell>
          <cell r="AP28">
            <v>0</v>
          </cell>
        </row>
        <row r="29">
          <cell r="Z29">
            <v>0</v>
          </cell>
          <cell r="AA29">
            <v>0</v>
          </cell>
          <cell r="AB29">
            <v>0</v>
          </cell>
          <cell r="AC29">
            <v>0</v>
          </cell>
          <cell r="AD29">
            <v>0</v>
          </cell>
          <cell r="AE29">
            <v>0</v>
          </cell>
          <cell r="AF29">
            <v>0</v>
          </cell>
          <cell r="AJ29">
            <v>0</v>
          </cell>
          <cell r="AK29">
            <v>0</v>
          </cell>
          <cell r="AL29">
            <v>0</v>
          </cell>
          <cell r="AM29">
            <v>0</v>
          </cell>
          <cell r="AN29">
            <v>0</v>
          </cell>
          <cell r="AO29">
            <v>0</v>
          </cell>
          <cell r="AP29">
            <v>0</v>
          </cell>
        </row>
        <row r="30">
          <cell r="Z30">
            <v>0</v>
          </cell>
          <cell r="AA30">
            <v>0</v>
          </cell>
          <cell r="AB30">
            <v>0</v>
          </cell>
          <cell r="AC30">
            <v>0</v>
          </cell>
          <cell r="AD30">
            <v>0</v>
          </cell>
          <cell r="AE30">
            <v>0</v>
          </cell>
          <cell r="AF30">
            <v>0</v>
          </cell>
          <cell r="AJ30">
            <v>0</v>
          </cell>
          <cell r="AK30">
            <v>0</v>
          </cell>
          <cell r="AL30">
            <v>0</v>
          </cell>
          <cell r="AM30">
            <v>0</v>
          </cell>
          <cell r="AN30">
            <v>0</v>
          </cell>
          <cell r="AO30">
            <v>0</v>
          </cell>
          <cell r="AP30">
            <v>0</v>
          </cell>
        </row>
        <row r="31">
          <cell r="Z31">
            <v>0</v>
          </cell>
          <cell r="AA31">
            <v>0</v>
          </cell>
          <cell r="AB31">
            <v>0</v>
          </cell>
          <cell r="AC31">
            <v>0</v>
          </cell>
          <cell r="AD31">
            <v>0</v>
          </cell>
          <cell r="AE31">
            <v>0</v>
          </cell>
          <cell r="AF31">
            <v>0</v>
          </cell>
          <cell r="AJ31">
            <v>0</v>
          </cell>
          <cell r="AK31">
            <v>0</v>
          </cell>
          <cell r="AL31">
            <v>0</v>
          </cell>
          <cell r="AM31">
            <v>0</v>
          </cell>
          <cell r="AN31">
            <v>0</v>
          </cell>
          <cell r="AO31">
            <v>0</v>
          </cell>
          <cell r="AP31">
            <v>0</v>
          </cell>
        </row>
        <row r="32">
          <cell r="Z32">
            <v>0</v>
          </cell>
          <cell r="AA32">
            <v>0</v>
          </cell>
          <cell r="AB32">
            <v>0</v>
          </cell>
          <cell r="AC32">
            <v>0</v>
          </cell>
          <cell r="AD32">
            <v>0</v>
          </cell>
          <cell r="AE32">
            <v>0</v>
          </cell>
          <cell r="AF32">
            <v>0</v>
          </cell>
          <cell r="AJ32">
            <v>0</v>
          </cell>
          <cell r="AK32">
            <v>0</v>
          </cell>
          <cell r="AL32">
            <v>0</v>
          </cell>
          <cell r="AM32">
            <v>0</v>
          </cell>
          <cell r="AN32">
            <v>0</v>
          </cell>
          <cell r="AO32">
            <v>0</v>
          </cell>
          <cell r="AP32">
            <v>0</v>
          </cell>
        </row>
        <row r="33">
          <cell r="Z33">
            <v>0</v>
          </cell>
          <cell r="AA33">
            <v>0</v>
          </cell>
          <cell r="AB33">
            <v>0</v>
          </cell>
          <cell r="AC33">
            <v>0</v>
          </cell>
          <cell r="AD33">
            <v>0</v>
          </cell>
          <cell r="AE33">
            <v>0</v>
          </cell>
          <cell r="AF33">
            <v>0</v>
          </cell>
          <cell r="AJ33">
            <v>0</v>
          </cell>
          <cell r="AK33">
            <v>0</v>
          </cell>
          <cell r="AL33">
            <v>0</v>
          </cell>
          <cell r="AM33">
            <v>0</v>
          </cell>
          <cell r="AN33">
            <v>0</v>
          </cell>
          <cell r="AO33">
            <v>0</v>
          </cell>
          <cell r="AP33">
            <v>0</v>
          </cell>
        </row>
        <row r="34">
          <cell r="Z34">
            <v>0</v>
          </cell>
          <cell r="AA34">
            <v>0</v>
          </cell>
          <cell r="AB34">
            <v>0</v>
          </cell>
          <cell r="AC34">
            <v>0</v>
          </cell>
          <cell r="AD34">
            <v>0</v>
          </cell>
          <cell r="AE34">
            <v>0</v>
          </cell>
          <cell r="AF34">
            <v>0</v>
          </cell>
          <cell r="AJ34">
            <v>0</v>
          </cell>
          <cell r="AK34">
            <v>0</v>
          </cell>
          <cell r="AL34">
            <v>0</v>
          </cell>
          <cell r="AM34">
            <v>0</v>
          </cell>
          <cell r="AN34">
            <v>0</v>
          </cell>
          <cell r="AO34">
            <v>0</v>
          </cell>
          <cell r="AP34">
            <v>0</v>
          </cell>
        </row>
        <row r="35">
          <cell r="Z35">
            <v>0</v>
          </cell>
          <cell r="AA35">
            <v>0</v>
          </cell>
          <cell r="AB35">
            <v>0</v>
          </cell>
          <cell r="AC35">
            <v>0</v>
          </cell>
          <cell r="AD35">
            <v>0</v>
          </cell>
          <cell r="AE35">
            <v>0</v>
          </cell>
          <cell r="AF35">
            <v>0</v>
          </cell>
          <cell r="AJ35">
            <v>0</v>
          </cell>
          <cell r="AK35">
            <v>0</v>
          </cell>
          <cell r="AL35">
            <v>0</v>
          </cell>
          <cell r="AM35">
            <v>0</v>
          </cell>
          <cell r="AN35">
            <v>0</v>
          </cell>
          <cell r="AO35">
            <v>0</v>
          </cell>
          <cell r="AP35">
            <v>0</v>
          </cell>
        </row>
        <row r="36">
          <cell r="Z36">
            <v>0</v>
          </cell>
          <cell r="AA36">
            <v>0</v>
          </cell>
          <cell r="AB36">
            <v>0</v>
          </cell>
          <cell r="AC36">
            <v>0</v>
          </cell>
          <cell r="AD36">
            <v>0</v>
          </cell>
          <cell r="AE36">
            <v>0</v>
          </cell>
          <cell r="AF36">
            <v>0</v>
          </cell>
          <cell r="AJ36">
            <v>0</v>
          </cell>
          <cell r="AK36">
            <v>0</v>
          </cell>
          <cell r="AL36">
            <v>0</v>
          </cell>
          <cell r="AM36">
            <v>0</v>
          </cell>
          <cell r="AN36">
            <v>0</v>
          </cell>
          <cell r="AO36">
            <v>0</v>
          </cell>
          <cell r="AP36">
            <v>0</v>
          </cell>
        </row>
        <row r="37">
          <cell r="Z37">
            <v>0</v>
          </cell>
          <cell r="AA37">
            <v>0</v>
          </cell>
          <cell r="AB37">
            <v>0</v>
          </cell>
          <cell r="AC37">
            <v>0</v>
          </cell>
          <cell r="AD37">
            <v>0</v>
          </cell>
          <cell r="AE37">
            <v>0</v>
          </cell>
          <cell r="AF37">
            <v>0</v>
          </cell>
          <cell r="AJ37">
            <v>0</v>
          </cell>
          <cell r="AK37">
            <v>0</v>
          </cell>
          <cell r="AL37">
            <v>0</v>
          </cell>
          <cell r="AM37">
            <v>0</v>
          </cell>
          <cell r="AN37">
            <v>0</v>
          </cell>
          <cell r="AO37">
            <v>0</v>
          </cell>
          <cell r="AP37">
            <v>0</v>
          </cell>
        </row>
        <row r="38">
          <cell r="Z38">
            <v>0</v>
          </cell>
          <cell r="AA38">
            <v>0</v>
          </cell>
          <cell r="AB38">
            <v>0</v>
          </cell>
          <cell r="AC38">
            <v>0</v>
          </cell>
          <cell r="AD38">
            <v>0</v>
          </cell>
          <cell r="AE38">
            <v>0</v>
          </cell>
          <cell r="AF38">
            <v>0</v>
          </cell>
          <cell r="AJ38">
            <v>0</v>
          </cell>
          <cell r="AK38">
            <v>0</v>
          </cell>
          <cell r="AL38">
            <v>0</v>
          </cell>
          <cell r="AM38">
            <v>0</v>
          </cell>
          <cell r="AN38">
            <v>0</v>
          </cell>
          <cell r="AO38">
            <v>0</v>
          </cell>
          <cell r="AP38">
            <v>0</v>
          </cell>
        </row>
        <row r="39">
          <cell r="Z39">
            <v>0</v>
          </cell>
          <cell r="AA39">
            <v>0</v>
          </cell>
          <cell r="AB39">
            <v>0</v>
          </cell>
          <cell r="AC39">
            <v>0</v>
          </cell>
          <cell r="AD39">
            <v>0</v>
          </cell>
          <cell r="AE39">
            <v>0</v>
          </cell>
          <cell r="AF39">
            <v>0</v>
          </cell>
          <cell r="AJ39">
            <v>0</v>
          </cell>
          <cell r="AK39">
            <v>0</v>
          </cell>
          <cell r="AL39">
            <v>0</v>
          </cell>
          <cell r="AM39">
            <v>0</v>
          </cell>
          <cell r="AN39">
            <v>0</v>
          </cell>
          <cell r="AO39">
            <v>0</v>
          </cell>
          <cell r="AP39">
            <v>0</v>
          </cell>
        </row>
        <row r="40">
          <cell r="Z40">
            <v>0</v>
          </cell>
          <cell r="AA40">
            <v>0</v>
          </cell>
          <cell r="AB40">
            <v>0</v>
          </cell>
          <cell r="AC40">
            <v>0</v>
          </cell>
          <cell r="AD40">
            <v>0</v>
          </cell>
          <cell r="AE40">
            <v>0</v>
          </cell>
          <cell r="AF40">
            <v>0</v>
          </cell>
          <cell r="AJ40">
            <v>0</v>
          </cell>
          <cell r="AK40">
            <v>0</v>
          </cell>
          <cell r="AL40">
            <v>0</v>
          </cell>
          <cell r="AM40">
            <v>0</v>
          </cell>
          <cell r="AN40">
            <v>0</v>
          </cell>
          <cell r="AO40">
            <v>0</v>
          </cell>
          <cell r="AP40">
            <v>0</v>
          </cell>
        </row>
        <row r="41">
          <cell r="Z41">
            <v>0</v>
          </cell>
          <cell r="AA41">
            <v>0</v>
          </cell>
          <cell r="AB41">
            <v>0</v>
          </cell>
          <cell r="AC41">
            <v>0</v>
          </cell>
          <cell r="AD41">
            <v>0</v>
          </cell>
          <cell r="AE41">
            <v>0</v>
          </cell>
          <cell r="AF41">
            <v>0</v>
          </cell>
          <cell r="AJ41">
            <v>0</v>
          </cell>
          <cell r="AK41">
            <v>0</v>
          </cell>
          <cell r="AL41">
            <v>0</v>
          </cell>
          <cell r="AM41">
            <v>0</v>
          </cell>
          <cell r="AN41">
            <v>0</v>
          </cell>
          <cell r="AO41">
            <v>0</v>
          </cell>
          <cell r="AP41">
            <v>0</v>
          </cell>
        </row>
        <row r="42">
          <cell r="Z42">
            <v>0</v>
          </cell>
          <cell r="AA42">
            <v>0</v>
          </cell>
          <cell r="AB42">
            <v>0</v>
          </cell>
          <cell r="AC42">
            <v>0</v>
          </cell>
          <cell r="AD42">
            <v>0</v>
          </cell>
          <cell r="AE42">
            <v>0</v>
          </cell>
          <cell r="AF42">
            <v>0</v>
          </cell>
          <cell r="AJ42">
            <v>0</v>
          </cell>
          <cell r="AK42">
            <v>0</v>
          </cell>
          <cell r="AL42">
            <v>0</v>
          </cell>
          <cell r="AM42">
            <v>0</v>
          </cell>
          <cell r="AN42">
            <v>0</v>
          </cell>
          <cell r="AO42">
            <v>0</v>
          </cell>
          <cell r="AP42">
            <v>0</v>
          </cell>
        </row>
        <row r="43">
          <cell r="Z43">
            <v>0</v>
          </cell>
          <cell r="AA43">
            <v>0</v>
          </cell>
          <cell r="AB43">
            <v>0</v>
          </cell>
          <cell r="AC43">
            <v>0</v>
          </cell>
          <cell r="AD43">
            <v>0</v>
          </cell>
          <cell r="AE43">
            <v>0</v>
          </cell>
          <cell r="AF43">
            <v>0</v>
          </cell>
          <cell r="AJ43">
            <v>0</v>
          </cell>
          <cell r="AK43">
            <v>0</v>
          </cell>
          <cell r="AL43">
            <v>0</v>
          </cell>
          <cell r="AM43">
            <v>0</v>
          </cell>
          <cell r="AN43">
            <v>0</v>
          </cell>
          <cell r="AO43">
            <v>0</v>
          </cell>
          <cell r="AP43">
            <v>0</v>
          </cell>
        </row>
        <row r="44">
          <cell r="Z44">
            <v>0</v>
          </cell>
          <cell r="AA44">
            <v>0</v>
          </cell>
          <cell r="AB44">
            <v>0</v>
          </cell>
          <cell r="AC44">
            <v>0</v>
          </cell>
          <cell r="AD44">
            <v>0</v>
          </cell>
          <cell r="AE44">
            <v>0</v>
          </cell>
          <cell r="AF44">
            <v>0</v>
          </cell>
          <cell r="AJ44">
            <v>0</v>
          </cell>
          <cell r="AK44">
            <v>0</v>
          </cell>
          <cell r="AL44">
            <v>0</v>
          </cell>
          <cell r="AM44">
            <v>0</v>
          </cell>
          <cell r="AN44">
            <v>0</v>
          </cell>
          <cell r="AO44">
            <v>0</v>
          </cell>
          <cell r="AP44">
            <v>0</v>
          </cell>
        </row>
        <row r="45">
          <cell r="Z45">
            <v>-0.6017123510336102</v>
          </cell>
          <cell r="AA45">
            <v>0</v>
          </cell>
          <cell r="AB45">
            <v>0</v>
          </cell>
          <cell r="AC45">
            <v>0</v>
          </cell>
          <cell r="AD45">
            <v>0</v>
          </cell>
          <cell r="AE45">
            <v>0</v>
          </cell>
          <cell r="AF45">
            <v>0</v>
          </cell>
          <cell r="AJ45">
            <v>-1.1745915536882232</v>
          </cell>
          <cell r="AK45">
            <v>0</v>
          </cell>
          <cell r="AL45">
            <v>0</v>
          </cell>
          <cell r="AM45">
            <v>0</v>
          </cell>
          <cell r="AN45">
            <v>0</v>
          </cell>
          <cell r="AO45">
            <v>0</v>
          </cell>
          <cell r="AP45">
            <v>0</v>
          </cell>
        </row>
        <row r="46">
          <cell r="Z46">
            <v>0</v>
          </cell>
          <cell r="AA46">
            <v>0</v>
          </cell>
          <cell r="AB46">
            <v>0</v>
          </cell>
          <cell r="AC46">
            <v>0</v>
          </cell>
          <cell r="AD46">
            <v>0</v>
          </cell>
          <cell r="AE46">
            <v>0</v>
          </cell>
          <cell r="AF46">
            <v>0</v>
          </cell>
          <cell r="AJ46">
            <v>0</v>
          </cell>
          <cell r="AK46">
            <v>0</v>
          </cell>
          <cell r="AL46">
            <v>0</v>
          </cell>
          <cell r="AM46">
            <v>0</v>
          </cell>
          <cell r="AN46">
            <v>0</v>
          </cell>
          <cell r="AO46">
            <v>0</v>
          </cell>
          <cell r="AP46">
            <v>0</v>
          </cell>
        </row>
        <row r="47">
          <cell r="Z47">
            <v>-0.54353536694796534</v>
          </cell>
          <cell r="AA47">
            <v>0</v>
          </cell>
          <cell r="AB47">
            <v>0</v>
          </cell>
          <cell r="AC47">
            <v>0</v>
          </cell>
          <cell r="AD47">
            <v>0</v>
          </cell>
          <cell r="AE47">
            <v>0</v>
          </cell>
          <cell r="AF47">
            <v>0</v>
          </cell>
          <cell r="AJ47">
            <v>-4.2962109968320054E-2</v>
          </cell>
          <cell r="AK47">
            <v>0</v>
          </cell>
          <cell r="AL47">
            <v>0</v>
          </cell>
          <cell r="AM47">
            <v>0</v>
          </cell>
          <cell r="AN47">
            <v>0</v>
          </cell>
          <cell r="AO47">
            <v>0</v>
          </cell>
          <cell r="AP47">
            <v>0</v>
          </cell>
        </row>
        <row r="48">
          <cell r="Z48">
            <v>0</v>
          </cell>
          <cell r="AA48">
            <v>0</v>
          </cell>
          <cell r="AB48">
            <v>0</v>
          </cell>
          <cell r="AC48">
            <v>0</v>
          </cell>
          <cell r="AD48">
            <v>0</v>
          </cell>
          <cell r="AE48">
            <v>0</v>
          </cell>
          <cell r="AF48">
            <v>0</v>
          </cell>
          <cell r="AJ48">
            <v>0</v>
          </cell>
          <cell r="AK48">
            <v>0</v>
          </cell>
          <cell r="AL48">
            <v>0</v>
          </cell>
          <cell r="AM48">
            <v>0</v>
          </cell>
          <cell r="AN48">
            <v>0</v>
          </cell>
          <cell r="AO48">
            <v>0</v>
          </cell>
          <cell r="AP48">
            <v>0</v>
          </cell>
        </row>
        <row r="49">
          <cell r="Z49">
            <v>0</v>
          </cell>
          <cell r="AA49">
            <v>0</v>
          </cell>
          <cell r="AB49">
            <v>0</v>
          </cell>
          <cell r="AC49">
            <v>0</v>
          </cell>
          <cell r="AD49">
            <v>0</v>
          </cell>
          <cell r="AE49">
            <v>0</v>
          </cell>
          <cell r="AF49">
            <v>0</v>
          </cell>
          <cell r="AJ49">
            <v>0</v>
          </cell>
          <cell r="AK49">
            <v>0</v>
          </cell>
          <cell r="AL49">
            <v>0</v>
          </cell>
          <cell r="AM49">
            <v>0</v>
          </cell>
          <cell r="AN49">
            <v>0</v>
          </cell>
          <cell r="AO49">
            <v>0</v>
          </cell>
          <cell r="AP49">
            <v>0</v>
          </cell>
        </row>
        <row r="50">
          <cell r="Z50">
            <v>0</v>
          </cell>
          <cell r="AA50">
            <v>0</v>
          </cell>
          <cell r="AB50">
            <v>0</v>
          </cell>
          <cell r="AC50">
            <v>0</v>
          </cell>
          <cell r="AD50">
            <v>0</v>
          </cell>
          <cell r="AE50">
            <v>0</v>
          </cell>
          <cell r="AF50">
            <v>0</v>
          </cell>
          <cell r="AJ50">
            <v>0</v>
          </cell>
          <cell r="AK50">
            <v>0</v>
          </cell>
          <cell r="AL50">
            <v>0</v>
          </cell>
          <cell r="AM50">
            <v>0</v>
          </cell>
          <cell r="AN50">
            <v>0</v>
          </cell>
          <cell r="AO50">
            <v>0</v>
          </cell>
          <cell r="AP50">
            <v>0</v>
          </cell>
        </row>
        <row r="51">
          <cell r="Z51">
            <v>0</v>
          </cell>
          <cell r="AA51">
            <v>0</v>
          </cell>
          <cell r="AB51">
            <v>0</v>
          </cell>
          <cell r="AC51">
            <v>0</v>
          </cell>
          <cell r="AD51">
            <v>0</v>
          </cell>
          <cell r="AE51">
            <v>0</v>
          </cell>
          <cell r="AF51">
            <v>0</v>
          </cell>
          <cell r="AJ51">
            <v>0</v>
          </cell>
          <cell r="AK51">
            <v>0</v>
          </cell>
          <cell r="AL51">
            <v>0</v>
          </cell>
          <cell r="AM51">
            <v>0</v>
          </cell>
          <cell r="AN51">
            <v>0</v>
          </cell>
          <cell r="AO51">
            <v>0</v>
          </cell>
          <cell r="AP51">
            <v>0</v>
          </cell>
        </row>
        <row r="52">
          <cell r="Z52">
            <v>0</v>
          </cell>
          <cell r="AA52">
            <v>0</v>
          </cell>
          <cell r="AB52">
            <v>0</v>
          </cell>
          <cell r="AC52">
            <v>0</v>
          </cell>
          <cell r="AD52">
            <v>0</v>
          </cell>
          <cell r="AE52">
            <v>0</v>
          </cell>
          <cell r="AF52">
            <v>0</v>
          </cell>
          <cell r="AJ52">
            <v>0</v>
          </cell>
          <cell r="AK52">
            <v>0</v>
          </cell>
          <cell r="AL52">
            <v>0</v>
          </cell>
          <cell r="AM52">
            <v>0</v>
          </cell>
          <cell r="AN52">
            <v>0</v>
          </cell>
          <cell r="AO52">
            <v>0</v>
          </cell>
          <cell r="AP52">
            <v>0</v>
          </cell>
        </row>
        <row r="53">
          <cell r="Z53">
            <v>0</v>
          </cell>
          <cell r="AA53">
            <v>0</v>
          </cell>
          <cell r="AB53">
            <v>0</v>
          </cell>
          <cell r="AC53">
            <v>0</v>
          </cell>
          <cell r="AD53">
            <v>0</v>
          </cell>
          <cell r="AE53">
            <v>0</v>
          </cell>
          <cell r="AF53">
            <v>0</v>
          </cell>
          <cell r="AJ53">
            <v>0</v>
          </cell>
          <cell r="AK53">
            <v>0</v>
          </cell>
          <cell r="AL53">
            <v>0</v>
          </cell>
          <cell r="AM53">
            <v>0</v>
          </cell>
          <cell r="AN53">
            <v>0</v>
          </cell>
          <cell r="AO53">
            <v>0</v>
          </cell>
          <cell r="AP53">
            <v>0</v>
          </cell>
        </row>
        <row r="54">
          <cell r="Z54">
            <v>-0.29900672943825923</v>
          </cell>
          <cell r="AA54">
            <v>-0.17720347892095059</v>
          </cell>
          <cell r="AB54">
            <v>-0.2247447829981466</v>
          </cell>
          <cell r="AC54">
            <v>-0.31813666665866025</v>
          </cell>
          <cell r="AD54">
            <v>-0.51244952812259181</v>
          </cell>
          <cell r="AE54">
            <v>-0.61350791043178177</v>
          </cell>
          <cell r="AF54">
            <v>-0.64972110391503435</v>
          </cell>
          <cell r="AJ54">
            <v>-0.61934927894287672</v>
          </cell>
          <cell r="AK54">
            <v>-0.23456022775189506</v>
          </cell>
          <cell r="AL54">
            <v>-0.16271498012499974</v>
          </cell>
          <cell r="AM54">
            <v>-0.13866139793807661</v>
          </cell>
          <cell r="AN54">
            <v>-0.15291964816999509</v>
          </cell>
          <cell r="AO54">
            <v>-0.13502881354140153</v>
          </cell>
          <cell r="AP54">
            <v>-0.11030011686061832</v>
          </cell>
        </row>
        <row r="55">
          <cell r="Z55">
            <v>0</v>
          </cell>
          <cell r="AA55">
            <v>0</v>
          </cell>
          <cell r="AB55">
            <v>0</v>
          </cell>
          <cell r="AC55">
            <v>0</v>
          </cell>
          <cell r="AD55">
            <v>0</v>
          </cell>
          <cell r="AE55">
            <v>0</v>
          </cell>
          <cell r="AF55">
            <v>0</v>
          </cell>
          <cell r="AJ55">
            <v>0</v>
          </cell>
          <cell r="AK55">
            <v>0</v>
          </cell>
          <cell r="AL55">
            <v>0</v>
          </cell>
          <cell r="AM55">
            <v>0</v>
          </cell>
          <cell r="AN55">
            <v>0</v>
          </cell>
          <cell r="AO55">
            <v>0</v>
          </cell>
          <cell r="AP55">
            <v>0</v>
          </cell>
        </row>
        <row r="56">
          <cell r="Z56">
            <v>0</v>
          </cell>
          <cell r="AA56">
            <v>0</v>
          </cell>
          <cell r="AB56">
            <v>0</v>
          </cell>
          <cell r="AC56">
            <v>0</v>
          </cell>
          <cell r="AD56">
            <v>0</v>
          </cell>
          <cell r="AE56">
            <v>0</v>
          </cell>
          <cell r="AF56">
            <v>0</v>
          </cell>
          <cell r="AJ56">
            <v>0</v>
          </cell>
          <cell r="AK56">
            <v>0</v>
          </cell>
          <cell r="AL56">
            <v>0</v>
          </cell>
          <cell r="AM56">
            <v>0</v>
          </cell>
          <cell r="AN56">
            <v>0</v>
          </cell>
          <cell r="AO56">
            <v>0</v>
          </cell>
          <cell r="AP56">
            <v>0</v>
          </cell>
        </row>
        <row r="57">
          <cell r="Z57">
            <v>-5.3636307593333896</v>
          </cell>
          <cell r="AA57">
            <v>-3.0604508863309619</v>
          </cell>
          <cell r="AB57">
            <v>-3.9893697639696355</v>
          </cell>
          <cell r="AC57">
            <v>-5.4449445690755196</v>
          </cell>
          <cell r="AD57">
            <v>-7.9597636442193584</v>
          </cell>
          <cell r="AE57">
            <v>-8.5922956642003303</v>
          </cell>
          <cell r="AF57">
            <v>-8.1740864289589759</v>
          </cell>
          <cell r="AJ57">
            <v>-0.45970889553806082</v>
          </cell>
          <cell r="AK57">
            <v>-0.22036905859675049</v>
          </cell>
          <cell r="AL57">
            <v>-0.26530620629761348</v>
          </cell>
          <cell r="AM57">
            <v>-0.3766041988312257</v>
          </cell>
          <cell r="AN57">
            <v>-0.58714161522416064</v>
          </cell>
          <cell r="AO57">
            <v>-0.69027192931548587</v>
          </cell>
          <cell r="AP57">
            <v>-0.73101285504787117</v>
          </cell>
        </row>
        <row r="58">
          <cell r="Z58">
            <v>-5.1736392255662877E-3</v>
          </cell>
          <cell r="AA58">
            <v>0</v>
          </cell>
          <cell r="AB58">
            <v>0</v>
          </cell>
          <cell r="AC58">
            <v>0</v>
          </cell>
          <cell r="AD58">
            <v>0</v>
          </cell>
          <cell r="AE58">
            <v>0</v>
          </cell>
          <cell r="AF58">
            <v>0</v>
          </cell>
          <cell r="AJ58">
            <v>-1.9674310585905987</v>
          </cell>
          <cell r="AK58">
            <v>0</v>
          </cell>
          <cell r="AL58">
            <v>0</v>
          </cell>
          <cell r="AM58">
            <v>0</v>
          </cell>
          <cell r="AN58">
            <v>0</v>
          </cell>
          <cell r="AO58">
            <v>0</v>
          </cell>
          <cell r="AP58">
            <v>0</v>
          </cell>
        </row>
        <row r="59">
          <cell r="Z59">
            <v>-0.71006461451385117</v>
          </cell>
          <cell r="AA59">
            <v>0</v>
          </cell>
          <cell r="AB59">
            <v>0</v>
          </cell>
          <cell r="AC59">
            <v>0</v>
          </cell>
          <cell r="AD59">
            <v>0</v>
          </cell>
          <cell r="AE59">
            <v>0</v>
          </cell>
          <cell r="AF59">
            <v>0</v>
          </cell>
          <cell r="AJ59">
            <v>-84.400836670713659</v>
          </cell>
          <cell r="AK59">
            <v>0</v>
          </cell>
          <cell r="AL59">
            <v>0</v>
          </cell>
          <cell r="AM59">
            <v>0</v>
          </cell>
          <cell r="AN59">
            <v>0</v>
          </cell>
          <cell r="AO59">
            <v>0</v>
          </cell>
          <cell r="AP59">
            <v>0</v>
          </cell>
        </row>
        <row r="60">
          <cell r="Z60">
            <v>-0.17209191739638169</v>
          </cell>
          <cell r="AA60">
            <v>0</v>
          </cell>
          <cell r="AB60">
            <v>0</v>
          </cell>
          <cell r="AC60">
            <v>0</v>
          </cell>
          <cell r="AD60">
            <v>0</v>
          </cell>
          <cell r="AE60">
            <v>0</v>
          </cell>
          <cell r="AF60">
            <v>0</v>
          </cell>
          <cell r="AJ60">
            <v>-40.087714390468264</v>
          </cell>
          <cell r="AK60">
            <v>0</v>
          </cell>
          <cell r="AL60">
            <v>0</v>
          </cell>
          <cell r="AM60">
            <v>0</v>
          </cell>
          <cell r="AN60">
            <v>0</v>
          </cell>
          <cell r="AO60">
            <v>0</v>
          </cell>
          <cell r="AP60">
            <v>0</v>
          </cell>
        </row>
        <row r="61">
          <cell r="Z61">
            <v>-3.4269256377867552E-3</v>
          </cell>
          <cell r="AA61">
            <v>0</v>
          </cell>
          <cell r="AB61">
            <v>0</v>
          </cell>
          <cell r="AC61">
            <v>0</v>
          </cell>
          <cell r="AD61">
            <v>0</v>
          </cell>
          <cell r="AE61">
            <v>0</v>
          </cell>
          <cell r="AF61">
            <v>0</v>
          </cell>
          <cell r="AJ61">
            <v>-1.2618719245944459</v>
          </cell>
          <cell r="AK61">
            <v>0</v>
          </cell>
          <cell r="AL61">
            <v>0</v>
          </cell>
          <cell r="AM61">
            <v>0</v>
          </cell>
          <cell r="AN61">
            <v>0</v>
          </cell>
          <cell r="AO61">
            <v>0</v>
          </cell>
          <cell r="AP61">
            <v>0</v>
          </cell>
        </row>
        <row r="62">
          <cell r="Z62">
            <v>-3.7848576761412333E-3</v>
          </cell>
          <cell r="AA62">
            <v>0</v>
          </cell>
          <cell r="AB62">
            <v>0</v>
          </cell>
          <cell r="AC62">
            <v>0</v>
          </cell>
          <cell r="AD62">
            <v>0</v>
          </cell>
          <cell r="AE62">
            <v>0</v>
          </cell>
          <cell r="AF62">
            <v>0</v>
          </cell>
          <cell r="AJ62">
            <v>-2.3919865925899879</v>
          </cell>
          <cell r="AK62">
            <v>0</v>
          </cell>
          <cell r="AL62">
            <v>0</v>
          </cell>
          <cell r="AM62">
            <v>0</v>
          </cell>
          <cell r="AN62">
            <v>0</v>
          </cell>
          <cell r="AO62">
            <v>0</v>
          </cell>
          <cell r="AP62">
            <v>0</v>
          </cell>
        </row>
        <row r="63">
          <cell r="Z63">
            <v>-5.2395434797617964E-4</v>
          </cell>
          <cell r="AA63">
            <v>0</v>
          </cell>
          <cell r="AB63">
            <v>0</v>
          </cell>
          <cell r="AC63">
            <v>0</v>
          </cell>
          <cell r="AD63">
            <v>0</v>
          </cell>
          <cell r="AE63">
            <v>0</v>
          </cell>
          <cell r="AF63">
            <v>0</v>
          </cell>
          <cell r="AJ63">
            <v>-3.6276387059858417E-5</v>
          </cell>
          <cell r="AK63">
            <v>0</v>
          </cell>
          <cell r="AL63">
            <v>0</v>
          </cell>
          <cell r="AM63">
            <v>0</v>
          </cell>
          <cell r="AN63">
            <v>0</v>
          </cell>
          <cell r="AO63">
            <v>0</v>
          </cell>
          <cell r="AP63">
            <v>0</v>
          </cell>
        </row>
        <row r="64">
          <cell r="Z64">
            <v>0</v>
          </cell>
          <cell r="AA64">
            <v>0</v>
          </cell>
          <cell r="AB64">
            <v>0</v>
          </cell>
          <cell r="AC64">
            <v>0</v>
          </cell>
          <cell r="AD64">
            <v>0</v>
          </cell>
          <cell r="AE64">
            <v>0</v>
          </cell>
          <cell r="AF64">
            <v>0</v>
          </cell>
          <cell r="AJ64">
            <v>0</v>
          </cell>
          <cell r="AK64">
            <v>0</v>
          </cell>
          <cell r="AL64">
            <v>0</v>
          </cell>
          <cell r="AM64">
            <v>0</v>
          </cell>
          <cell r="AN64">
            <v>0</v>
          </cell>
          <cell r="AO64">
            <v>0</v>
          </cell>
          <cell r="AP64">
            <v>0</v>
          </cell>
        </row>
        <row r="65">
          <cell r="Z65">
            <v>0</v>
          </cell>
          <cell r="AA65">
            <v>0</v>
          </cell>
          <cell r="AB65">
            <v>0</v>
          </cell>
          <cell r="AC65">
            <v>0</v>
          </cell>
          <cell r="AD65">
            <v>0</v>
          </cell>
          <cell r="AE65">
            <v>0</v>
          </cell>
          <cell r="AF65">
            <v>0</v>
          </cell>
          <cell r="AJ65">
            <v>0</v>
          </cell>
          <cell r="AK65">
            <v>0</v>
          </cell>
          <cell r="AL65">
            <v>0</v>
          </cell>
          <cell r="AM65">
            <v>0</v>
          </cell>
          <cell r="AN65">
            <v>0</v>
          </cell>
          <cell r="AO65">
            <v>0</v>
          </cell>
          <cell r="AP65">
            <v>0</v>
          </cell>
        </row>
        <row r="66">
          <cell r="Z66">
            <v>0</v>
          </cell>
          <cell r="AA66">
            <v>0</v>
          </cell>
          <cell r="AB66">
            <v>0</v>
          </cell>
          <cell r="AC66">
            <v>0</v>
          </cell>
          <cell r="AD66">
            <v>0</v>
          </cell>
          <cell r="AE66">
            <v>0</v>
          </cell>
          <cell r="AF66">
            <v>0</v>
          </cell>
          <cell r="AJ66">
            <v>0</v>
          </cell>
          <cell r="AK66">
            <v>0</v>
          </cell>
          <cell r="AL66">
            <v>0</v>
          </cell>
          <cell r="AM66">
            <v>0</v>
          </cell>
          <cell r="AN66">
            <v>0</v>
          </cell>
          <cell r="AO66">
            <v>0</v>
          </cell>
          <cell r="AP66">
            <v>0</v>
          </cell>
        </row>
        <row r="67">
          <cell r="Z67">
            <v>0</v>
          </cell>
          <cell r="AA67">
            <v>0</v>
          </cell>
          <cell r="AB67">
            <v>0</v>
          </cell>
          <cell r="AC67">
            <v>0</v>
          </cell>
          <cell r="AD67">
            <v>0</v>
          </cell>
          <cell r="AE67">
            <v>0</v>
          </cell>
          <cell r="AF67">
            <v>0</v>
          </cell>
          <cell r="AJ67">
            <v>0</v>
          </cell>
          <cell r="AK67">
            <v>0</v>
          </cell>
          <cell r="AL67">
            <v>0</v>
          </cell>
          <cell r="AM67">
            <v>0</v>
          </cell>
          <cell r="AN67">
            <v>0</v>
          </cell>
          <cell r="AO67">
            <v>0</v>
          </cell>
          <cell r="AP67">
            <v>0</v>
          </cell>
        </row>
        <row r="68">
          <cell r="Z68">
            <v>-0.97469255364590446</v>
          </cell>
          <cell r="AA68">
            <v>0</v>
          </cell>
          <cell r="AB68">
            <v>0</v>
          </cell>
          <cell r="AC68">
            <v>0</v>
          </cell>
          <cell r="AD68">
            <v>0</v>
          </cell>
          <cell r="AE68">
            <v>0</v>
          </cell>
          <cell r="AF68">
            <v>0</v>
          </cell>
          <cell r="AJ68">
            <v>-1.730858001559801</v>
          </cell>
          <cell r="AK68">
            <v>0</v>
          </cell>
          <cell r="AL68">
            <v>0</v>
          </cell>
          <cell r="AM68">
            <v>0</v>
          </cell>
          <cell r="AN68">
            <v>0</v>
          </cell>
          <cell r="AO68">
            <v>0</v>
          </cell>
          <cell r="AP68">
            <v>0</v>
          </cell>
        </row>
        <row r="69">
          <cell r="Z69">
            <v>-0.4902816874971816</v>
          </cell>
          <cell r="AA69">
            <v>0</v>
          </cell>
          <cell r="AB69">
            <v>0</v>
          </cell>
          <cell r="AC69">
            <v>0</v>
          </cell>
          <cell r="AD69">
            <v>0</v>
          </cell>
          <cell r="AE69">
            <v>0</v>
          </cell>
          <cell r="AF69">
            <v>0</v>
          </cell>
          <cell r="AJ69">
            <v>-1.6722103781271103</v>
          </cell>
          <cell r="AK69">
            <v>0</v>
          </cell>
          <cell r="AL69">
            <v>0</v>
          </cell>
          <cell r="AM69">
            <v>0</v>
          </cell>
          <cell r="AN69">
            <v>0</v>
          </cell>
          <cell r="AO69">
            <v>0</v>
          </cell>
          <cell r="AP69">
            <v>0</v>
          </cell>
        </row>
        <row r="70">
          <cell r="Z70">
            <v>0</v>
          </cell>
          <cell r="AA70">
            <v>0</v>
          </cell>
          <cell r="AB70">
            <v>0</v>
          </cell>
          <cell r="AC70">
            <v>0</v>
          </cell>
          <cell r="AD70">
            <v>0</v>
          </cell>
          <cell r="AE70">
            <v>0</v>
          </cell>
          <cell r="AF70">
            <v>0</v>
          </cell>
          <cell r="AJ70">
            <v>0</v>
          </cell>
          <cell r="AK70">
            <v>0</v>
          </cell>
          <cell r="AL70">
            <v>0</v>
          </cell>
          <cell r="AM70">
            <v>0</v>
          </cell>
          <cell r="AN70">
            <v>0</v>
          </cell>
          <cell r="AO70">
            <v>0</v>
          </cell>
          <cell r="AP70">
            <v>0</v>
          </cell>
        </row>
        <row r="71">
          <cell r="Z71">
            <v>0</v>
          </cell>
          <cell r="AA71">
            <v>0</v>
          </cell>
          <cell r="AB71">
            <v>0</v>
          </cell>
          <cell r="AC71">
            <v>0</v>
          </cell>
          <cell r="AD71">
            <v>0</v>
          </cell>
          <cell r="AE71">
            <v>0</v>
          </cell>
          <cell r="AF71">
            <v>0</v>
          </cell>
          <cell r="AJ71">
            <v>0</v>
          </cell>
          <cell r="AK71">
            <v>0</v>
          </cell>
          <cell r="AL71">
            <v>0</v>
          </cell>
          <cell r="AM71">
            <v>0</v>
          </cell>
          <cell r="AN71">
            <v>0</v>
          </cell>
          <cell r="AO71">
            <v>0</v>
          </cell>
          <cell r="AP71">
            <v>0</v>
          </cell>
        </row>
        <row r="72">
          <cell r="Z72">
            <v>0</v>
          </cell>
          <cell r="AA72">
            <v>0</v>
          </cell>
          <cell r="AB72">
            <v>0</v>
          </cell>
          <cell r="AC72">
            <v>0</v>
          </cell>
          <cell r="AD72">
            <v>0</v>
          </cell>
          <cell r="AE72">
            <v>0</v>
          </cell>
          <cell r="AF72">
            <v>0</v>
          </cell>
          <cell r="AJ72">
            <v>0</v>
          </cell>
          <cell r="AK72">
            <v>0</v>
          </cell>
          <cell r="AL72">
            <v>0</v>
          </cell>
          <cell r="AM72">
            <v>0</v>
          </cell>
          <cell r="AN72">
            <v>0</v>
          </cell>
          <cell r="AO72">
            <v>0</v>
          </cell>
          <cell r="AP72">
            <v>0</v>
          </cell>
        </row>
        <row r="73">
          <cell r="Z73">
            <v>0</v>
          </cell>
          <cell r="AA73">
            <v>0</v>
          </cell>
          <cell r="AB73">
            <v>0</v>
          </cell>
          <cell r="AC73">
            <v>0</v>
          </cell>
          <cell r="AD73">
            <v>0</v>
          </cell>
          <cell r="AE73">
            <v>0</v>
          </cell>
          <cell r="AF73">
            <v>0</v>
          </cell>
          <cell r="AJ73">
            <v>0</v>
          </cell>
          <cell r="AK73">
            <v>0</v>
          </cell>
          <cell r="AL73">
            <v>0</v>
          </cell>
          <cell r="AM73">
            <v>0</v>
          </cell>
          <cell r="AN73">
            <v>0</v>
          </cell>
          <cell r="AO73">
            <v>0</v>
          </cell>
          <cell r="AP73">
            <v>0</v>
          </cell>
        </row>
        <row r="74">
          <cell r="Z74">
            <v>0</v>
          </cell>
          <cell r="AA74">
            <v>0</v>
          </cell>
          <cell r="AB74">
            <v>0</v>
          </cell>
          <cell r="AC74">
            <v>0</v>
          </cell>
          <cell r="AD74">
            <v>0</v>
          </cell>
          <cell r="AE74">
            <v>0</v>
          </cell>
          <cell r="AF74">
            <v>0</v>
          </cell>
          <cell r="AJ74">
            <v>0</v>
          </cell>
          <cell r="AK74">
            <v>0</v>
          </cell>
          <cell r="AL74">
            <v>0</v>
          </cell>
          <cell r="AM74">
            <v>0</v>
          </cell>
          <cell r="AN74">
            <v>0</v>
          </cell>
          <cell r="AO74">
            <v>0</v>
          </cell>
          <cell r="AP74">
            <v>0</v>
          </cell>
        </row>
        <row r="75">
          <cell r="Z75">
            <v>0</v>
          </cell>
          <cell r="AA75">
            <v>0</v>
          </cell>
          <cell r="AB75">
            <v>0</v>
          </cell>
          <cell r="AC75">
            <v>0</v>
          </cell>
          <cell r="AD75">
            <v>0</v>
          </cell>
          <cell r="AE75">
            <v>0</v>
          </cell>
          <cell r="AF75">
            <v>0</v>
          </cell>
          <cell r="AJ75">
            <v>0</v>
          </cell>
          <cell r="AK75">
            <v>0</v>
          </cell>
          <cell r="AL75">
            <v>0</v>
          </cell>
          <cell r="AM75">
            <v>0</v>
          </cell>
          <cell r="AN75">
            <v>0</v>
          </cell>
          <cell r="AO75">
            <v>0</v>
          </cell>
          <cell r="AP75">
            <v>0</v>
          </cell>
        </row>
        <row r="76">
          <cell r="Z76">
            <v>0</v>
          </cell>
          <cell r="AA76">
            <v>0</v>
          </cell>
          <cell r="AB76">
            <v>0</v>
          </cell>
          <cell r="AC76">
            <v>0</v>
          </cell>
          <cell r="AD76">
            <v>0</v>
          </cell>
          <cell r="AE76">
            <v>0</v>
          </cell>
          <cell r="AF76">
            <v>0</v>
          </cell>
          <cell r="AJ76">
            <v>0</v>
          </cell>
          <cell r="AK76">
            <v>0</v>
          </cell>
          <cell r="AL76">
            <v>0</v>
          </cell>
          <cell r="AM76">
            <v>0</v>
          </cell>
          <cell r="AN76">
            <v>0</v>
          </cell>
          <cell r="AO76">
            <v>0</v>
          </cell>
          <cell r="AP76">
            <v>0</v>
          </cell>
        </row>
        <row r="77">
          <cell r="Z77">
            <v>0</v>
          </cell>
          <cell r="AA77">
            <v>0</v>
          </cell>
          <cell r="AB77">
            <v>0</v>
          </cell>
          <cell r="AC77">
            <v>0</v>
          </cell>
          <cell r="AD77">
            <v>0</v>
          </cell>
          <cell r="AE77">
            <v>0</v>
          </cell>
          <cell r="AF77">
            <v>0</v>
          </cell>
          <cell r="AJ77">
            <v>0</v>
          </cell>
          <cell r="AK77">
            <v>0</v>
          </cell>
          <cell r="AL77">
            <v>0</v>
          </cell>
          <cell r="AM77">
            <v>0</v>
          </cell>
          <cell r="AN77">
            <v>0</v>
          </cell>
          <cell r="AO77">
            <v>0</v>
          </cell>
          <cell r="AP77">
            <v>0</v>
          </cell>
        </row>
        <row r="78">
          <cell r="Z78">
            <v>0</v>
          </cell>
          <cell r="AA78">
            <v>0</v>
          </cell>
          <cell r="AB78">
            <v>0</v>
          </cell>
          <cell r="AC78">
            <v>0</v>
          </cell>
          <cell r="AD78">
            <v>0</v>
          </cell>
          <cell r="AE78">
            <v>0</v>
          </cell>
          <cell r="AF78">
            <v>0</v>
          </cell>
          <cell r="AJ78">
            <v>0</v>
          </cell>
          <cell r="AK78">
            <v>0</v>
          </cell>
          <cell r="AL78">
            <v>0</v>
          </cell>
          <cell r="AM78">
            <v>0</v>
          </cell>
          <cell r="AN78">
            <v>0</v>
          </cell>
          <cell r="AO78">
            <v>0</v>
          </cell>
          <cell r="AP78">
            <v>0</v>
          </cell>
        </row>
        <row r="79">
          <cell r="Z79">
            <v>0</v>
          </cell>
          <cell r="AA79">
            <v>0</v>
          </cell>
          <cell r="AB79">
            <v>0</v>
          </cell>
          <cell r="AC79">
            <v>0</v>
          </cell>
          <cell r="AD79">
            <v>0</v>
          </cell>
          <cell r="AE79">
            <v>0</v>
          </cell>
          <cell r="AF79">
            <v>0</v>
          </cell>
          <cell r="AJ79">
            <v>0</v>
          </cell>
          <cell r="AK79">
            <v>0</v>
          </cell>
          <cell r="AL79">
            <v>0</v>
          </cell>
          <cell r="AM79">
            <v>0</v>
          </cell>
          <cell r="AN79">
            <v>0</v>
          </cell>
          <cell r="AO79">
            <v>0</v>
          </cell>
          <cell r="AP79">
            <v>0</v>
          </cell>
        </row>
        <row r="80">
          <cell r="Z80">
            <v>-124.90299693538381</v>
          </cell>
          <cell r="AA80">
            <v>-57.209774919666032</v>
          </cell>
          <cell r="AB80">
            <v>-69.950497855031131</v>
          </cell>
          <cell r="AC80">
            <v>-93.256002212720318</v>
          </cell>
          <cell r="AD80">
            <v>-139.24770087379054</v>
          </cell>
          <cell r="AE80">
            <v>-155.77324404898718</v>
          </cell>
          <cell r="AF80">
            <v>-154.81855566672397</v>
          </cell>
          <cell r="AJ80">
            <v>-317.82050465652082</v>
          </cell>
          <cell r="AK80">
            <v>-144.63781966640769</v>
          </cell>
          <cell r="AL80">
            <v>-173.59478156750853</v>
          </cell>
          <cell r="AM80">
            <v>-228.59822853835502</v>
          </cell>
          <cell r="AN80">
            <v>-337.3043718981084</v>
          </cell>
          <cell r="AO80">
            <v>-372.60834076934509</v>
          </cell>
          <cell r="AP80">
            <v>-363.59712906938677</v>
          </cell>
        </row>
        <row r="81">
          <cell r="Z81">
            <v>-3.1544937229230992</v>
          </cell>
          <cell r="AA81">
            <v>-2.0307347076136342</v>
          </cell>
          <cell r="AB81">
            <v>-2.7099818276985324</v>
          </cell>
          <cell r="AC81">
            <v>-3.9069071354964451</v>
          </cell>
          <cell r="AD81">
            <v>-6.2716737539010889</v>
          </cell>
          <cell r="AE81">
            <v>-7.5274066505471797</v>
          </cell>
          <cell r="AF81">
            <v>-8.0003206487104865</v>
          </cell>
          <cell r="AJ81">
            <v>-0.83888573799184007</v>
          </cell>
          <cell r="AK81">
            <v>-0.55130016125118586</v>
          </cell>
          <cell r="AL81">
            <v>-0.75194667826578843</v>
          </cell>
          <cell r="AM81">
            <v>-1.125913257366612</v>
          </cell>
          <cell r="AN81">
            <v>-1.8811298118438922</v>
          </cell>
          <cell r="AO81">
            <v>-2.3632786043598197</v>
          </cell>
          <cell r="AP81">
            <v>-2.6303285469271147</v>
          </cell>
        </row>
        <row r="82">
          <cell r="Z82">
            <v>0</v>
          </cell>
          <cell r="AA82">
            <v>0</v>
          </cell>
          <cell r="AB82">
            <v>0</v>
          </cell>
          <cell r="AC82">
            <v>0</v>
          </cell>
          <cell r="AD82">
            <v>0</v>
          </cell>
          <cell r="AE82">
            <v>0</v>
          </cell>
          <cell r="AF82">
            <v>0</v>
          </cell>
          <cell r="AJ82">
            <v>0</v>
          </cell>
          <cell r="AK82">
            <v>0</v>
          </cell>
          <cell r="AL82">
            <v>0</v>
          </cell>
          <cell r="AM82">
            <v>0</v>
          </cell>
          <cell r="AN82">
            <v>0</v>
          </cell>
          <cell r="AO82">
            <v>0</v>
          </cell>
          <cell r="AP82">
            <v>0</v>
          </cell>
        </row>
        <row r="83">
          <cell r="Z83">
            <v>0</v>
          </cell>
          <cell r="AA83">
            <v>0</v>
          </cell>
          <cell r="AB83">
            <v>0</v>
          </cell>
          <cell r="AC83">
            <v>0</v>
          </cell>
          <cell r="AD83">
            <v>0</v>
          </cell>
          <cell r="AE83">
            <v>0</v>
          </cell>
          <cell r="AF83">
            <v>0</v>
          </cell>
          <cell r="AJ83">
            <v>0</v>
          </cell>
          <cell r="AK83">
            <v>0</v>
          </cell>
          <cell r="AL83">
            <v>0</v>
          </cell>
          <cell r="AM83">
            <v>0</v>
          </cell>
          <cell r="AN83">
            <v>0</v>
          </cell>
          <cell r="AO83">
            <v>0</v>
          </cell>
          <cell r="AP83">
            <v>0</v>
          </cell>
        </row>
        <row r="84">
          <cell r="Z84">
            <v>0</v>
          </cell>
          <cell r="AA84">
            <v>0</v>
          </cell>
          <cell r="AB84">
            <v>0</v>
          </cell>
          <cell r="AC84">
            <v>0</v>
          </cell>
          <cell r="AD84">
            <v>0</v>
          </cell>
          <cell r="AE84">
            <v>0</v>
          </cell>
          <cell r="AF84">
            <v>0</v>
          </cell>
          <cell r="AJ84">
            <v>0</v>
          </cell>
          <cell r="AK84">
            <v>0</v>
          </cell>
          <cell r="AL84">
            <v>0</v>
          </cell>
          <cell r="AM84">
            <v>0</v>
          </cell>
          <cell r="AN84">
            <v>0</v>
          </cell>
          <cell r="AO84">
            <v>0</v>
          </cell>
          <cell r="AP84">
            <v>0</v>
          </cell>
        </row>
        <row r="85">
          <cell r="Z85">
            <v>0</v>
          </cell>
          <cell r="AA85">
            <v>0</v>
          </cell>
          <cell r="AB85">
            <v>0</v>
          </cell>
          <cell r="AC85">
            <v>0</v>
          </cell>
          <cell r="AD85">
            <v>0</v>
          </cell>
          <cell r="AE85">
            <v>0</v>
          </cell>
          <cell r="AF85">
            <v>0</v>
          </cell>
          <cell r="AJ85">
            <v>0</v>
          </cell>
          <cell r="AK85">
            <v>0</v>
          </cell>
          <cell r="AL85">
            <v>0</v>
          </cell>
          <cell r="AM85">
            <v>0</v>
          </cell>
          <cell r="AN85">
            <v>0</v>
          </cell>
          <cell r="AO85">
            <v>0</v>
          </cell>
          <cell r="AP85">
            <v>0</v>
          </cell>
        </row>
        <row r="86">
          <cell r="Z86">
            <v>0</v>
          </cell>
          <cell r="AA86">
            <v>0</v>
          </cell>
          <cell r="AB86">
            <v>0</v>
          </cell>
          <cell r="AC86">
            <v>0</v>
          </cell>
          <cell r="AD86">
            <v>0</v>
          </cell>
          <cell r="AE86">
            <v>0</v>
          </cell>
          <cell r="AF86">
            <v>0</v>
          </cell>
          <cell r="AJ86">
            <v>0</v>
          </cell>
          <cell r="AK86">
            <v>0</v>
          </cell>
          <cell r="AL86">
            <v>0</v>
          </cell>
          <cell r="AM86">
            <v>0</v>
          </cell>
          <cell r="AN86">
            <v>0</v>
          </cell>
          <cell r="AO86">
            <v>0</v>
          </cell>
          <cell r="AP86">
            <v>0</v>
          </cell>
        </row>
        <row r="87">
          <cell r="Z87">
            <v>0</v>
          </cell>
          <cell r="AA87">
            <v>0</v>
          </cell>
          <cell r="AB87">
            <v>0</v>
          </cell>
          <cell r="AC87">
            <v>0</v>
          </cell>
          <cell r="AD87">
            <v>0</v>
          </cell>
          <cell r="AE87">
            <v>0</v>
          </cell>
          <cell r="AF87">
            <v>0</v>
          </cell>
          <cell r="AJ87">
            <v>0</v>
          </cell>
          <cell r="AK87">
            <v>0</v>
          </cell>
          <cell r="AL87">
            <v>0</v>
          </cell>
          <cell r="AM87">
            <v>0</v>
          </cell>
          <cell r="AN87">
            <v>0</v>
          </cell>
          <cell r="AO87">
            <v>0</v>
          </cell>
          <cell r="AP87">
            <v>0</v>
          </cell>
        </row>
        <row r="88">
          <cell r="Z88">
            <v>0</v>
          </cell>
          <cell r="AA88">
            <v>0</v>
          </cell>
          <cell r="AB88">
            <v>0</v>
          </cell>
          <cell r="AC88">
            <v>0</v>
          </cell>
          <cell r="AD88">
            <v>0</v>
          </cell>
          <cell r="AE88">
            <v>0</v>
          </cell>
          <cell r="AF88">
            <v>0</v>
          </cell>
          <cell r="AJ88">
            <v>0</v>
          </cell>
          <cell r="AK88">
            <v>0</v>
          </cell>
          <cell r="AL88">
            <v>0</v>
          </cell>
          <cell r="AM88">
            <v>0</v>
          </cell>
          <cell r="AN88">
            <v>0</v>
          </cell>
          <cell r="AO88">
            <v>0</v>
          </cell>
          <cell r="AP88">
            <v>0</v>
          </cell>
        </row>
        <row r="89">
          <cell r="Z89">
            <v>0</v>
          </cell>
          <cell r="AA89">
            <v>0</v>
          </cell>
          <cell r="AB89">
            <v>0</v>
          </cell>
          <cell r="AC89">
            <v>0</v>
          </cell>
          <cell r="AD89">
            <v>0</v>
          </cell>
          <cell r="AE89">
            <v>0</v>
          </cell>
          <cell r="AF89">
            <v>0</v>
          </cell>
          <cell r="AJ89">
            <v>0</v>
          </cell>
          <cell r="AK89">
            <v>0</v>
          </cell>
          <cell r="AL89">
            <v>0</v>
          </cell>
          <cell r="AM89">
            <v>0</v>
          </cell>
          <cell r="AN89">
            <v>0</v>
          </cell>
          <cell r="AO89">
            <v>0</v>
          </cell>
          <cell r="AP89">
            <v>0</v>
          </cell>
        </row>
        <row r="90">
          <cell r="Z90">
            <v>0</v>
          </cell>
          <cell r="AA90">
            <v>0</v>
          </cell>
          <cell r="AB90">
            <v>0</v>
          </cell>
          <cell r="AC90">
            <v>0</v>
          </cell>
          <cell r="AD90">
            <v>0</v>
          </cell>
          <cell r="AE90">
            <v>0</v>
          </cell>
          <cell r="AF90">
            <v>0</v>
          </cell>
          <cell r="AJ90">
            <v>0</v>
          </cell>
          <cell r="AK90">
            <v>0</v>
          </cell>
          <cell r="AL90">
            <v>0</v>
          </cell>
          <cell r="AM90">
            <v>0</v>
          </cell>
          <cell r="AN90">
            <v>0</v>
          </cell>
          <cell r="AO90">
            <v>0</v>
          </cell>
          <cell r="AP90">
            <v>0</v>
          </cell>
        </row>
        <row r="91">
          <cell r="Z91">
            <v>0</v>
          </cell>
          <cell r="AA91">
            <v>0</v>
          </cell>
          <cell r="AB91">
            <v>0</v>
          </cell>
          <cell r="AC91">
            <v>0</v>
          </cell>
          <cell r="AD91">
            <v>0</v>
          </cell>
          <cell r="AE91">
            <v>0</v>
          </cell>
          <cell r="AF91">
            <v>0</v>
          </cell>
          <cell r="AJ91">
            <v>0</v>
          </cell>
          <cell r="AK91">
            <v>0</v>
          </cell>
          <cell r="AL91">
            <v>0</v>
          </cell>
          <cell r="AM91">
            <v>0</v>
          </cell>
          <cell r="AN91">
            <v>0</v>
          </cell>
          <cell r="AO91">
            <v>0</v>
          </cell>
          <cell r="AP91">
            <v>0</v>
          </cell>
        </row>
        <row r="92">
          <cell r="Z92">
            <v>0</v>
          </cell>
          <cell r="AA92">
            <v>0</v>
          </cell>
          <cell r="AB92">
            <v>0</v>
          </cell>
          <cell r="AC92">
            <v>0</v>
          </cell>
          <cell r="AD92">
            <v>0</v>
          </cell>
          <cell r="AE92">
            <v>0</v>
          </cell>
          <cell r="AF92">
            <v>0</v>
          </cell>
          <cell r="AJ92">
            <v>0</v>
          </cell>
          <cell r="AK92">
            <v>0</v>
          </cell>
          <cell r="AL92">
            <v>0</v>
          </cell>
          <cell r="AM92">
            <v>0</v>
          </cell>
          <cell r="AN92">
            <v>0</v>
          </cell>
          <cell r="AO92">
            <v>0</v>
          </cell>
          <cell r="AP92">
            <v>0</v>
          </cell>
        </row>
        <row r="93">
          <cell r="Z93">
            <v>0</v>
          </cell>
          <cell r="AA93">
            <v>0</v>
          </cell>
          <cell r="AB93">
            <v>0</v>
          </cell>
          <cell r="AC93">
            <v>0</v>
          </cell>
          <cell r="AD93">
            <v>0</v>
          </cell>
          <cell r="AE93">
            <v>0</v>
          </cell>
          <cell r="AF93">
            <v>0</v>
          </cell>
          <cell r="AJ93">
            <v>0</v>
          </cell>
          <cell r="AK93">
            <v>0</v>
          </cell>
          <cell r="AL93">
            <v>0</v>
          </cell>
          <cell r="AM93">
            <v>0</v>
          </cell>
          <cell r="AN93">
            <v>0</v>
          </cell>
          <cell r="AO93">
            <v>0</v>
          </cell>
          <cell r="AP93">
            <v>0</v>
          </cell>
        </row>
        <row r="94">
          <cell r="Z94">
            <v>0</v>
          </cell>
          <cell r="AA94">
            <v>0</v>
          </cell>
          <cell r="AB94">
            <v>0</v>
          </cell>
          <cell r="AC94">
            <v>0</v>
          </cell>
          <cell r="AD94">
            <v>0</v>
          </cell>
          <cell r="AE94">
            <v>0</v>
          </cell>
          <cell r="AF94">
            <v>0</v>
          </cell>
          <cell r="AJ94">
            <v>0</v>
          </cell>
          <cell r="AK94">
            <v>0</v>
          </cell>
          <cell r="AL94">
            <v>0</v>
          </cell>
          <cell r="AM94">
            <v>0</v>
          </cell>
          <cell r="AN94">
            <v>0</v>
          </cell>
          <cell r="AO94">
            <v>0</v>
          </cell>
          <cell r="AP94">
            <v>0</v>
          </cell>
        </row>
        <row r="95">
          <cell r="Z95">
            <v>0</v>
          </cell>
          <cell r="AA95">
            <v>0</v>
          </cell>
          <cell r="AB95">
            <v>0</v>
          </cell>
          <cell r="AC95">
            <v>0</v>
          </cell>
          <cell r="AD95">
            <v>0</v>
          </cell>
          <cell r="AE95">
            <v>0</v>
          </cell>
          <cell r="AF95">
            <v>0</v>
          </cell>
          <cell r="AJ95">
            <v>0</v>
          </cell>
          <cell r="AK95">
            <v>0</v>
          </cell>
          <cell r="AL95">
            <v>0</v>
          </cell>
          <cell r="AM95">
            <v>0</v>
          </cell>
          <cell r="AN95">
            <v>0</v>
          </cell>
          <cell r="AO95">
            <v>0</v>
          </cell>
          <cell r="AP95">
            <v>0</v>
          </cell>
        </row>
        <row r="96">
          <cell r="Z96">
            <v>0</v>
          </cell>
          <cell r="AA96">
            <v>0</v>
          </cell>
          <cell r="AB96">
            <v>0</v>
          </cell>
          <cell r="AC96">
            <v>0</v>
          </cell>
          <cell r="AD96">
            <v>0</v>
          </cell>
          <cell r="AE96">
            <v>0</v>
          </cell>
          <cell r="AF96">
            <v>0</v>
          </cell>
          <cell r="AJ96">
            <v>0</v>
          </cell>
          <cell r="AK96">
            <v>0</v>
          </cell>
          <cell r="AL96">
            <v>0</v>
          </cell>
          <cell r="AM96">
            <v>0</v>
          </cell>
          <cell r="AN96">
            <v>0</v>
          </cell>
          <cell r="AO96">
            <v>0</v>
          </cell>
          <cell r="AP96">
            <v>0</v>
          </cell>
        </row>
        <row r="97">
          <cell r="Z97">
            <v>0</v>
          </cell>
          <cell r="AA97">
            <v>0</v>
          </cell>
          <cell r="AB97">
            <v>0</v>
          </cell>
          <cell r="AC97">
            <v>0</v>
          </cell>
          <cell r="AD97">
            <v>0</v>
          </cell>
          <cell r="AE97">
            <v>0</v>
          </cell>
          <cell r="AF97">
            <v>0</v>
          </cell>
          <cell r="AJ97">
            <v>0</v>
          </cell>
          <cell r="AK97">
            <v>0</v>
          </cell>
          <cell r="AL97">
            <v>0</v>
          </cell>
          <cell r="AM97">
            <v>0</v>
          </cell>
          <cell r="AN97">
            <v>0</v>
          </cell>
          <cell r="AO97">
            <v>0</v>
          </cell>
          <cell r="AP97">
            <v>0</v>
          </cell>
        </row>
        <row r="98">
          <cell r="Z98">
            <v>0</v>
          </cell>
          <cell r="AA98">
            <v>0</v>
          </cell>
          <cell r="AB98">
            <v>0</v>
          </cell>
          <cell r="AC98">
            <v>0</v>
          </cell>
          <cell r="AD98">
            <v>0</v>
          </cell>
          <cell r="AE98">
            <v>0</v>
          </cell>
          <cell r="AF98">
            <v>0</v>
          </cell>
          <cell r="AJ98">
            <v>0</v>
          </cell>
          <cell r="AK98">
            <v>0</v>
          </cell>
          <cell r="AL98">
            <v>0</v>
          </cell>
          <cell r="AM98">
            <v>0</v>
          </cell>
          <cell r="AN98">
            <v>0</v>
          </cell>
          <cell r="AO98">
            <v>0</v>
          </cell>
          <cell r="AP98">
            <v>0</v>
          </cell>
        </row>
        <row r="99">
          <cell r="Z99">
            <v>0</v>
          </cell>
          <cell r="AA99">
            <v>0</v>
          </cell>
          <cell r="AB99">
            <v>0</v>
          </cell>
          <cell r="AC99">
            <v>0</v>
          </cell>
          <cell r="AD99">
            <v>0</v>
          </cell>
          <cell r="AE99">
            <v>0</v>
          </cell>
          <cell r="AF99">
            <v>0</v>
          </cell>
          <cell r="AJ99">
            <v>0</v>
          </cell>
          <cell r="AK99">
            <v>0</v>
          </cell>
          <cell r="AL99">
            <v>0</v>
          </cell>
          <cell r="AM99">
            <v>0</v>
          </cell>
          <cell r="AN99">
            <v>0</v>
          </cell>
          <cell r="AO99">
            <v>0</v>
          </cell>
          <cell r="AP99">
            <v>0</v>
          </cell>
        </row>
        <row r="100">
          <cell r="Z100">
            <v>0</v>
          </cell>
          <cell r="AA100">
            <v>0</v>
          </cell>
          <cell r="AB100">
            <v>0</v>
          </cell>
          <cell r="AC100">
            <v>0</v>
          </cell>
          <cell r="AD100">
            <v>0</v>
          </cell>
          <cell r="AE100">
            <v>0</v>
          </cell>
          <cell r="AF100">
            <v>0</v>
          </cell>
          <cell r="AJ100">
            <v>0</v>
          </cell>
          <cell r="AK100">
            <v>0</v>
          </cell>
          <cell r="AL100">
            <v>0</v>
          </cell>
          <cell r="AM100">
            <v>0</v>
          </cell>
          <cell r="AN100">
            <v>0</v>
          </cell>
          <cell r="AO100">
            <v>0</v>
          </cell>
          <cell r="AP100">
            <v>0</v>
          </cell>
        </row>
        <row r="101">
          <cell r="Z101">
            <v>0</v>
          </cell>
          <cell r="AA101">
            <v>0</v>
          </cell>
          <cell r="AB101">
            <v>0</v>
          </cell>
          <cell r="AC101">
            <v>0</v>
          </cell>
          <cell r="AD101">
            <v>0</v>
          </cell>
          <cell r="AE101">
            <v>0</v>
          </cell>
          <cell r="AF101">
            <v>0</v>
          </cell>
          <cell r="AJ101">
            <v>0</v>
          </cell>
          <cell r="AK101">
            <v>0</v>
          </cell>
          <cell r="AL101">
            <v>0</v>
          </cell>
          <cell r="AM101">
            <v>0</v>
          </cell>
          <cell r="AN101">
            <v>0</v>
          </cell>
          <cell r="AO101">
            <v>0</v>
          </cell>
          <cell r="AP101">
            <v>0</v>
          </cell>
        </row>
        <row r="102">
          <cell r="Z102">
            <v>0</v>
          </cell>
          <cell r="AA102">
            <v>0</v>
          </cell>
          <cell r="AB102">
            <v>0</v>
          </cell>
          <cell r="AC102">
            <v>0</v>
          </cell>
          <cell r="AD102">
            <v>0</v>
          </cell>
          <cell r="AE102">
            <v>0</v>
          </cell>
          <cell r="AF102">
            <v>0</v>
          </cell>
          <cell r="AJ102">
            <v>0</v>
          </cell>
          <cell r="AK102">
            <v>0</v>
          </cell>
          <cell r="AL102">
            <v>0</v>
          </cell>
          <cell r="AM102">
            <v>0</v>
          </cell>
          <cell r="AN102">
            <v>0</v>
          </cell>
          <cell r="AO102">
            <v>0</v>
          </cell>
          <cell r="AP102">
            <v>0</v>
          </cell>
        </row>
        <row r="103">
          <cell r="Z103">
            <v>0</v>
          </cell>
          <cell r="AA103">
            <v>0</v>
          </cell>
          <cell r="AB103">
            <v>0</v>
          </cell>
          <cell r="AC103">
            <v>0</v>
          </cell>
          <cell r="AD103">
            <v>0</v>
          </cell>
          <cell r="AE103">
            <v>0</v>
          </cell>
          <cell r="AF103">
            <v>0</v>
          </cell>
          <cell r="AJ103">
            <v>0</v>
          </cell>
          <cell r="AK103">
            <v>0</v>
          </cell>
          <cell r="AL103">
            <v>0</v>
          </cell>
          <cell r="AM103">
            <v>0</v>
          </cell>
          <cell r="AN103">
            <v>0</v>
          </cell>
          <cell r="AO103">
            <v>0</v>
          </cell>
          <cell r="AP103">
            <v>0</v>
          </cell>
        </row>
        <row r="104">
          <cell r="Z104">
            <v>0</v>
          </cell>
          <cell r="AA104">
            <v>0</v>
          </cell>
          <cell r="AB104">
            <v>0</v>
          </cell>
          <cell r="AC104">
            <v>0</v>
          </cell>
          <cell r="AD104">
            <v>0</v>
          </cell>
          <cell r="AE104">
            <v>0</v>
          </cell>
          <cell r="AF104">
            <v>0</v>
          </cell>
          <cell r="AJ104">
            <v>0</v>
          </cell>
          <cell r="AK104">
            <v>0</v>
          </cell>
          <cell r="AL104">
            <v>0</v>
          </cell>
          <cell r="AM104">
            <v>0</v>
          </cell>
          <cell r="AN104">
            <v>0</v>
          </cell>
          <cell r="AO104">
            <v>0</v>
          </cell>
          <cell r="AP104">
            <v>0</v>
          </cell>
        </row>
        <row r="105">
          <cell r="Z105">
            <v>0</v>
          </cell>
          <cell r="AA105">
            <v>0</v>
          </cell>
          <cell r="AB105">
            <v>0</v>
          </cell>
          <cell r="AC105">
            <v>0</v>
          </cell>
          <cell r="AD105">
            <v>0</v>
          </cell>
          <cell r="AE105">
            <v>0</v>
          </cell>
          <cell r="AF105">
            <v>0</v>
          </cell>
          <cell r="AJ105">
            <v>0</v>
          </cell>
          <cell r="AK105">
            <v>0</v>
          </cell>
          <cell r="AL105">
            <v>0</v>
          </cell>
          <cell r="AM105">
            <v>0</v>
          </cell>
          <cell r="AN105">
            <v>0</v>
          </cell>
          <cell r="AO105">
            <v>0</v>
          </cell>
          <cell r="AP105">
            <v>0</v>
          </cell>
        </row>
        <row r="106">
          <cell r="Z106">
            <v>0</v>
          </cell>
          <cell r="AA106">
            <v>0</v>
          </cell>
          <cell r="AB106">
            <v>0</v>
          </cell>
          <cell r="AC106">
            <v>0</v>
          </cell>
          <cell r="AD106">
            <v>0</v>
          </cell>
          <cell r="AE106">
            <v>0</v>
          </cell>
          <cell r="AF106">
            <v>0</v>
          </cell>
          <cell r="AJ106">
            <v>0</v>
          </cell>
          <cell r="AK106">
            <v>0</v>
          </cell>
          <cell r="AL106">
            <v>0</v>
          </cell>
          <cell r="AM106">
            <v>0</v>
          </cell>
          <cell r="AN106">
            <v>0</v>
          </cell>
          <cell r="AO106">
            <v>0</v>
          </cell>
          <cell r="AP106">
            <v>0</v>
          </cell>
        </row>
        <row r="107">
          <cell r="Z107">
            <v>0</v>
          </cell>
          <cell r="AA107">
            <v>0</v>
          </cell>
          <cell r="AB107">
            <v>0</v>
          </cell>
          <cell r="AC107">
            <v>0</v>
          </cell>
          <cell r="AD107">
            <v>0</v>
          </cell>
          <cell r="AE107">
            <v>0</v>
          </cell>
          <cell r="AF107">
            <v>0</v>
          </cell>
          <cell r="AJ107">
            <v>0</v>
          </cell>
          <cell r="AK107">
            <v>0</v>
          </cell>
          <cell r="AL107">
            <v>0</v>
          </cell>
          <cell r="AM107">
            <v>0</v>
          </cell>
          <cell r="AN107">
            <v>0</v>
          </cell>
          <cell r="AO107">
            <v>0</v>
          </cell>
          <cell r="AP107">
            <v>0</v>
          </cell>
        </row>
        <row r="108">
          <cell r="Z108">
            <v>0</v>
          </cell>
          <cell r="AA108">
            <v>0</v>
          </cell>
          <cell r="AB108">
            <v>0</v>
          </cell>
          <cell r="AC108">
            <v>0</v>
          </cell>
          <cell r="AD108">
            <v>0</v>
          </cell>
          <cell r="AE108">
            <v>0</v>
          </cell>
          <cell r="AF108">
            <v>0</v>
          </cell>
          <cell r="AJ108">
            <v>0</v>
          </cell>
          <cell r="AK108">
            <v>0</v>
          </cell>
          <cell r="AL108">
            <v>0</v>
          </cell>
          <cell r="AM108">
            <v>0</v>
          </cell>
          <cell r="AN108">
            <v>0</v>
          </cell>
          <cell r="AO108">
            <v>0</v>
          </cell>
          <cell r="AP108">
            <v>0</v>
          </cell>
        </row>
        <row r="109">
          <cell r="Z109">
            <v>0</v>
          </cell>
          <cell r="AA109">
            <v>0</v>
          </cell>
          <cell r="AB109">
            <v>0</v>
          </cell>
          <cell r="AC109">
            <v>0</v>
          </cell>
          <cell r="AD109">
            <v>0</v>
          </cell>
          <cell r="AE109">
            <v>0</v>
          </cell>
          <cell r="AF109">
            <v>0</v>
          </cell>
          <cell r="AJ109">
            <v>0</v>
          </cell>
          <cell r="AK109">
            <v>0</v>
          </cell>
          <cell r="AL109">
            <v>0</v>
          </cell>
          <cell r="AM109">
            <v>0</v>
          </cell>
          <cell r="AN109">
            <v>0</v>
          </cell>
          <cell r="AO109">
            <v>0</v>
          </cell>
          <cell r="AP109">
            <v>0</v>
          </cell>
        </row>
        <row r="110">
          <cell r="Z110">
            <v>0</v>
          </cell>
          <cell r="AA110">
            <v>0</v>
          </cell>
          <cell r="AB110">
            <v>0</v>
          </cell>
          <cell r="AC110">
            <v>0</v>
          </cell>
          <cell r="AD110">
            <v>0</v>
          </cell>
          <cell r="AE110">
            <v>0</v>
          </cell>
          <cell r="AF110">
            <v>0</v>
          </cell>
          <cell r="AJ110">
            <v>0</v>
          </cell>
          <cell r="AK110">
            <v>0</v>
          </cell>
          <cell r="AL110">
            <v>0</v>
          </cell>
          <cell r="AM110">
            <v>0</v>
          </cell>
          <cell r="AN110">
            <v>0</v>
          </cell>
          <cell r="AO110">
            <v>0</v>
          </cell>
          <cell r="AP110">
            <v>0</v>
          </cell>
        </row>
        <row r="111">
          <cell r="Z111">
            <v>0</v>
          </cell>
          <cell r="AA111">
            <v>0</v>
          </cell>
          <cell r="AB111">
            <v>0</v>
          </cell>
          <cell r="AC111">
            <v>0</v>
          </cell>
          <cell r="AD111">
            <v>0</v>
          </cell>
          <cell r="AE111">
            <v>0</v>
          </cell>
          <cell r="AF111">
            <v>0</v>
          </cell>
          <cell r="AJ111">
            <v>0</v>
          </cell>
          <cell r="AK111">
            <v>0</v>
          </cell>
          <cell r="AL111">
            <v>0</v>
          </cell>
          <cell r="AM111">
            <v>0</v>
          </cell>
          <cell r="AN111">
            <v>0</v>
          </cell>
          <cell r="AO111">
            <v>0</v>
          </cell>
          <cell r="AP111">
            <v>0</v>
          </cell>
        </row>
        <row r="112">
          <cell r="Z112">
            <v>0</v>
          </cell>
          <cell r="AA112">
            <v>0</v>
          </cell>
          <cell r="AB112">
            <v>0</v>
          </cell>
          <cell r="AC112">
            <v>0</v>
          </cell>
          <cell r="AD112">
            <v>0</v>
          </cell>
          <cell r="AE112">
            <v>0</v>
          </cell>
          <cell r="AF112">
            <v>0</v>
          </cell>
          <cell r="AJ112">
            <v>0</v>
          </cell>
          <cell r="AK112">
            <v>0</v>
          </cell>
          <cell r="AL112">
            <v>0</v>
          </cell>
          <cell r="AM112">
            <v>0</v>
          </cell>
          <cell r="AN112">
            <v>0</v>
          </cell>
          <cell r="AO112">
            <v>0</v>
          </cell>
          <cell r="AP112">
            <v>0</v>
          </cell>
        </row>
        <row r="113">
          <cell r="Z113">
            <v>0</v>
          </cell>
          <cell r="AA113">
            <v>0</v>
          </cell>
          <cell r="AB113">
            <v>0</v>
          </cell>
          <cell r="AC113">
            <v>0</v>
          </cell>
          <cell r="AD113">
            <v>0</v>
          </cell>
          <cell r="AE113">
            <v>0</v>
          </cell>
          <cell r="AF113">
            <v>0</v>
          </cell>
          <cell r="AJ113">
            <v>0</v>
          </cell>
          <cell r="AK113">
            <v>0</v>
          </cell>
          <cell r="AL113">
            <v>0</v>
          </cell>
          <cell r="AM113">
            <v>0</v>
          </cell>
          <cell r="AN113">
            <v>0</v>
          </cell>
          <cell r="AO113">
            <v>0</v>
          </cell>
          <cell r="AP113">
            <v>0</v>
          </cell>
        </row>
        <row r="114">
          <cell r="Z114">
            <v>0</v>
          </cell>
          <cell r="AA114">
            <v>0</v>
          </cell>
          <cell r="AB114">
            <v>0</v>
          </cell>
          <cell r="AC114">
            <v>0</v>
          </cell>
          <cell r="AD114">
            <v>0</v>
          </cell>
          <cell r="AE114">
            <v>0</v>
          </cell>
          <cell r="AF114">
            <v>0</v>
          </cell>
          <cell r="AJ114">
            <v>0</v>
          </cell>
          <cell r="AK114">
            <v>0</v>
          </cell>
          <cell r="AL114">
            <v>0</v>
          </cell>
          <cell r="AM114">
            <v>0</v>
          </cell>
          <cell r="AN114">
            <v>0</v>
          </cell>
          <cell r="AO114">
            <v>0</v>
          </cell>
          <cell r="AP114">
            <v>0</v>
          </cell>
        </row>
        <row r="115">
          <cell r="Z115">
            <v>0</v>
          </cell>
          <cell r="AA115">
            <v>0</v>
          </cell>
          <cell r="AB115">
            <v>0</v>
          </cell>
          <cell r="AC115">
            <v>0</v>
          </cell>
          <cell r="AD115">
            <v>0</v>
          </cell>
          <cell r="AE115">
            <v>0</v>
          </cell>
          <cell r="AF115">
            <v>0</v>
          </cell>
          <cell r="AJ115">
            <v>0</v>
          </cell>
          <cell r="AK115">
            <v>0</v>
          </cell>
          <cell r="AL115">
            <v>0</v>
          </cell>
          <cell r="AM115">
            <v>0</v>
          </cell>
          <cell r="AN115">
            <v>0</v>
          </cell>
          <cell r="AO115">
            <v>0</v>
          </cell>
          <cell r="AP115">
            <v>0</v>
          </cell>
        </row>
        <row r="116">
          <cell r="Z116">
            <v>0</v>
          </cell>
          <cell r="AA116">
            <v>0</v>
          </cell>
          <cell r="AB116">
            <v>0</v>
          </cell>
          <cell r="AC116">
            <v>0</v>
          </cell>
          <cell r="AD116">
            <v>0</v>
          </cell>
          <cell r="AE116">
            <v>0</v>
          </cell>
          <cell r="AF116">
            <v>0</v>
          </cell>
          <cell r="AJ116">
            <v>0</v>
          </cell>
          <cell r="AK116">
            <v>0</v>
          </cell>
          <cell r="AL116">
            <v>0</v>
          </cell>
          <cell r="AM116">
            <v>0</v>
          </cell>
          <cell r="AN116">
            <v>0</v>
          </cell>
          <cell r="AO116">
            <v>0</v>
          </cell>
          <cell r="AP116">
            <v>0</v>
          </cell>
        </row>
        <row r="117">
          <cell r="Z117">
            <v>0</v>
          </cell>
          <cell r="AA117">
            <v>0</v>
          </cell>
          <cell r="AB117">
            <v>0</v>
          </cell>
          <cell r="AC117">
            <v>0</v>
          </cell>
          <cell r="AD117">
            <v>0</v>
          </cell>
          <cell r="AE117">
            <v>0</v>
          </cell>
          <cell r="AF117">
            <v>0</v>
          </cell>
          <cell r="AJ117">
            <v>0</v>
          </cell>
          <cell r="AK117">
            <v>0</v>
          </cell>
          <cell r="AL117">
            <v>0</v>
          </cell>
          <cell r="AM117">
            <v>0</v>
          </cell>
          <cell r="AN117">
            <v>0</v>
          </cell>
          <cell r="AO117">
            <v>0</v>
          </cell>
          <cell r="AP117">
            <v>0</v>
          </cell>
        </row>
        <row r="118">
          <cell r="Z118">
            <v>0</v>
          </cell>
          <cell r="AA118">
            <v>0</v>
          </cell>
          <cell r="AB118">
            <v>0</v>
          </cell>
          <cell r="AC118">
            <v>0</v>
          </cell>
          <cell r="AD118">
            <v>0</v>
          </cell>
          <cell r="AE118">
            <v>0</v>
          </cell>
          <cell r="AF118">
            <v>0</v>
          </cell>
          <cell r="AJ118">
            <v>0</v>
          </cell>
          <cell r="AK118">
            <v>0</v>
          </cell>
          <cell r="AL118">
            <v>0</v>
          </cell>
          <cell r="AM118">
            <v>0</v>
          </cell>
          <cell r="AN118">
            <v>0</v>
          </cell>
          <cell r="AO118">
            <v>0</v>
          </cell>
          <cell r="AP118">
            <v>0</v>
          </cell>
        </row>
        <row r="119">
          <cell r="Z119">
            <v>0</v>
          </cell>
          <cell r="AA119">
            <v>0</v>
          </cell>
          <cell r="AB119">
            <v>0</v>
          </cell>
          <cell r="AC119">
            <v>0</v>
          </cell>
          <cell r="AD119">
            <v>0</v>
          </cell>
          <cell r="AE119">
            <v>0</v>
          </cell>
          <cell r="AF119">
            <v>0</v>
          </cell>
          <cell r="AJ119">
            <v>0</v>
          </cell>
          <cell r="AK119">
            <v>0</v>
          </cell>
          <cell r="AL119">
            <v>0</v>
          </cell>
          <cell r="AM119">
            <v>0</v>
          </cell>
          <cell r="AN119">
            <v>0</v>
          </cell>
          <cell r="AO119">
            <v>0</v>
          </cell>
          <cell r="AP119">
            <v>0</v>
          </cell>
        </row>
        <row r="120">
          <cell r="Z120">
            <v>0</v>
          </cell>
          <cell r="AA120">
            <v>0</v>
          </cell>
          <cell r="AB120">
            <v>0</v>
          </cell>
          <cell r="AC120">
            <v>0</v>
          </cell>
          <cell r="AD120">
            <v>0</v>
          </cell>
          <cell r="AE120">
            <v>0</v>
          </cell>
          <cell r="AF120">
            <v>0</v>
          </cell>
          <cell r="AJ120">
            <v>0</v>
          </cell>
          <cell r="AK120">
            <v>0</v>
          </cell>
          <cell r="AL120">
            <v>0</v>
          </cell>
          <cell r="AM120">
            <v>0</v>
          </cell>
          <cell r="AN120">
            <v>0</v>
          </cell>
          <cell r="AO120">
            <v>0</v>
          </cell>
          <cell r="AP120">
            <v>0</v>
          </cell>
        </row>
        <row r="121">
          <cell r="Z121">
            <v>0</v>
          </cell>
          <cell r="AA121">
            <v>0</v>
          </cell>
          <cell r="AB121">
            <v>0</v>
          </cell>
          <cell r="AC121">
            <v>0</v>
          </cell>
          <cell r="AD121">
            <v>0</v>
          </cell>
          <cell r="AE121">
            <v>0</v>
          </cell>
          <cell r="AF121">
            <v>0</v>
          </cell>
          <cell r="AJ121">
            <v>0</v>
          </cell>
          <cell r="AK121">
            <v>0</v>
          </cell>
          <cell r="AL121">
            <v>0</v>
          </cell>
          <cell r="AM121">
            <v>0</v>
          </cell>
          <cell r="AN121">
            <v>0</v>
          </cell>
          <cell r="AO121">
            <v>0</v>
          </cell>
          <cell r="AP121">
            <v>0</v>
          </cell>
        </row>
        <row r="122">
          <cell r="Z122">
            <v>0</v>
          </cell>
          <cell r="AA122">
            <v>0</v>
          </cell>
          <cell r="AB122">
            <v>0</v>
          </cell>
          <cell r="AC122">
            <v>0</v>
          </cell>
          <cell r="AD122">
            <v>0</v>
          </cell>
          <cell r="AE122">
            <v>0</v>
          </cell>
          <cell r="AF122">
            <v>0</v>
          </cell>
          <cell r="AJ122">
            <v>0</v>
          </cell>
          <cell r="AK122">
            <v>0</v>
          </cell>
          <cell r="AL122">
            <v>0</v>
          </cell>
          <cell r="AM122">
            <v>0</v>
          </cell>
          <cell r="AN122">
            <v>0</v>
          </cell>
          <cell r="AO122">
            <v>0</v>
          </cell>
          <cell r="AP122">
            <v>0</v>
          </cell>
        </row>
        <row r="123">
          <cell r="Z123">
            <v>0</v>
          </cell>
          <cell r="AA123">
            <v>0</v>
          </cell>
          <cell r="AB123">
            <v>0</v>
          </cell>
          <cell r="AC123">
            <v>0</v>
          </cell>
          <cell r="AD123">
            <v>0</v>
          </cell>
          <cell r="AE123">
            <v>0</v>
          </cell>
          <cell r="AF123">
            <v>0</v>
          </cell>
          <cell r="AJ123">
            <v>0</v>
          </cell>
          <cell r="AK123">
            <v>0</v>
          </cell>
          <cell r="AL123">
            <v>0</v>
          </cell>
          <cell r="AM123">
            <v>0</v>
          </cell>
          <cell r="AN123">
            <v>0</v>
          </cell>
          <cell r="AO123">
            <v>0</v>
          </cell>
          <cell r="AP123">
            <v>0</v>
          </cell>
        </row>
        <row r="124">
          <cell r="Z124">
            <v>0</v>
          </cell>
          <cell r="AA124">
            <v>0</v>
          </cell>
          <cell r="AB124">
            <v>0</v>
          </cell>
          <cell r="AC124">
            <v>0</v>
          </cell>
          <cell r="AD124">
            <v>0</v>
          </cell>
          <cell r="AE124">
            <v>0</v>
          </cell>
          <cell r="AF124">
            <v>0</v>
          </cell>
          <cell r="AJ124">
            <v>0</v>
          </cell>
          <cell r="AK124">
            <v>0</v>
          </cell>
          <cell r="AL124">
            <v>0</v>
          </cell>
          <cell r="AM124">
            <v>0</v>
          </cell>
          <cell r="AN124">
            <v>0</v>
          </cell>
          <cell r="AO124">
            <v>0</v>
          </cell>
          <cell r="AP124">
            <v>0</v>
          </cell>
        </row>
        <row r="125">
          <cell r="Z125">
            <v>0</v>
          </cell>
          <cell r="AA125">
            <v>0</v>
          </cell>
          <cell r="AB125">
            <v>0</v>
          </cell>
          <cell r="AC125">
            <v>0</v>
          </cell>
          <cell r="AD125">
            <v>0</v>
          </cell>
          <cell r="AE125">
            <v>0</v>
          </cell>
          <cell r="AF125">
            <v>0</v>
          </cell>
          <cell r="AJ125">
            <v>0</v>
          </cell>
          <cell r="AK125">
            <v>0</v>
          </cell>
          <cell r="AL125">
            <v>0</v>
          </cell>
          <cell r="AM125">
            <v>0</v>
          </cell>
          <cell r="AN125">
            <v>0</v>
          </cell>
          <cell r="AO125">
            <v>0</v>
          </cell>
          <cell r="AP125">
            <v>0</v>
          </cell>
        </row>
        <row r="126">
          <cell r="Z126">
            <v>0</v>
          </cell>
          <cell r="AA126">
            <v>0</v>
          </cell>
          <cell r="AB126">
            <v>0</v>
          </cell>
          <cell r="AC126">
            <v>0</v>
          </cell>
          <cell r="AD126">
            <v>0</v>
          </cell>
          <cell r="AE126">
            <v>0</v>
          </cell>
          <cell r="AF126">
            <v>0</v>
          </cell>
          <cell r="AJ126">
            <v>0</v>
          </cell>
          <cell r="AK126">
            <v>0</v>
          </cell>
          <cell r="AL126">
            <v>0</v>
          </cell>
          <cell r="AM126">
            <v>0</v>
          </cell>
          <cell r="AN126">
            <v>0</v>
          </cell>
          <cell r="AO126">
            <v>0</v>
          </cell>
          <cell r="AP126">
            <v>0</v>
          </cell>
        </row>
        <row r="127">
          <cell r="Z127">
            <v>0</v>
          </cell>
          <cell r="AA127">
            <v>0</v>
          </cell>
          <cell r="AB127">
            <v>0</v>
          </cell>
          <cell r="AC127">
            <v>0</v>
          </cell>
          <cell r="AD127">
            <v>0</v>
          </cell>
          <cell r="AE127">
            <v>0</v>
          </cell>
          <cell r="AF127">
            <v>0</v>
          </cell>
          <cell r="AJ127">
            <v>0</v>
          </cell>
          <cell r="AK127">
            <v>0</v>
          </cell>
          <cell r="AL127">
            <v>0</v>
          </cell>
          <cell r="AM127">
            <v>0</v>
          </cell>
          <cell r="AN127">
            <v>0</v>
          </cell>
          <cell r="AO127">
            <v>0</v>
          </cell>
          <cell r="AP127">
            <v>0</v>
          </cell>
        </row>
        <row r="128">
          <cell r="Z128">
            <v>0</v>
          </cell>
          <cell r="AA128">
            <v>0</v>
          </cell>
          <cell r="AB128">
            <v>0</v>
          </cell>
          <cell r="AC128">
            <v>0</v>
          </cell>
          <cell r="AD128">
            <v>0</v>
          </cell>
          <cell r="AE128">
            <v>0</v>
          </cell>
          <cell r="AF128">
            <v>0</v>
          </cell>
          <cell r="AJ128">
            <v>0</v>
          </cell>
          <cell r="AK128">
            <v>0</v>
          </cell>
          <cell r="AL128">
            <v>0</v>
          </cell>
          <cell r="AM128">
            <v>0</v>
          </cell>
          <cell r="AN128">
            <v>0</v>
          </cell>
          <cell r="AO128">
            <v>0</v>
          </cell>
          <cell r="AP128">
            <v>0</v>
          </cell>
        </row>
        <row r="129">
          <cell r="Z129">
            <v>0</v>
          </cell>
          <cell r="AA129">
            <v>0</v>
          </cell>
          <cell r="AB129">
            <v>0</v>
          </cell>
          <cell r="AC129">
            <v>0</v>
          </cell>
          <cell r="AD129">
            <v>0</v>
          </cell>
          <cell r="AE129">
            <v>0</v>
          </cell>
          <cell r="AF129">
            <v>0</v>
          </cell>
          <cell r="AJ129">
            <v>0</v>
          </cell>
          <cell r="AK129">
            <v>0</v>
          </cell>
          <cell r="AL129">
            <v>0</v>
          </cell>
          <cell r="AM129">
            <v>0</v>
          </cell>
          <cell r="AN129">
            <v>0</v>
          </cell>
          <cell r="AO129">
            <v>0</v>
          </cell>
          <cell r="AP129">
            <v>0</v>
          </cell>
        </row>
        <row r="130">
          <cell r="Z130">
            <v>0</v>
          </cell>
          <cell r="AA130">
            <v>0</v>
          </cell>
          <cell r="AB130">
            <v>0</v>
          </cell>
          <cell r="AC130">
            <v>0</v>
          </cell>
          <cell r="AD130">
            <v>0</v>
          </cell>
          <cell r="AE130">
            <v>0</v>
          </cell>
          <cell r="AF130">
            <v>0</v>
          </cell>
          <cell r="AJ130">
            <v>0</v>
          </cell>
          <cell r="AK130">
            <v>0</v>
          </cell>
          <cell r="AL130">
            <v>0</v>
          </cell>
          <cell r="AM130">
            <v>0</v>
          </cell>
          <cell r="AN130">
            <v>0</v>
          </cell>
          <cell r="AO130">
            <v>0</v>
          </cell>
          <cell r="AP130">
            <v>0</v>
          </cell>
        </row>
        <row r="131">
          <cell r="Z131">
            <v>0</v>
          </cell>
          <cell r="AA131">
            <v>0</v>
          </cell>
          <cell r="AB131">
            <v>0</v>
          </cell>
          <cell r="AC131">
            <v>0</v>
          </cell>
          <cell r="AD131">
            <v>0</v>
          </cell>
          <cell r="AE131">
            <v>0</v>
          </cell>
          <cell r="AF131">
            <v>0</v>
          </cell>
          <cell r="AJ131">
            <v>0</v>
          </cell>
          <cell r="AK131">
            <v>0</v>
          </cell>
          <cell r="AL131">
            <v>0</v>
          </cell>
          <cell r="AM131">
            <v>0</v>
          </cell>
          <cell r="AN131">
            <v>0</v>
          </cell>
          <cell r="AO131">
            <v>0</v>
          </cell>
          <cell r="AP131">
            <v>0</v>
          </cell>
        </row>
        <row r="132">
          <cell r="Z132">
            <v>0</v>
          </cell>
          <cell r="AA132">
            <v>0</v>
          </cell>
          <cell r="AB132">
            <v>0</v>
          </cell>
          <cell r="AC132">
            <v>0</v>
          </cell>
          <cell r="AD132">
            <v>0</v>
          </cell>
          <cell r="AE132">
            <v>0</v>
          </cell>
          <cell r="AF132">
            <v>0</v>
          </cell>
          <cell r="AJ132">
            <v>0</v>
          </cell>
          <cell r="AK132">
            <v>0</v>
          </cell>
          <cell r="AL132">
            <v>0</v>
          </cell>
          <cell r="AM132">
            <v>0</v>
          </cell>
          <cell r="AN132">
            <v>0</v>
          </cell>
          <cell r="AO132">
            <v>0</v>
          </cell>
          <cell r="AP132">
            <v>0</v>
          </cell>
        </row>
        <row r="133">
          <cell r="Z133">
            <v>0</v>
          </cell>
          <cell r="AA133">
            <v>0</v>
          </cell>
          <cell r="AB133">
            <v>0</v>
          </cell>
          <cell r="AC133">
            <v>0</v>
          </cell>
          <cell r="AD133">
            <v>0</v>
          </cell>
          <cell r="AE133">
            <v>0</v>
          </cell>
          <cell r="AF133">
            <v>0</v>
          </cell>
          <cell r="AJ133">
            <v>0</v>
          </cell>
          <cell r="AK133">
            <v>0</v>
          </cell>
          <cell r="AL133">
            <v>0</v>
          </cell>
          <cell r="AM133">
            <v>0</v>
          </cell>
          <cell r="AN133">
            <v>0</v>
          </cell>
          <cell r="AO133">
            <v>0</v>
          </cell>
          <cell r="AP133">
            <v>0</v>
          </cell>
        </row>
        <row r="134">
          <cell r="Z134">
            <v>0</v>
          </cell>
          <cell r="AA134">
            <v>0</v>
          </cell>
          <cell r="AB134">
            <v>0</v>
          </cell>
          <cell r="AC134">
            <v>0</v>
          </cell>
          <cell r="AD134">
            <v>0</v>
          </cell>
          <cell r="AE134">
            <v>0</v>
          </cell>
          <cell r="AF134">
            <v>0</v>
          </cell>
          <cell r="AJ134">
            <v>0</v>
          </cell>
          <cell r="AK134">
            <v>0</v>
          </cell>
          <cell r="AL134">
            <v>0</v>
          </cell>
          <cell r="AM134">
            <v>0</v>
          </cell>
          <cell r="AN134">
            <v>0</v>
          </cell>
          <cell r="AO134">
            <v>0</v>
          </cell>
          <cell r="AP134">
            <v>0</v>
          </cell>
        </row>
        <row r="135">
          <cell r="Z135">
            <v>0</v>
          </cell>
          <cell r="AA135">
            <v>0</v>
          </cell>
          <cell r="AB135">
            <v>0</v>
          </cell>
          <cell r="AC135">
            <v>0</v>
          </cell>
          <cell r="AD135">
            <v>0</v>
          </cell>
          <cell r="AE135">
            <v>0</v>
          </cell>
          <cell r="AF135">
            <v>0</v>
          </cell>
          <cell r="AJ135">
            <v>0</v>
          </cell>
          <cell r="AK135">
            <v>0</v>
          </cell>
          <cell r="AL135">
            <v>0</v>
          </cell>
          <cell r="AM135">
            <v>0</v>
          </cell>
          <cell r="AN135">
            <v>0</v>
          </cell>
          <cell r="AO135">
            <v>0</v>
          </cell>
          <cell r="AP135">
            <v>0</v>
          </cell>
        </row>
        <row r="136">
          <cell r="Z136">
            <v>0</v>
          </cell>
          <cell r="AA136">
            <v>0</v>
          </cell>
          <cell r="AB136">
            <v>0</v>
          </cell>
          <cell r="AC136">
            <v>0</v>
          </cell>
          <cell r="AD136">
            <v>0</v>
          </cell>
          <cell r="AE136">
            <v>0</v>
          </cell>
          <cell r="AF136">
            <v>0</v>
          </cell>
          <cell r="AJ136">
            <v>0</v>
          </cell>
          <cell r="AK136">
            <v>0</v>
          </cell>
          <cell r="AL136">
            <v>0</v>
          </cell>
          <cell r="AM136">
            <v>0</v>
          </cell>
          <cell r="AN136">
            <v>0</v>
          </cell>
          <cell r="AO136">
            <v>0</v>
          </cell>
          <cell r="AP136">
            <v>0</v>
          </cell>
        </row>
        <row r="137">
          <cell r="Z137">
            <v>0</v>
          </cell>
          <cell r="AA137">
            <v>0</v>
          </cell>
          <cell r="AB137">
            <v>0</v>
          </cell>
          <cell r="AC137">
            <v>0</v>
          </cell>
          <cell r="AD137">
            <v>0</v>
          </cell>
          <cell r="AE137">
            <v>0</v>
          </cell>
          <cell r="AF137">
            <v>0</v>
          </cell>
          <cell r="AJ137">
            <v>0</v>
          </cell>
          <cell r="AK137">
            <v>0</v>
          </cell>
          <cell r="AL137">
            <v>0</v>
          </cell>
          <cell r="AM137">
            <v>0</v>
          </cell>
          <cell r="AN137">
            <v>0</v>
          </cell>
          <cell r="AO137">
            <v>0</v>
          </cell>
          <cell r="AP137">
            <v>0</v>
          </cell>
        </row>
        <row r="138">
          <cell r="Z138">
            <v>0</v>
          </cell>
          <cell r="AA138">
            <v>0</v>
          </cell>
          <cell r="AB138">
            <v>0</v>
          </cell>
          <cell r="AC138">
            <v>0</v>
          </cell>
          <cell r="AD138">
            <v>0</v>
          </cell>
          <cell r="AE138">
            <v>0</v>
          </cell>
          <cell r="AF138">
            <v>0</v>
          </cell>
          <cell r="AJ138">
            <v>0</v>
          </cell>
          <cell r="AK138">
            <v>0</v>
          </cell>
          <cell r="AL138">
            <v>0</v>
          </cell>
          <cell r="AM138">
            <v>0</v>
          </cell>
          <cell r="AN138">
            <v>0</v>
          </cell>
          <cell r="AO138">
            <v>0</v>
          </cell>
          <cell r="AP138">
            <v>0</v>
          </cell>
        </row>
        <row r="139">
          <cell r="Z139">
            <v>0</v>
          </cell>
          <cell r="AA139">
            <v>0</v>
          </cell>
          <cell r="AB139">
            <v>0</v>
          </cell>
          <cell r="AC139">
            <v>0</v>
          </cell>
          <cell r="AD139">
            <v>0</v>
          </cell>
          <cell r="AE139">
            <v>0</v>
          </cell>
          <cell r="AF139">
            <v>0</v>
          </cell>
          <cell r="AJ139">
            <v>0</v>
          </cell>
          <cell r="AK139">
            <v>0</v>
          </cell>
          <cell r="AL139">
            <v>0</v>
          </cell>
          <cell r="AM139">
            <v>0</v>
          </cell>
          <cell r="AN139">
            <v>0</v>
          </cell>
          <cell r="AO139">
            <v>0</v>
          </cell>
          <cell r="AP139">
            <v>0</v>
          </cell>
        </row>
        <row r="140">
          <cell r="Z140">
            <v>0</v>
          </cell>
          <cell r="AA140">
            <v>0</v>
          </cell>
          <cell r="AB140">
            <v>0</v>
          </cell>
          <cell r="AC140">
            <v>0</v>
          </cell>
          <cell r="AD140">
            <v>0</v>
          </cell>
          <cell r="AE140">
            <v>0</v>
          </cell>
          <cell r="AF140">
            <v>0</v>
          </cell>
          <cell r="AJ140">
            <v>0</v>
          </cell>
          <cell r="AK140">
            <v>0</v>
          </cell>
          <cell r="AL140">
            <v>0</v>
          </cell>
          <cell r="AM140">
            <v>0</v>
          </cell>
          <cell r="AN140">
            <v>0</v>
          </cell>
          <cell r="AO140">
            <v>0</v>
          </cell>
          <cell r="AP140">
            <v>0</v>
          </cell>
        </row>
        <row r="141">
          <cell r="Z141">
            <v>0</v>
          </cell>
          <cell r="AA141">
            <v>0</v>
          </cell>
          <cell r="AB141">
            <v>0</v>
          </cell>
          <cell r="AC141">
            <v>0</v>
          </cell>
          <cell r="AD141">
            <v>0</v>
          </cell>
          <cell r="AE141">
            <v>0</v>
          </cell>
          <cell r="AF141">
            <v>0</v>
          </cell>
          <cell r="AJ141">
            <v>0</v>
          </cell>
          <cell r="AK141">
            <v>0</v>
          </cell>
          <cell r="AL141">
            <v>0</v>
          </cell>
          <cell r="AM141">
            <v>0</v>
          </cell>
          <cell r="AN141">
            <v>0</v>
          </cell>
          <cell r="AO141">
            <v>0</v>
          </cell>
          <cell r="AP141">
            <v>0</v>
          </cell>
        </row>
        <row r="142">
          <cell r="Z142">
            <v>0</v>
          </cell>
          <cell r="AA142">
            <v>0</v>
          </cell>
          <cell r="AB142">
            <v>0</v>
          </cell>
          <cell r="AC142">
            <v>0</v>
          </cell>
          <cell r="AD142">
            <v>0</v>
          </cell>
          <cell r="AE142">
            <v>0</v>
          </cell>
          <cell r="AF142">
            <v>0</v>
          </cell>
          <cell r="AJ142">
            <v>0</v>
          </cell>
          <cell r="AK142">
            <v>0</v>
          </cell>
          <cell r="AL142">
            <v>0</v>
          </cell>
          <cell r="AM142">
            <v>0</v>
          </cell>
          <cell r="AN142">
            <v>0</v>
          </cell>
          <cell r="AO142">
            <v>0</v>
          </cell>
          <cell r="AP142">
            <v>0</v>
          </cell>
        </row>
        <row r="143">
          <cell r="Z143">
            <v>0</v>
          </cell>
          <cell r="AA143">
            <v>0</v>
          </cell>
          <cell r="AB143">
            <v>0</v>
          </cell>
          <cell r="AC143">
            <v>0</v>
          </cell>
          <cell r="AD143">
            <v>0</v>
          </cell>
          <cell r="AE143">
            <v>0</v>
          </cell>
          <cell r="AF143">
            <v>0</v>
          </cell>
          <cell r="AJ143">
            <v>0</v>
          </cell>
          <cell r="AK143">
            <v>0</v>
          </cell>
          <cell r="AL143">
            <v>0</v>
          </cell>
          <cell r="AM143">
            <v>0</v>
          </cell>
          <cell r="AN143">
            <v>0</v>
          </cell>
          <cell r="AO143">
            <v>0</v>
          </cell>
          <cell r="AP143">
            <v>0</v>
          </cell>
        </row>
        <row r="144">
          <cell r="Z144">
            <v>0</v>
          </cell>
          <cell r="AA144">
            <v>0</v>
          </cell>
          <cell r="AB144">
            <v>0</v>
          </cell>
          <cell r="AC144">
            <v>0</v>
          </cell>
          <cell r="AD144">
            <v>0</v>
          </cell>
          <cell r="AE144">
            <v>0</v>
          </cell>
          <cell r="AF144">
            <v>0</v>
          </cell>
          <cell r="AJ144">
            <v>0</v>
          </cell>
          <cell r="AK144">
            <v>0</v>
          </cell>
          <cell r="AL144">
            <v>0</v>
          </cell>
          <cell r="AM144">
            <v>0</v>
          </cell>
          <cell r="AN144">
            <v>0</v>
          </cell>
          <cell r="AO144">
            <v>0</v>
          </cell>
          <cell r="AP144">
            <v>0</v>
          </cell>
        </row>
        <row r="145">
          <cell r="Z145">
            <v>0</v>
          </cell>
          <cell r="AA145">
            <v>0</v>
          </cell>
          <cell r="AB145">
            <v>0</v>
          </cell>
          <cell r="AC145">
            <v>0</v>
          </cell>
          <cell r="AD145">
            <v>0</v>
          </cell>
          <cell r="AE145">
            <v>0</v>
          </cell>
          <cell r="AF145">
            <v>0</v>
          </cell>
          <cell r="AJ145">
            <v>0</v>
          </cell>
          <cell r="AK145">
            <v>0</v>
          </cell>
          <cell r="AL145">
            <v>0</v>
          </cell>
          <cell r="AM145">
            <v>0</v>
          </cell>
          <cell r="AN145">
            <v>0</v>
          </cell>
          <cell r="AO145">
            <v>0</v>
          </cell>
          <cell r="AP145">
            <v>0</v>
          </cell>
        </row>
        <row r="146">
          <cell r="Z146">
            <v>0</v>
          </cell>
          <cell r="AA146">
            <v>0</v>
          </cell>
          <cell r="AB146">
            <v>0</v>
          </cell>
          <cell r="AC146">
            <v>0</v>
          </cell>
          <cell r="AD146">
            <v>0</v>
          </cell>
          <cell r="AE146">
            <v>0</v>
          </cell>
          <cell r="AF146">
            <v>0</v>
          </cell>
          <cell r="AJ146">
            <v>0</v>
          </cell>
          <cell r="AK146">
            <v>0</v>
          </cell>
          <cell r="AL146">
            <v>0</v>
          </cell>
          <cell r="AM146">
            <v>0</v>
          </cell>
          <cell r="AN146">
            <v>0</v>
          </cell>
          <cell r="AO146">
            <v>0</v>
          </cell>
          <cell r="AP146">
            <v>0</v>
          </cell>
        </row>
        <row r="147">
          <cell r="Z147">
            <v>0</v>
          </cell>
          <cell r="AA147">
            <v>0</v>
          </cell>
          <cell r="AB147">
            <v>0</v>
          </cell>
          <cell r="AC147">
            <v>0</v>
          </cell>
          <cell r="AD147">
            <v>0</v>
          </cell>
          <cell r="AE147">
            <v>0</v>
          </cell>
          <cell r="AF147">
            <v>0</v>
          </cell>
          <cell r="AJ147">
            <v>0</v>
          </cell>
          <cell r="AK147">
            <v>0</v>
          </cell>
          <cell r="AL147">
            <v>0</v>
          </cell>
          <cell r="AM147">
            <v>0</v>
          </cell>
          <cell r="AN147">
            <v>0</v>
          </cell>
          <cell r="AO147">
            <v>0</v>
          </cell>
          <cell r="AP147">
            <v>0</v>
          </cell>
        </row>
        <row r="148">
          <cell r="Z148">
            <v>0</v>
          </cell>
          <cell r="AA148">
            <v>0</v>
          </cell>
          <cell r="AB148">
            <v>0</v>
          </cell>
          <cell r="AC148">
            <v>0</v>
          </cell>
          <cell r="AD148">
            <v>0</v>
          </cell>
          <cell r="AE148">
            <v>0</v>
          </cell>
          <cell r="AF148">
            <v>0</v>
          </cell>
          <cell r="AJ148">
            <v>0</v>
          </cell>
          <cell r="AK148">
            <v>0</v>
          </cell>
          <cell r="AL148">
            <v>0</v>
          </cell>
          <cell r="AM148">
            <v>0</v>
          </cell>
          <cell r="AN148">
            <v>0</v>
          </cell>
          <cell r="AO148">
            <v>0</v>
          </cell>
          <cell r="AP148">
            <v>0</v>
          </cell>
        </row>
        <row r="149">
          <cell r="Z149">
            <v>0</v>
          </cell>
          <cell r="AA149">
            <v>0</v>
          </cell>
          <cell r="AB149">
            <v>0</v>
          </cell>
          <cell r="AC149">
            <v>0</v>
          </cell>
          <cell r="AD149">
            <v>0</v>
          </cell>
          <cell r="AE149">
            <v>0</v>
          </cell>
          <cell r="AF149">
            <v>0</v>
          </cell>
          <cell r="AJ149">
            <v>0</v>
          </cell>
          <cell r="AK149">
            <v>0</v>
          </cell>
          <cell r="AL149">
            <v>0</v>
          </cell>
          <cell r="AM149">
            <v>0</v>
          </cell>
          <cell r="AN149">
            <v>0</v>
          </cell>
          <cell r="AO149">
            <v>0</v>
          </cell>
          <cell r="AP149">
            <v>0</v>
          </cell>
        </row>
        <row r="150">
          <cell r="Z150">
            <v>0</v>
          </cell>
          <cell r="AA150">
            <v>0</v>
          </cell>
          <cell r="AB150">
            <v>0</v>
          </cell>
          <cell r="AC150">
            <v>0</v>
          </cell>
          <cell r="AD150">
            <v>0</v>
          </cell>
          <cell r="AE150">
            <v>0</v>
          </cell>
          <cell r="AF150">
            <v>0</v>
          </cell>
          <cell r="AJ150">
            <v>0</v>
          </cell>
          <cell r="AK150">
            <v>0</v>
          </cell>
          <cell r="AL150">
            <v>0</v>
          </cell>
          <cell r="AM150">
            <v>0</v>
          </cell>
          <cell r="AN150">
            <v>0</v>
          </cell>
          <cell r="AO150">
            <v>0</v>
          </cell>
          <cell r="AP150">
            <v>0</v>
          </cell>
        </row>
        <row r="151">
          <cell r="Z151">
            <v>0</v>
          </cell>
          <cell r="AA151">
            <v>0</v>
          </cell>
          <cell r="AB151">
            <v>0</v>
          </cell>
          <cell r="AC151">
            <v>0</v>
          </cell>
          <cell r="AD151">
            <v>0</v>
          </cell>
          <cell r="AE151">
            <v>0</v>
          </cell>
          <cell r="AF151">
            <v>0</v>
          </cell>
          <cell r="AJ151">
            <v>0</v>
          </cell>
          <cell r="AK151">
            <v>0</v>
          </cell>
          <cell r="AL151">
            <v>0</v>
          </cell>
          <cell r="AM151">
            <v>0</v>
          </cell>
          <cell r="AN151">
            <v>0</v>
          </cell>
          <cell r="AO151">
            <v>0</v>
          </cell>
          <cell r="AP151">
            <v>0</v>
          </cell>
        </row>
        <row r="152">
          <cell r="Z152">
            <v>0</v>
          </cell>
          <cell r="AA152">
            <v>0</v>
          </cell>
          <cell r="AB152">
            <v>0</v>
          </cell>
          <cell r="AC152">
            <v>0</v>
          </cell>
          <cell r="AD152">
            <v>0</v>
          </cell>
          <cell r="AE152">
            <v>0</v>
          </cell>
          <cell r="AF152">
            <v>0</v>
          </cell>
          <cell r="AJ152">
            <v>0</v>
          </cell>
          <cell r="AK152">
            <v>0</v>
          </cell>
          <cell r="AL152">
            <v>0</v>
          </cell>
          <cell r="AM152">
            <v>0</v>
          </cell>
          <cell r="AN152">
            <v>0</v>
          </cell>
          <cell r="AO152">
            <v>0</v>
          </cell>
          <cell r="AP152">
            <v>0</v>
          </cell>
        </row>
        <row r="153">
          <cell r="Z153">
            <v>0</v>
          </cell>
          <cell r="AA153">
            <v>0</v>
          </cell>
          <cell r="AB153">
            <v>0</v>
          </cell>
          <cell r="AC153">
            <v>0</v>
          </cell>
          <cell r="AD153">
            <v>0</v>
          </cell>
          <cell r="AE153">
            <v>0</v>
          </cell>
          <cell r="AF153">
            <v>0</v>
          </cell>
          <cell r="AJ153">
            <v>0</v>
          </cell>
          <cell r="AK153">
            <v>0</v>
          </cell>
          <cell r="AL153">
            <v>0</v>
          </cell>
          <cell r="AM153">
            <v>0</v>
          </cell>
          <cell r="AN153">
            <v>0</v>
          </cell>
          <cell r="AO153">
            <v>0</v>
          </cell>
          <cell r="AP153">
            <v>0</v>
          </cell>
        </row>
        <row r="154">
          <cell r="Z154">
            <v>0</v>
          </cell>
          <cell r="AA154">
            <v>0</v>
          </cell>
          <cell r="AB154">
            <v>0</v>
          </cell>
          <cell r="AC154">
            <v>0</v>
          </cell>
          <cell r="AD154">
            <v>0</v>
          </cell>
          <cell r="AE154">
            <v>0</v>
          </cell>
          <cell r="AF154">
            <v>0</v>
          </cell>
          <cell r="AJ154">
            <v>0</v>
          </cell>
          <cell r="AK154">
            <v>0</v>
          </cell>
          <cell r="AL154">
            <v>0</v>
          </cell>
          <cell r="AM154">
            <v>0</v>
          </cell>
          <cell r="AN154">
            <v>0</v>
          </cell>
          <cell r="AO154">
            <v>0</v>
          </cell>
          <cell r="AP154">
            <v>0</v>
          </cell>
        </row>
        <row r="155">
          <cell r="Z155">
            <v>0</v>
          </cell>
          <cell r="AA155">
            <v>0</v>
          </cell>
          <cell r="AB155">
            <v>0</v>
          </cell>
          <cell r="AC155">
            <v>0</v>
          </cell>
          <cell r="AD155">
            <v>0</v>
          </cell>
          <cell r="AE155">
            <v>0</v>
          </cell>
          <cell r="AF155">
            <v>0</v>
          </cell>
          <cell r="AJ155">
            <v>0</v>
          </cell>
          <cell r="AK155">
            <v>0</v>
          </cell>
          <cell r="AL155">
            <v>0</v>
          </cell>
          <cell r="AM155">
            <v>0</v>
          </cell>
          <cell r="AN155">
            <v>0</v>
          </cell>
          <cell r="AO155">
            <v>0</v>
          </cell>
          <cell r="AP155">
            <v>0</v>
          </cell>
        </row>
        <row r="156">
          <cell r="Z156">
            <v>0</v>
          </cell>
          <cell r="AA156">
            <v>0</v>
          </cell>
          <cell r="AB156">
            <v>0</v>
          </cell>
          <cell r="AC156">
            <v>0</v>
          </cell>
          <cell r="AD156">
            <v>0</v>
          </cell>
          <cell r="AE156">
            <v>0</v>
          </cell>
          <cell r="AF156">
            <v>0</v>
          </cell>
          <cell r="AJ156">
            <v>0</v>
          </cell>
          <cell r="AK156">
            <v>0</v>
          </cell>
          <cell r="AL156">
            <v>0</v>
          </cell>
          <cell r="AM156">
            <v>0</v>
          </cell>
          <cell r="AN156">
            <v>0</v>
          </cell>
          <cell r="AO156">
            <v>0</v>
          </cell>
          <cell r="AP156">
            <v>0</v>
          </cell>
        </row>
        <row r="157">
          <cell r="Z157">
            <v>0</v>
          </cell>
          <cell r="AA157">
            <v>0</v>
          </cell>
          <cell r="AB157">
            <v>0</v>
          </cell>
          <cell r="AC157">
            <v>0</v>
          </cell>
          <cell r="AD157">
            <v>0</v>
          </cell>
          <cell r="AE157">
            <v>0</v>
          </cell>
          <cell r="AF157">
            <v>0</v>
          </cell>
          <cell r="AJ157">
            <v>0</v>
          </cell>
          <cell r="AK157">
            <v>0</v>
          </cell>
          <cell r="AL157">
            <v>0</v>
          </cell>
          <cell r="AM157">
            <v>0</v>
          </cell>
          <cell r="AN157">
            <v>0</v>
          </cell>
          <cell r="AO157">
            <v>0</v>
          </cell>
          <cell r="AP157">
            <v>0</v>
          </cell>
        </row>
        <row r="158">
          <cell r="Z158">
            <v>0</v>
          </cell>
          <cell r="AA158">
            <v>0</v>
          </cell>
          <cell r="AB158">
            <v>0</v>
          </cell>
          <cell r="AC158">
            <v>0</v>
          </cell>
          <cell r="AD158">
            <v>0</v>
          </cell>
          <cell r="AE158">
            <v>0</v>
          </cell>
          <cell r="AF158">
            <v>0</v>
          </cell>
          <cell r="AJ158">
            <v>0</v>
          </cell>
          <cell r="AK158">
            <v>0</v>
          </cell>
          <cell r="AL158">
            <v>0</v>
          </cell>
          <cell r="AM158">
            <v>0</v>
          </cell>
          <cell r="AN158">
            <v>0</v>
          </cell>
          <cell r="AO158">
            <v>0</v>
          </cell>
          <cell r="AP158">
            <v>0</v>
          </cell>
        </row>
        <row r="159">
          <cell r="Z159">
            <v>0</v>
          </cell>
          <cell r="AA159">
            <v>0</v>
          </cell>
          <cell r="AB159">
            <v>0</v>
          </cell>
          <cell r="AC159">
            <v>0</v>
          </cell>
          <cell r="AD159">
            <v>0</v>
          </cell>
          <cell r="AE159">
            <v>0</v>
          </cell>
          <cell r="AF159">
            <v>0</v>
          </cell>
          <cell r="AJ159">
            <v>0</v>
          </cell>
          <cell r="AK159">
            <v>0</v>
          </cell>
          <cell r="AL159">
            <v>0</v>
          </cell>
          <cell r="AM159">
            <v>0</v>
          </cell>
          <cell r="AN159">
            <v>0</v>
          </cell>
          <cell r="AO159">
            <v>0</v>
          </cell>
          <cell r="AP159">
            <v>0</v>
          </cell>
        </row>
        <row r="160">
          <cell r="Z160">
            <v>0</v>
          </cell>
          <cell r="AA160">
            <v>0</v>
          </cell>
          <cell r="AB160">
            <v>0</v>
          </cell>
          <cell r="AC160">
            <v>0</v>
          </cell>
          <cell r="AD160">
            <v>0</v>
          </cell>
          <cell r="AE160">
            <v>0</v>
          </cell>
          <cell r="AF160">
            <v>0</v>
          </cell>
          <cell r="AJ160">
            <v>0</v>
          </cell>
          <cell r="AK160">
            <v>0</v>
          </cell>
          <cell r="AL160">
            <v>0</v>
          </cell>
          <cell r="AM160">
            <v>0</v>
          </cell>
          <cell r="AN160">
            <v>0</v>
          </cell>
          <cell r="AO160">
            <v>0</v>
          </cell>
          <cell r="AP160">
            <v>0</v>
          </cell>
        </row>
        <row r="161">
          <cell r="Z161">
            <v>0</v>
          </cell>
          <cell r="AA161">
            <v>0</v>
          </cell>
          <cell r="AB161">
            <v>0</v>
          </cell>
          <cell r="AC161">
            <v>0</v>
          </cell>
          <cell r="AD161">
            <v>0</v>
          </cell>
          <cell r="AE161">
            <v>0</v>
          </cell>
          <cell r="AF161">
            <v>0</v>
          </cell>
          <cell r="AJ161">
            <v>0</v>
          </cell>
          <cell r="AK161">
            <v>0</v>
          </cell>
          <cell r="AL161">
            <v>0</v>
          </cell>
          <cell r="AM161">
            <v>0</v>
          </cell>
          <cell r="AN161">
            <v>0</v>
          </cell>
          <cell r="AO161">
            <v>0</v>
          </cell>
          <cell r="AP161">
            <v>0</v>
          </cell>
        </row>
        <row r="162">
          <cell r="Z162">
            <v>0</v>
          </cell>
          <cell r="AA162">
            <v>0</v>
          </cell>
          <cell r="AB162">
            <v>0</v>
          </cell>
          <cell r="AC162">
            <v>0</v>
          </cell>
          <cell r="AD162">
            <v>0</v>
          </cell>
          <cell r="AE162">
            <v>0</v>
          </cell>
          <cell r="AF162">
            <v>0</v>
          </cell>
          <cell r="AJ162">
            <v>0</v>
          </cell>
          <cell r="AK162">
            <v>0</v>
          </cell>
          <cell r="AL162">
            <v>0</v>
          </cell>
          <cell r="AM162">
            <v>0</v>
          </cell>
          <cell r="AN162">
            <v>0</v>
          </cell>
          <cell r="AO162">
            <v>0</v>
          </cell>
          <cell r="AP162">
            <v>0</v>
          </cell>
        </row>
        <row r="163">
          <cell r="Z163">
            <v>0</v>
          </cell>
          <cell r="AA163">
            <v>0</v>
          </cell>
          <cell r="AB163">
            <v>0</v>
          </cell>
          <cell r="AC163">
            <v>0</v>
          </cell>
          <cell r="AD163">
            <v>0</v>
          </cell>
          <cell r="AE163">
            <v>0</v>
          </cell>
          <cell r="AF163">
            <v>0</v>
          </cell>
          <cell r="AJ163">
            <v>0</v>
          </cell>
          <cell r="AK163">
            <v>0</v>
          </cell>
          <cell r="AL163">
            <v>0</v>
          </cell>
          <cell r="AM163">
            <v>0</v>
          </cell>
          <cell r="AN163">
            <v>0</v>
          </cell>
          <cell r="AO163">
            <v>0</v>
          </cell>
          <cell r="AP163">
            <v>0</v>
          </cell>
        </row>
        <row r="164">
          <cell r="Z164">
            <v>0</v>
          </cell>
          <cell r="AA164">
            <v>0</v>
          </cell>
          <cell r="AB164">
            <v>0</v>
          </cell>
          <cell r="AC164">
            <v>0</v>
          </cell>
          <cell r="AD164">
            <v>0</v>
          </cell>
          <cell r="AE164">
            <v>0</v>
          </cell>
          <cell r="AF164">
            <v>0</v>
          </cell>
          <cell r="AJ164">
            <v>0</v>
          </cell>
          <cell r="AK164">
            <v>0</v>
          </cell>
          <cell r="AL164">
            <v>0</v>
          </cell>
          <cell r="AM164">
            <v>0</v>
          </cell>
          <cell r="AN164">
            <v>0</v>
          </cell>
          <cell r="AO164">
            <v>0</v>
          </cell>
          <cell r="AP164">
            <v>0</v>
          </cell>
        </row>
        <row r="165">
          <cell r="Z165">
            <v>0</v>
          </cell>
          <cell r="AA165">
            <v>0</v>
          </cell>
          <cell r="AB165">
            <v>0</v>
          </cell>
          <cell r="AC165">
            <v>0</v>
          </cell>
          <cell r="AD165">
            <v>0</v>
          </cell>
          <cell r="AE165">
            <v>0</v>
          </cell>
          <cell r="AF165">
            <v>0</v>
          </cell>
          <cell r="AJ165">
            <v>0</v>
          </cell>
          <cell r="AK165">
            <v>0</v>
          </cell>
          <cell r="AL165">
            <v>0</v>
          </cell>
          <cell r="AM165">
            <v>0</v>
          </cell>
          <cell r="AN165">
            <v>0</v>
          </cell>
          <cell r="AO165">
            <v>0</v>
          </cell>
          <cell r="AP165">
            <v>0</v>
          </cell>
        </row>
        <row r="166">
          <cell r="Z166">
            <v>0</v>
          </cell>
          <cell r="AA166">
            <v>0</v>
          </cell>
          <cell r="AB166">
            <v>0</v>
          </cell>
          <cell r="AC166">
            <v>0</v>
          </cell>
          <cell r="AD166">
            <v>0</v>
          </cell>
          <cell r="AE166">
            <v>0</v>
          </cell>
          <cell r="AF166">
            <v>0</v>
          </cell>
          <cell r="AJ166">
            <v>0</v>
          </cell>
          <cell r="AK166">
            <v>0</v>
          </cell>
          <cell r="AL166">
            <v>0</v>
          </cell>
          <cell r="AM166">
            <v>0</v>
          </cell>
          <cell r="AN166">
            <v>0</v>
          </cell>
          <cell r="AO166">
            <v>0</v>
          </cell>
          <cell r="AP166">
            <v>0</v>
          </cell>
        </row>
        <row r="167">
          <cell r="Z167">
            <v>0</v>
          </cell>
          <cell r="AA167">
            <v>0</v>
          </cell>
          <cell r="AB167">
            <v>0</v>
          </cell>
          <cell r="AC167">
            <v>0</v>
          </cell>
          <cell r="AD167">
            <v>0</v>
          </cell>
          <cell r="AE167">
            <v>0</v>
          </cell>
          <cell r="AF167">
            <v>0</v>
          </cell>
          <cell r="AJ167">
            <v>0</v>
          </cell>
          <cell r="AK167">
            <v>0</v>
          </cell>
          <cell r="AL167">
            <v>0</v>
          </cell>
          <cell r="AM167">
            <v>0</v>
          </cell>
          <cell r="AN167">
            <v>0</v>
          </cell>
          <cell r="AO167">
            <v>0</v>
          </cell>
          <cell r="AP167">
            <v>0</v>
          </cell>
        </row>
        <row r="168">
          <cell r="Z168">
            <v>0</v>
          </cell>
          <cell r="AA168">
            <v>0</v>
          </cell>
          <cell r="AB168">
            <v>0</v>
          </cell>
          <cell r="AC168">
            <v>0</v>
          </cell>
          <cell r="AD168">
            <v>0</v>
          </cell>
          <cell r="AE168">
            <v>0</v>
          </cell>
          <cell r="AF168">
            <v>0</v>
          </cell>
          <cell r="AJ168">
            <v>0</v>
          </cell>
          <cell r="AK168">
            <v>0</v>
          </cell>
          <cell r="AL168">
            <v>0</v>
          </cell>
          <cell r="AM168">
            <v>0</v>
          </cell>
          <cell r="AN168">
            <v>0</v>
          </cell>
          <cell r="AO168">
            <v>0</v>
          </cell>
          <cell r="AP168">
            <v>0</v>
          </cell>
        </row>
        <row r="169">
          <cell r="Z169">
            <v>0</v>
          </cell>
          <cell r="AA169">
            <v>0</v>
          </cell>
          <cell r="AB169">
            <v>0</v>
          </cell>
          <cell r="AC169">
            <v>0</v>
          </cell>
          <cell r="AD169">
            <v>0</v>
          </cell>
          <cell r="AE169">
            <v>0</v>
          </cell>
          <cell r="AF169">
            <v>0</v>
          </cell>
          <cell r="AJ169">
            <v>0</v>
          </cell>
          <cell r="AK169">
            <v>0</v>
          </cell>
          <cell r="AL169">
            <v>0</v>
          </cell>
          <cell r="AM169">
            <v>0</v>
          </cell>
          <cell r="AN169">
            <v>0</v>
          </cell>
          <cell r="AO169">
            <v>0</v>
          </cell>
          <cell r="AP169">
            <v>0</v>
          </cell>
        </row>
        <row r="170">
          <cell r="Z170">
            <v>0</v>
          </cell>
          <cell r="AA170">
            <v>0</v>
          </cell>
          <cell r="AB170">
            <v>0</v>
          </cell>
          <cell r="AC170">
            <v>0</v>
          </cell>
          <cell r="AD170">
            <v>0</v>
          </cell>
          <cell r="AE170">
            <v>0</v>
          </cell>
          <cell r="AF170">
            <v>0</v>
          </cell>
          <cell r="AJ170">
            <v>0</v>
          </cell>
          <cell r="AK170">
            <v>0</v>
          </cell>
          <cell r="AL170">
            <v>0</v>
          </cell>
          <cell r="AM170">
            <v>0</v>
          </cell>
          <cell r="AN170">
            <v>0</v>
          </cell>
          <cell r="AO170">
            <v>0</v>
          </cell>
          <cell r="AP170">
            <v>0</v>
          </cell>
        </row>
        <row r="171">
          <cell r="Z171">
            <v>0</v>
          </cell>
          <cell r="AA171">
            <v>0</v>
          </cell>
          <cell r="AB171">
            <v>0</v>
          </cell>
          <cell r="AC171">
            <v>0</v>
          </cell>
          <cell r="AD171">
            <v>0</v>
          </cell>
          <cell r="AE171">
            <v>0</v>
          </cell>
          <cell r="AF171">
            <v>0</v>
          </cell>
          <cell r="AJ171">
            <v>0</v>
          </cell>
          <cell r="AK171">
            <v>0</v>
          </cell>
          <cell r="AL171">
            <v>0</v>
          </cell>
          <cell r="AM171">
            <v>0</v>
          </cell>
          <cell r="AN171">
            <v>0</v>
          </cell>
          <cell r="AO171">
            <v>0</v>
          </cell>
          <cell r="AP171">
            <v>0</v>
          </cell>
        </row>
        <row r="172">
          <cell r="Z172">
            <v>0</v>
          </cell>
          <cell r="AA172">
            <v>0</v>
          </cell>
          <cell r="AB172">
            <v>0</v>
          </cell>
          <cell r="AC172">
            <v>0</v>
          </cell>
          <cell r="AD172">
            <v>0</v>
          </cell>
          <cell r="AE172">
            <v>0</v>
          </cell>
          <cell r="AF172">
            <v>0</v>
          </cell>
          <cell r="AJ172">
            <v>0</v>
          </cell>
          <cell r="AK172">
            <v>0</v>
          </cell>
          <cell r="AL172">
            <v>0</v>
          </cell>
          <cell r="AM172">
            <v>0</v>
          </cell>
          <cell r="AN172">
            <v>0</v>
          </cell>
          <cell r="AO172">
            <v>0</v>
          </cell>
          <cell r="AP172">
            <v>0</v>
          </cell>
        </row>
        <row r="173">
          <cell r="Z173">
            <v>0</v>
          </cell>
          <cell r="AA173">
            <v>0</v>
          </cell>
          <cell r="AB173">
            <v>0</v>
          </cell>
          <cell r="AC173">
            <v>0</v>
          </cell>
          <cell r="AD173">
            <v>0</v>
          </cell>
          <cell r="AE173">
            <v>0</v>
          </cell>
          <cell r="AF173">
            <v>0</v>
          </cell>
          <cell r="AJ173">
            <v>0</v>
          </cell>
          <cell r="AK173">
            <v>0</v>
          </cell>
          <cell r="AL173">
            <v>0</v>
          </cell>
          <cell r="AM173">
            <v>0</v>
          </cell>
          <cell r="AN173">
            <v>0</v>
          </cell>
          <cell r="AO173">
            <v>0</v>
          </cell>
          <cell r="AP173">
            <v>0</v>
          </cell>
        </row>
        <row r="174">
          <cell r="Z174">
            <v>0</v>
          </cell>
          <cell r="AA174">
            <v>0</v>
          </cell>
          <cell r="AB174">
            <v>0</v>
          </cell>
          <cell r="AC174">
            <v>0</v>
          </cell>
          <cell r="AD174">
            <v>0</v>
          </cell>
          <cell r="AE174">
            <v>0</v>
          </cell>
          <cell r="AF174">
            <v>0</v>
          </cell>
          <cell r="AJ174">
            <v>0</v>
          </cell>
          <cell r="AK174">
            <v>0</v>
          </cell>
          <cell r="AL174">
            <v>0</v>
          </cell>
          <cell r="AM174">
            <v>0</v>
          </cell>
          <cell r="AN174">
            <v>0</v>
          </cell>
          <cell r="AO174">
            <v>0</v>
          </cell>
          <cell r="AP174">
            <v>0</v>
          </cell>
        </row>
        <row r="175">
          <cell r="Z175">
            <v>0</v>
          </cell>
          <cell r="AA175">
            <v>0</v>
          </cell>
          <cell r="AB175">
            <v>0</v>
          </cell>
          <cell r="AC175">
            <v>0</v>
          </cell>
          <cell r="AD175">
            <v>0</v>
          </cell>
          <cell r="AE175">
            <v>0</v>
          </cell>
          <cell r="AF175">
            <v>0</v>
          </cell>
          <cell r="AJ175">
            <v>0</v>
          </cell>
          <cell r="AK175">
            <v>0</v>
          </cell>
          <cell r="AL175">
            <v>0</v>
          </cell>
          <cell r="AM175">
            <v>0</v>
          </cell>
          <cell r="AN175">
            <v>0</v>
          </cell>
          <cell r="AO175">
            <v>0</v>
          </cell>
          <cell r="AP175">
            <v>0</v>
          </cell>
        </row>
        <row r="176">
          <cell r="Z176">
            <v>0</v>
          </cell>
          <cell r="AA176">
            <v>0</v>
          </cell>
          <cell r="AB176">
            <v>0</v>
          </cell>
          <cell r="AC176">
            <v>0</v>
          </cell>
          <cell r="AD176">
            <v>0</v>
          </cell>
          <cell r="AE176">
            <v>0</v>
          </cell>
          <cell r="AF176">
            <v>0</v>
          </cell>
          <cell r="AJ176">
            <v>0</v>
          </cell>
          <cell r="AK176">
            <v>0</v>
          </cell>
          <cell r="AL176">
            <v>0</v>
          </cell>
          <cell r="AM176">
            <v>0</v>
          </cell>
          <cell r="AN176">
            <v>0</v>
          </cell>
          <cell r="AO176">
            <v>0</v>
          </cell>
          <cell r="AP176">
            <v>0</v>
          </cell>
        </row>
        <row r="177">
          <cell r="Z177">
            <v>0</v>
          </cell>
          <cell r="AA177">
            <v>0</v>
          </cell>
          <cell r="AB177">
            <v>0</v>
          </cell>
          <cell r="AC177">
            <v>0</v>
          </cell>
          <cell r="AD177">
            <v>0</v>
          </cell>
          <cell r="AE177">
            <v>0</v>
          </cell>
          <cell r="AF177">
            <v>0</v>
          </cell>
          <cell r="AJ177">
            <v>0</v>
          </cell>
          <cell r="AK177">
            <v>0</v>
          </cell>
          <cell r="AL177">
            <v>0</v>
          </cell>
          <cell r="AM177">
            <v>0</v>
          </cell>
          <cell r="AN177">
            <v>0</v>
          </cell>
          <cell r="AO177">
            <v>0</v>
          </cell>
          <cell r="AP177">
            <v>0</v>
          </cell>
        </row>
        <row r="178">
          <cell r="Z178">
            <v>0</v>
          </cell>
          <cell r="AA178">
            <v>0</v>
          </cell>
          <cell r="AB178">
            <v>0</v>
          </cell>
          <cell r="AC178">
            <v>0</v>
          </cell>
          <cell r="AD178">
            <v>0</v>
          </cell>
          <cell r="AE178">
            <v>0</v>
          </cell>
          <cell r="AF178">
            <v>0</v>
          </cell>
          <cell r="AJ178">
            <v>0</v>
          </cell>
          <cell r="AK178">
            <v>0</v>
          </cell>
          <cell r="AL178">
            <v>0</v>
          </cell>
          <cell r="AM178">
            <v>0</v>
          </cell>
          <cell r="AN178">
            <v>0</v>
          </cell>
          <cell r="AO178">
            <v>0</v>
          </cell>
          <cell r="AP178">
            <v>0</v>
          </cell>
        </row>
      </sheetData>
      <sheetData sheetId="33">
        <row r="9">
          <cell r="AA9">
            <v>0.70436240861473864</v>
          </cell>
          <cell r="AB9">
            <v>0.67530417211121119</v>
          </cell>
          <cell r="AC9">
            <v>0.65828959493794426</v>
          </cell>
          <cell r="AD9">
            <v>0.63981296403576715</v>
          </cell>
          <cell r="AE9">
            <v>0.62368207971089207</v>
          </cell>
          <cell r="AF9">
            <v>0.61157077238157798</v>
          </cell>
          <cell r="AG9">
            <v>0.60463171412225869</v>
          </cell>
        </row>
        <row r="10">
          <cell r="AA10">
            <v>0.24105952961149768</v>
          </cell>
          <cell r="AB10">
            <v>0.23418443081122658</v>
          </cell>
          <cell r="AC10">
            <v>0.23002544007407769</v>
          </cell>
          <cell r="AD10">
            <v>0.22821418303317736</v>
          </cell>
          <cell r="AE10">
            <v>0.22835248539956218</v>
          </cell>
          <cell r="AF10">
            <v>0.23138845547124001</v>
          </cell>
          <cell r="AG10">
            <v>0.23821703501353536</v>
          </cell>
        </row>
        <row r="11">
          <cell r="AA11">
            <v>2.7040336273589101</v>
          </cell>
          <cell r="AB11">
            <v>2.6104367137011373</v>
          </cell>
          <cell r="AC11">
            <v>2.5714063966320149</v>
          </cell>
          <cell r="AD11">
            <v>2.5207543656000166</v>
          </cell>
          <cell r="AE11">
            <v>2.4828324037460412</v>
          </cell>
          <cell r="AF11">
            <v>2.4562657951952303</v>
          </cell>
          <cell r="AG11">
            <v>2.4549517402842604</v>
          </cell>
        </row>
        <row r="12">
          <cell r="AA12">
            <v>0</v>
          </cell>
          <cell r="AB12">
            <v>0</v>
          </cell>
          <cell r="AC12">
            <v>0</v>
          </cell>
          <cell r="AD12">
            <v>0</v>
          </cell>
          <cell r="AE12">
            <v>0</v>
          </cell>
          <cell r="AF12">
            <v>0</v>
          </cell>
          <cell r="AG12">
            <v>0</v>
          </cell>
        </row>
        <row r="13">
          <cell r="AA13">
            <v>1.7170030400314682</v>
          </cell>
          <cell r="AB13">
            <v>2.4577345828548434</v>
          </cell>
          <cell r="AC13">
            <v>3.11241673606574</v>
          </cell>
          <cell r="AD13">
            <v>3.7379425855878861</v>
          </cell>
          <cell r="AE13">
            <v>7.4718161548057438</v>
          </cell>
          <cell r="AF13">
            <v>31.727782925857714</v>
          </cell>
          <cell r="AG13">
            <v>0</v>
          </cell>
        </row>
        <row r="14">
          <cell r="AA14">
            <v>0.19780472941165086</v>
          </cell>
          <cell r="AB14">
            <v>0.1921873712988092</v>
          </cell>
          <cell r="AC14">
            <v>0.18760798084633623</v>
          </cell>
          <cell r="AD14">
            <v>0.18741137961511239</v>
          </cell>
          <cell r="AE14">
            <v>0.19061849246574222</v>
          </cell>
          <cell r="AF14">
            <v>0.19792382443906401</v>
          </cell>
          <cell r="AG14">
            <v>0.21156163318214152</v>
          </cell>
        </row>
        <row r="15">
          <cell r="AA15">
            <v>0.3512020928218495</v>
          </cell>
          <cell r="AB15">
            <v>0.34409942684957195</v>
          </cell>
          <cell r="AC15">
            <v>0.34176714231937411</v>
          </cell>
          <cell r="AD15">
            <v>0.34107130371781025</v>
          </cell>
          <cell r="AE15">
            <v>0.34166833668772356</v>
          </cell>
          <cell r="AF15">
            <v>0.34579033719936408</v>
          </cell>
          <cell r="AG15">
            <v>0.35312091325953254</v>
          </cell>
        </row>
        <row r="16">
          <cell r="AA16">
            <v>2.1301317324955269</v>
          </cell>
          <cell r="AB16">
            <v>2.1259205806035548</v>
          </cell>
          <cell r="AC16">
            <v>2.157108700879224</v>
          </cell>
          <cell r="AD16">
            <v>2.2190214308613525</v>
          </cell>
          <cell r="AE16">
            <v>2.3029729308205868</v>
          </cell>
          <cell r="AF16">
            <v>2.4371364776591191</v>
          </cell>
          <cell r="AG16">
            <v>2.627810102755868</v>
          </cell>
        </row>
        <row r="17">
          <cell r="AA17">
            <v>1.5535596329210972</v>
          </cell>
          <cell r="AB17">
            <v>1.5320313349740409</v>
          </cell>
          <cell r="AC17">
            <v>1.5354557272915321</v>
          </cell>
          <cell r="AD17">
            <v>1.5554203388063488</v>
          </cell>
          <cell r="AE17">
            <v>1.5862623016363355</v>
          </cell>
          <cell r="AF17">
            <v>1.6427231719279636</v>
          </cell>
          <cell r="AG17">
            <v>1.726015486277974</v>
          </cell>
        </row>
        <row r="18">
          <cell r="AA18">
            <v>6.4624148760684088</v>
          </cell>
          <cell r="AB18">
            <v>6.4699164195113035</v>
          </cell>
          <cell r="AC18">
            <v>6.5575494634177804</v>
          </cell>
          <cell r="AD18">
            <v>6.7249986584541093</v>
          </cell>
          <cell r="AE18">
            <v>6.9643007276338782</v>
          </cell>
          <cell r="AF18">
            <v>7.3481449187241434</v>
          </cell>
          <cell r="AG18">
            <v>7.8962160124391625</v>
          </cell>
        </row>
        <row r="19">
          <cell r="AA19">
            <v>4.9660474851062272E-2</v>
          </cell>
          <cell r="AB19">
            <v>4.8501858077096539E-2</v>
          </cell>
          <cell r="AC19">
            <v>4.7922307622552299E-2</v>
          </cell>
          <cell r="AD19">
            <v>4.741062629005393E-2</v>
          </cell>
          <cell r="AE19">
            <v>4.7008155262536447E-2</v>
          </cell>
          <cell r="AF19">
            <v>4.6943708775604893E-2</v>
          </cell>
          <cell r="AG19">
            <v>4.7155508491819473E-2</v>
          </cell>
        </row>
        <row r="20">
          <cell r="AA20">
            <v>1.1273820416335745</v>
          </cell>
          <cell r="AB20">
            <v>1.0998383851988716</v>
          </cell>
          <cell r="AC20">
            <v>1.0856716696164721</v>
          </cell>
          <cell r="AD20">
            <v>1.072811847654026</v>
          </cell>
          <cell r="AE20">
            <v>1.062019621785526</v>
          </cell>
          <cell r="AF20">
            <v>1.0582074860999215</v>
          </cell>
          <cell r="AG20">
            <v>1.0595702134136633</v>
          </cell>
        </row>
        <row r="21">
          <cell r="AA21">
            <v>7.4488362259714971E-3</v>
          </cell>
          <cell r="AB21">
            <v>7.2736569428478075E-3</v>
          </cell>
          <cell r="AC21">
            <v>7.1898471626302904E-3</v>
          </cell>
          <cell r="AD21">
            <v>7.1209884765855427E-3</v>
          </cell>
          <cell r="AE21">
            <v>7.0690066144388783E-3</v>
          </cell>
          <cell r="AF21">
            <v>7.0697157530441269E-3</v>
          </cell>
          <cell r="AG21">
            <v>7.1123492918802973E-3</v>
          </cell>
        </row>
        <row r="22">
          <cell r="AA22">
            <v>2.8776936732419287</v>
          </cell>
          <cell r="AB22">
            <v>2.8089985577864631</v>
          </cell>
          <cell r="AC22">
            <v>2.7757103941240771</v>
          </cell>
          <cell r="AD22">
            <v>2.7474301916751238</v>
          </cell>
          <cell r="AE22">
            <v>2.7250031618679174</v>
          </cell>
          <cell r="AF22">
            <v>2.7221201487143731</v>
          </cell>
          <cell r="AG22">
            <v>2.7342839874851452</v>
          </cell>
        </row>
        <row r="23">
          <cell r="AA23">
            <v>1.9060168542752354</v>
          </cell>
          <cell r="AB23">
            <v>1.8589945253835771</v>
          </cell>
          <cell r="AC23">
            <v>1.8347480189796734</v>
          </cell>
          <cell r="AD23">
            <v>1.8128401151218756</v>
          </cell>
          <cell r="AE23">
            <v>1.7943992817050705</v>
          </cell>
          <cell r="AF23">
            <v>1.7877415870207363</v>
          </cell>
          <cell r="AG23">
            <v>1.7898552366284315</v>
          </cell>
        </row>
        <row r="24">
          <cell r="AA24">
            <v>1.4823753079126347</v>
          </cell>
          <cell r="AB24">
            <v>1.4891132830854066</v>
          </cell>
          <cell r="AC24">
            <v>1.533449709689185</v>
          </cell>
          <cell r="AD24">
            <v>1.5940798064294517</v>
          </cell>
          <cell r="AE24">
            <v>1.6609572405452531</v>
          </cell>
          <cell r="AF24">
            <v>1.7573214065596394</v>
          </cell>
          <cell r="AG24">
            <v>1.8660275641846236</v>
          </cell>
        </row>
        <row r="25">
          <cell r="AA25">
            <v>1.8611797643287573E-5</v>
          </cell>
          <cell r="AB25">
            <v>1.8174510787365813E-5</v>
          </cell>
          <cell r="AC25">
            <v>1.7969765260142368E-5</v>
          </cell>
          <cell r="AD25">
            <v>1.7791871086158764E-5</v>
          </cell>
          <cell r="AE25">
            <v>1.7647564473838682E-5</v>
          </cell>
          <cell r="AF25">
            <v>1.7625627698650949E-5</v>
          </cell>
          <cell r="AG25">
            <v>1.7685891736824337E-5</v>
          </cell>
        </row>
        <row r="26">
          <cell r="AA26">
            <v>0.49206982643628128</v>
          </cell>
          <cell r="AB26">
            <v>0.46227301276098404</v>
          </cell>
          <cell r="AC26">
            <v>0.44926717595823379</v>
          </cell>
          <cell r="AD26">
            <v>0.44762290478002176</v>
          </cell>
          <cell r="AE26">
            <v>0.44916756911304667</v>
          </cell>
          <cell r="AF26">
            <v>0.45609636605557502</v>
          </cell>
          <cell r="AG26">
            <v>0.46836065615148287</v>
          </cell>
        </row>
        <row r="27">
          <cell r="AA27">
            <v>3.8761627379262135E-2</v>
          </cell>
          <cell r="AB27">
            <v>3.7326116046902023E-2</v>
          </cell>
          <cell r="AC27">
            <v>3.6656212737866699E-2</v>
          </cell>
          <cell r="AD27">
            <v>3.6346970131651918E-2</v>
          </cell>
          <cell r="AE27">
            <v>3.6170882475269964E-2</v>
          </cell>
          <cell r="AF27">
            <v>3.6305643582296286E-2</v>
          </cell>
          <cell r="AG27">
            <v>3.670423589254012E-2</v>
          </cell>
        </row>
        <row r="28">
          <cell r="AA28">
            <v>2.5863580491388625</v>
          </cell>
          <cell r="AB28">
            <v>2.4384151663373199</v>
          </cell>
          <cell r="AC28">
            <v>2.3406176175511604</v>
          </cell>
          <cell r="AD28">
            <v>2.28038275407688</v>
          </cell>
          <cell r="AE28">
            <v>2.2407076847594838</v>
          </cell>
          <cell r="AF28">
            <v>2.2215106660018415</v>
          </cell>
          <cell r="AG28">
            <v>2.2153519381777356</v>
          </cell>
        </row>
        <row r="29">
          <cell r="AA29">
            <v>76.323749732518493</v>
          </cell>
          <cell r="AB29">
            <v>73.010510824044474</v>
          </cell>
          <cell r="AC29">
            <v>71.566318809108182</v>
          </cell>
          <cell r="AD29">
            <v>69.630982113941897</v>
          </cell>
          <cell r="AE29">
            <v>68.171632886301254</v>
          </cell>
          <cell r="AF29">
            <v>66.988066022135939</v>
          </cell>
          <cell r="AG29">
            <v>66.680931856885522</v>
          </cell>
        </row>
        <row r="30">
          <cell r="AA30">
            <v>0</v>
          </cell>
          <cell r="AB30">
            <v>0</v>
          </cell>
          <cell r="AC30">
            <v>0</v>
          </cell>
          <cell r="AD30">
            <v>0</v>
          </cell>
          <cell r="AE30">
            <v>0</v>
          </cell>
          <cell r="AF30">
            <v>0</v>
          </cell>
          <cell r="AG30">
            <v>0</v>
          </cell>
        </row>
        <row r="31">
          <cell r="AA31">
            <v>1.0299813109812039</v>
          </cell>
          <cell r="AB31">
            <v>1.0232036217597089</v>
          </cell>
          <cell r="AC31">
            <v>1.0376575637965817</v>
          </cell>
          <cell r="AD31">
            <v>1.059685029913721</v>
          </cell>
          <cell r="AE31">
            <v>1.0849265303281299</v>
          </cell>
          <cell r="AF31">
            <v>1.1253763890927426</v>
          </cell>
          <cell r="AG31">
            <v>1.1729384917217796</v>
          </cell>
        </row>
        <row r="32">
          <cell r="AA32">
            <v>1.0731257228778992</v>
          </cell>
          <cell r="AB32">
            <v>1.049821570145888</v>
          </cell>
          <cell r="AC32">
            <v>1.0351099594067565</v>
          </cell>
          <cell r="AD32">
            <v>1.0290214056461711</v>
          </cell>
          <cell r="AE32">
            <v>1.0322960972090025</v>
          </cell>
          <cell r="AF32">
            <v>1.0497563038035831</v>
          </cell>
          <cell r="AG32">
            <v>1.0864255127267786</v>
          </cell>
        </row>
        <row r="33">
          <cell r="AA33">
            <v>1.4340178845709514E-4</v>
          </cell>
          <cell r="AB33">
            <v>1.3764222145602176E-4</v>
          </cell>
          <cell r="AC33">
            <v>1.3367789584455464E-4</v>
          </cell>
          <cell r="AD33">
            <v>1.299349834720663E-4</v>
          </cell>
          <cell r="AE33">
            <v>1.2649752557434448E-4</v>
          </cell>
          <cell r="AF33">
            <v>1.2391666134805232E-4</v>
          </cell>
          <cell r="AG33">
            <v>1.2193825181070141E-4</v>
          </cell>
        </row>
        <row r="34">
          <cell r="AA34">
            <v>0.37871770022618589</v>
          </cell>
          <cell r="AB34">
            <v>0.35514425198842792</v>
          </cell>
          <cell r="AC34">
            <v>0.34356689968658416</v>
          </cell>
          <cell r="AD34">
            <v>0.33971094798373525</v>
          </cell>
          <cell r="AE34">
            <v>0.33694631513933998</v>
          </cell>
          <cell r="AF34">
            <v>0.3364738563439772</v>
          </cell>
          <cell r="AG34">
            <v>0.3371645929544711</v>
          </cell>
        </row>
        <row r="35">
          <cell r="AA35">
            <v>4.2095683290997148E-3</v>
          </cell>
          <cell r="AB35">
            <v>4.0497395279845052E-3</v>
          </cell>
          <cell r="AC35">
            <v>3.9677692579850555E-3</v>
          </cell>
          <cell r="AD35">
            <v>3.9087994511981311E-3</v>
          </cell>
          <cell r="AE35">
            <v>3.8588285461431033E-3</v>
          </cell>
          <cell r="AF35">
            <v>3.8316931193351899E-3</v>
          </cell>
          <cell r="AG35">
            <v>3.8210897310295222E-3</v>
          </cell>
        </row>
        <row r="36">
          <cell r="AA36">
            <v>4.1296855643967456E-3</v>
          </cell>
          <cell r="AB36">
            <v>4.014800577867534E-3</v>
          </cell>
          <cell r="AC36">
            <v>3.947431807447074E-3</v>
          </cell>
          <cell r="AD36">
            <v>3.8917645445758191E-3</v>
          </cell>
          <cell r="AE36">
            <v>3.8439827683923794E-3</v>
          </cell>
          <cell r="AF36">
            <v>3.8221181259490934E-3</v>
          </cell>
          <cell r="AG36">
            <v>3.8183981612450119E-3</v>
          </cell>
        </row>
        <row r="37">
          <cell r="AA37">
            <v>4.5030701057664005E-3</v>
          </cell>
          <cell r="AB37">
            <v>4.2720872962988352E-3</v>
          </cell>
          <cell r="AC37">
            <v>4.2173662132169668E-3</v>
          </cell>
          <cell r="AD37">
            <v>4.1036028224818799E-3</v>
          </cell>
          <cell r="AE37">
            <v>4.0448889693914082E-3</v>
          </cell>
          <cell r="AF37">
            <v>3.9850784803034736E-3</v>
          </cell>
          <cell r="AG37">
            <v>3.986166368647113E-3</v>
          </cell>
        </row>
        <row r="38">
          <cell r="AA38">
            <v>7.0945360797010804E-6</v>
          </cell>
          <cell r="AB38">
            <v>6.7880680357478094E-6</v>
          </cell>
          <cell r="AC38">
            <v>6.5803647553694799E-6</v>
          </cell>
          <cell r="AD38">
            <v>6.3841787930643544E-6</v>
          </cell>
          <cell r="AE38">
            <v>6.2134539501941814E-6</v>
          </cell>
          <cell r="AF38">
            <v>6.0875094877255955E-6</v>
          </cell>
          <cell r="AG38">
            <v>5.9927348261042428E-6</v>
          </cell>
        </row>
        <row r="39">
          <cell r="AA39">
            <v>1.3494057668442334E-4</v>
          </cell>
          <cell r="AB39">
            <v>1.3202885696410866E-4</v>
          </cell>
          <cell r="AC39">
            <v>1.309556564481587E-4</v>
          </cell>
          <cell r="AD39">
            <v>1.3017948737142275E-4</v>
          </cell>
          <cell r="AE39">
            <v>1.2965603157893079E-4</v>
          </cell>
          <cell r="AF39">
            <v>1.3015763883656098E-4</v>
          </cell>
          <cell r="AG39">
            <v>1.3130365156171724E-4</v>
          </cell>
        </row>
        <row r="40">
          <cell r="AA40">
            <v>5.7448664910940842E-3</v>
          </cell>
          <cell r="AB40">
            <v>5.5160455950616317E-3</v>
          </cell>
          <cell r="AC40">
            <v>5.4643832941249264E-3</v>
          </cell>
          <cell r="AD40">
            <v>5.3437663875825952E-3</v>
          </cell>
          <cell r="AE40">
            <v>5.3120202114644698E-3</v>
          </cell>
          <cell r="AF40">
            <v>5.2586825116400478E-3</v>
          </cell>
          <cell r="AG40">
            <v>5.2937428788242943E-3</v>
          </cell>
        </row>
        <row r="41">
          <cell r="AA41">
            <v>5.3433276501673418E-6</v>
          </cell>
          <cell r="AB41">
            <v>5.1129612062858763E-6</v>
          </cell>
          <cell r="AC41">
            <v>4.9556794986382654E-6</v>
          </cell>
          <cell r="AD41">
            <v>4.8099277374021022E-6</v>
          </cell>
          <cell r="AE41">
            <v>4.6870451944283179E-6</v>
          </cell>
          <cell r="AF41">
            <v>4.5949648576467638E-6</v>
          </cell>
          <cell r="AG41">
            <v>4.5242900572994912E-6</v>
          </cell>
        </row>
        <row r="42">
          <cell r="AA42">
            <v>1.000228726695623E-4</v>
          </cell>
          <cell r="AB42">
            <v>9.7853409425176826E-5</v>
          </cell>
          <cell r="AC42">
            <v>9.7053315828463297E-5</v>
          </cell>
          <cell r="AD42">
            <v>9.6474504827710476E-5</v>
          </cell>
          <cell r="AE42">
            <v>9.6077639291792323E-5</v>
          </cell>
          <cell r="AF42">
            <v>9.6440484398366516E-5</v>
          </cell>
          <cell r="AG42">
            <v>9.7283642038173152E-5</v>
          </cell>
        </row>
        <row r="43">
          <cell r="AA43">
            <v>13277.147292746075</v>
          </cell>
          <cell r="AB43">
            <v>12748.01045866343</v>
          </cell>
          <cell r="AC43">
            <v>12397.273681918807</v>
          </cell>
          <cell r="AD43">
            <v>12126.780696810891</v>
          </cell>
          <cell r="AE43">
            <v>11922.731376365467</v>
          </cell>
          <cell r="AF43">
            <v>11818.025709270969</v>
          </cell>
          <cell r="AG43">
            <v>11780.535551519586</v>
          </cell>
        </row>
        <row r="44">
          <cell r="AA44">
            <v>20685.107130435092</v>
          </cell>
          <cell r="AB44">
            <v>20040.938497308991</v>
          </cell>
          <cell r="AC44">
            <v>19652.283557973686</v>
          </cell>
          <cell r="AD44">
            <v>19311.120088654028</v>
          </cell>
          <cell r="AE44">
            <v>19025.825846439231</v>
          </cell>
          <cell r="AF44">
            <v>18885.365140826325</v>
          </cell>
          <cell r="AG44">
            <v>18856.309508461924</v>
          </cell>
        </row>
        <row r="45">
          <cell r="AA45">
            <v>17.794506463417125</v>
          </cell>
          <cell r="AB45">
            <v>14.385366346065098</v>
          </cell>
          <cell r="AC45">
            <v>11.859713453093114</v>
          </cell>
          <cell r="AD45">
            <v>10.606540047063078</v>
          </cell>
          <cell r="AE45">
            <v>9.9693030414763193</v>
          </cell>
          <cell r="AF45">
            <v>9.6258527518968826</v>
          </cell>
          <cell r="AG45">
            <v>9.4330383492353675</v>
          </cell>
        </row>
        <row r="46">
          <cell r="AA46">
            <v>69.041681672101035</v>
          </cell>
          <cell r="AB46">
            <v>53.232891727472499</v>
          </cell>
          <cell r="AC46">
            <v>41.535569610686792</v>
          </cell>
          <cell r="AD46">
            <v>35.834148234632202</v>
          </cell>
          <cell r="AE46">
            <v>33.002878910838128</v>
          </cell>
          <cell r="AF46">
            <v>31.464339771984694</v>
          </cell>
          <cell r="AG46">
            <v>30.57070341094088</v>
          </cell>
        </row>
        <row r="47">
          <cell r="AA47">
            <v>0.31933856679949318</v>
          </cell>
          <cell r="AB47">
            <v>0.29587601619532655</v>
          </cell>
          <cell r="AC47">
            <v>0.2856587395257536</v>
          </cell>
          <cell r="AD47">
            <v>0.28480323528687324</v>
          </cell>
          <cell r="AE47">
            <v>0.28641882510007616</v>
          </cell>
          <cell r="AF47">
            <v>0.29184536740948885</v>
          </cell>
          <cell r="AG47">
            <v>0.3011768584949524</v>
          </cell>
        </row>
        <row r="48">
          <cell r="AA48">
            <v>0.99164566303639579</v>
          </cell>
          <cell r="AB48">
            <v>0.8878651206368644</v>
          </cell>
          <cell r="AC48">
            <v>0.84637468673634586</v>
          </cell>
          <cell r="AD48">
            <v>0.8586740239117554</v>
          </cell>
          <cell r="AE48">
            <v>0.88357317951488501</v>
          </cell>
          <cell r="AF48">
            <v>0.92719080802811871</v>
          </cell>
          <cell r="AG48">
            <v>0.99036585262991605</v>
          </cell>
        </row>
        <row r="49">
          <cell r="AA49">
            <v>9.3457877568436043E-2</v>
          </cell>
          <cell r="AB49">
            <v>8.7591342955870413E-2</v>
          </cell>
          <cell r="AC49">
            <v>8.5029041589862367E-2</v>
          </cell>
          <cell r="AD49">
            <v>8.4701491580301574E-2</v>
          </cell>
          <cell r="AE49">
            <v>8.4991191014107459E-2</v>
          </cell>
          <cell r="AF49">
            <v>8.6309729889492509E-2</v>
          </cell>
          <cell r="AG49">
            <v>8.8648522854835848E-2</v>
          </cell>
        </row>
        <row r="50">
          <cell r="AA50">
            <v>0.47005400075265158</v>
          </cell>
          <cell r="AB50">
            <v>0.42259499655254751</v>
          </cell>
          <cell r="AC50">
            <v>0.40342796169576567</v>
          </cell>
          <cell r="AD50">
            <v>0.40768909219924326</v>
          </cell>
          <cell r="AE50">
            <v>0.41769177334966329</v>
          </cell>
          <cell r="AF50">
            <v>0.43591087933193962</v>
          </cell>
          <cell r="AG50">
            <v>0.46302716277810213</v>
          </cell>
        </row>
        <row r="51">
          <cell r="AA51">
            <v>0.99446074246368898</v>
          </cell>
          <cell r="AB51">
            <v>0.96822889599969475</v>
          </cell>
          <cell r="AC51">
            <v>0.95468718165935074</v>
          </cell>
          <cell r="AD51">
            <v>0.94301830668681286</v>
          </cell>
          <cell r="AE51">
            <v>0.9331785991870708</v>
          </cell>
          <cell r="AF51">
            <v>0.92942363866023692</v>
          </cell>
          <cell r="AG51">
            <v>0.9301547079591268</v>
          </cell>
        </row>
        <row r="52">
          <cell r="AA52">
            <v>6.0918568111892224</v>
          </cell>
          <cell r="AB52">
            <v>5.9172118694639657</v>
          </cell>
          <cell r="AC52">
            <v>5.8204808395583294</v>
          </cell>
          <cell r="AD52">
            <v>5.7388844007464641</v>
          </cell>
          <cell r="AE52">
            <v>5.6715570223486367</v>
          </cell>
          <cell r="AF52">
            <v>5.6414765325687259</v>
          </cell>
          <cell r="AG52">
            <v>5.6377323308316107</v>
          </cell>
        </row>
        <row r="53">
          <cell r="AA53">
            <v>2.9458012177922384</v>
          </cell>
          <cell r="AB53">
            <v>2.6130372552561809</v>
          </cell>
          <cell r="AC53">
            <v>2.3727365246960779</v>
          </cell>
          <cell r="AD53">
            <v>2.245406282631607</v>
          </cell>
          <cell r="AE53">
            <v>2.1746163202679751</v>
          </cell>
          <cell r="AF53">
            <v>2.1378576593093226</v>
          </cell>
          <cell r="AG53">
            <v>2.1202238434523375</v>
          </cell>
        </row>
        <row r="54">
          <cell r="AA54">
            <v>5.5729443743517804</v>
          </cell>
          <cell r="AB54">
            <v>4.139110399492874</v>
          </cell>
          <cell r="AC54">
            <v>3.0591218630680901</v>
          </cell>
          <cell r="AD54">
            <v>2.5344957433863642</v>
          </cell>
          <cell r="AE54">
            <v>2.2771875820016665</v>
          </cell>
          <cell r="AF54">
            <v>2.1359865059308385</v>
          </cell>
          <cell r="AG54">
            <v>2.0515905443325746</v>
          </cell>
        </row>
        <row r="55">
          <cell r="AA55">
            <v>-0.70439660762217904</v>
          </cell>
          <cell r="AB55">
            <v>-0.68678067980796997</v>
          </cell>
          <cell r="AC55">
            <v>-0.67753183335008105</v>
          </cell>
          <cell r="AD55">
            <v>-0.66895962643347251</v>
          </cell>
          <cell r="AE55">
            <v>-0.66154524249489277</v>
          </cell>
          <cell r="AF55">
            <v>-0.65828041174099639</v>
          </cell>
          <cell r="AG55">
            <v>-0.65799849566931667</v>
          </cell>
        </row>
        <row r="56">
          <cell r="AA56">
            <v>-6.6711541357394322E-2</v>
          </cell>
          <cell r="AB56">
            <v>-6.5043183383761319E-2</v>
          </cell>
          <cell r="AC56">
            <v>-6.4167249575581203E-2</v>
          </cell>
          <cell r="AD56">
            <v>-6.3355398510352615E-2</v>
          </cell>
          <cell r="AE56">
            <v>-6.2653201799854757E-2</v>
          </cell>
          <cell r="AF56">
            <v>-6.2343998306387226E-2</v>
          </cell>
          <cell r="AG56">
            <v>-6.2317298780194624E-2</v>
          </cell>
        </row>
        <row r="57">
          <cell r="AA57">
            <v>0.78060966789268393</v>
          </cell>
          <cell r="AB57">
            <v>0.67956019181428706</v>
          </cell>
          <cell r="AC57">
            <v>0.63811410059702423</v>
          </cell>
          <cell r="AD57">
            <v>0.64547063023823037</v>
          </cell>
          <cell r="AE57">
            <v>0.66466667628695586</v>
          </cell>
          <cell r="AF57">
            <v>0.69886695106711572</v>
          </cell>
          <cell r="AG57">
            <v>0.75040770357403674</v>
          </cell>
        </row>
        <row r="58">
          <cell r="AA58">
            <v>16.502340348971245</v>
          </cell>
          <cell r="AB58">
            <v>16.240925610906014</v>
          </cell>
          <cell r="AC58">
            <v>15.638640980584213</v>
          </cell>
          <cell r="AD58">
            <v>15.214375227629619</v>
          </cell>
          <cell r="AE58">
            <v>15.116364654680197</v>
          </cell>
          <cell r="AF58">
            <v>15.138709821383417</v>
          </cell>
          <cell r="AG58">
            <v>15.225035535262528</v>
          </cell>
        </row>
        <row r="59">
          <cell r="AA59">
            <v>561.23951603797661</v>
          </cell>
          <cell r="AB59">
            <v>511.14938987099538</v>
          </cell>
          <cell r="AC59">
            <v>491.24421281640605</v>
          </cell>
          <cell r="AD59">
            <v>477.63728046518759</v>
          </cell>
          <cell r="AE59">
            <v>475.94964982352968</v>
          </cell>
          <cell r="AF59">
            <v>477.94763993034422</v>
          </cell>
          <cell r="AG59">
            <v>481.712775310685</v>
          </cell>
        </row>
        <row r="60">
          <cell r="AA60">
            <v>232.87893330215113</v>
          </cell>
          <cell r="AB60">
            <v>216.28759720480681</v>
          </cell>
          <cell r="AC60">
            <v>208.44753409356215</v>
          </cell>
          <cell r="AD60">
            <v>202.65898600255079</v>
          </cell>
          <cell r="AE60">
            <v>200.70375764693824</v>
          </cell>
          <cell r="AF60">
            <v>200.25191983959613</v>
          </cell>
          <cell r="AG60">
            <v>200.60131526724564</v>
          </cell>
        </row>
        <row r="61">
          <cell r="AA61">
            <v>20.701507972186363</v>
          </cell>
          <cell r="AB61">
            <v>20.384340807551119</v>
          </cell>
          <cell r="AC61">
            <v>19.636698041311874</v>
          </cell>
          <cell r="AD61">
            <v>19.105344585729764</v>
          </cell>
          <cell r="AE61">
            <v>18.967974056765438</v>
          </cell>
          <cell r="AF61">
            <v>18.982480797228288</v>
          </cell>
          <cell r="AG61">
            <v>19.079210535964602</v>
          </cell>
        </row>
        <row r="62">
          <cell r="AA62">
            <v>6.0678330926428661</v>
          </cell>
          <cell r="AB62">
            <v>6.0165516651633384</v>
          </cell>
          <cell r="AC62">
            <v>5.8021736559445181</v>
          </cell>
          <cell r="AD62">
            <v>5.644269326515607</v>
          </cell>
          <cell r="AE62">
            <v>5.5887949285513194</v>
          </cell>
          <cell r="AF62">
            <v>5.5770083489233464</v>
          </cell>
          <cell r="AG62">
            <v>5.589648119141315</v>
          </cell>
        </row>
        <row r="63">
          <cell r="AA63">
            <v>2.9036495793742262E-4</v>
          </cell>
          <cell r="AB63">
            <v>2.8898760760901512E-4</v>
          </cell>
          <cell r="AC63">
            <v>2.9371951436904135E-4</v>
          </cell>
          <cell r="AD63">
            <v>3.0071709105081211E-4</v>
          </cell>
          <cell r="AE63">
            <v>3.0871338644415804E-4</v>
          </cell>
          <cell r="AF63">
            <v>3.2119678830163989E-4</v>
          </cell>
          <cell r="AG63">
            <v>3.3571526034710032E-4</v>
          </cell>
        </row>
        <row r="64">
          <cell r="AA64">
            <v>0</v>
          </cell>
          <cell r="AB64">
            <v>0</v>
          </cell>
          <cell r="AC64">
            <v>0</v>
          </cell>
          <cell r="AD64">
            <v>0</v>
          </cell>
          <cell r="AE64">
            <v>0</v>
          </cell>
          <cell r="AF64">
            <v>0</v>
          </cell>
          <cell r="AG64">
            <v>0</v>
          </cell>
        </row>
        <row r="65">
          <cell r="AA65">
            <v>745.37902963272836</v>
          </cell>
          <cell r="AB65">
            <v>0</v>
          </cell>
          <cell r="AC65">
            <v>0</v>
          </cell>
          <cell r="AD65">
            <v>0</v>
          </cell>
          <cell r="AE65">
            <v>0</v>
          </cell>
          <cell r="AF65">
            <v>0</v>
          </cell>
          <cell r="AG65">
            <v>0</v>
          </cell>
        </row>
        <row r="66">
          <cell r="AA66">
            <v>807.94326306232824</v>
          </cell>
          <cell r="AB66">
            <v>0</v>
          </cell>
          <cell r="AC66">
            <v>0</v>
          </cell>
          <cell r="AD66">
            <v>0</v>
          </cell>
          <cell r="AE66">
            <v>0</v>
          </cell>
          <cell r="AF66">
            <v>0</v>
          </cell>
          <cell r="AG66">
            <v>0</v>
          </cell>
        </row>
        <row r="67">
          <cell r="AA67">
            <v>94.057533224700123</v>
          </cell>
          <cell r="AB67">
            <v>88.518928522557275</v>
          </cell>
          <cell r="AC67">
            <v>84.219929665022079</v>
          </cell>
          <cell r="AD67">
            <v>80.896700236308121</v>
          </cell>
          <cell r="AE67">
            <v>78.443336317216264</v>
          </cell>
          <cell r="AF67">
            <v>76.550566366074975</v>
          </cell>
          <cell r="AG67">
            <v>75.02499131925579</v>
          </cell>
        </row>
        <row r="68">
          <cell r="AA68">
            <v>8.8390076658729164</v>
          </cell>
          <cell r="AB68">
            <v>8.4488592472547079</v>
          </cell>
          <cell r="AC68">
            <v>8.1503113818322301</v>
          </cell>
          <cell r="AD68">
            <v>7.8865766832438711</v>
          </cell>
          <cell r="AE68">
            <v>7.6780927512833799</v>
          </cell>
          <cell r="AF68">
            <v>7.5309413016857185</v>
          </cell>
          <cell r="AG68">
            <v>7.4177804965164524</v>
          </cell>
        </row>
        <row r="69">
          <cell r="AA69">
            <v>24.864489662946411</v>
          </cell>
          <cell r="AB69">
            <v>23.850827056022254</v>
          </cell>
          <cell r="AC69">
            <v>23.149956899241442</v>
          </cell>
          <cell r="AD69">
            <v>22.475119913389282</v>
          </cell>
          <cell r="AE69">
            <v>21.895457146764809</v>
          </cell>
          <cell r="AF69">
            <v>21.470173066549904</v>
          </cell>
          <cell r="AG69">
            <v>21.159574711931779</v>
          </cell>
        </row>
        <row r="70">
          <cell r="AA70">
            <v>64.405233925361074</v>
          </cell>
          <cell r="AB70">
            <v>61.578424475721427</v>
          </cell>
          <cell r="AC70">
            <v>59.689720531525658</v>
          </cell>
          <cell r="AD70">
            <v>57.872258409104823</v>
          </cell>
          <cell r="AE70">
            <v>56.350290827300796</v>
          </cell>
          <cell r="AF70">
            <v>55.235044336786203</v>
          </cell>
          <cell r="AG70">
            <v>54.412287044669249</v>
          </cell>
        </row>
        <row r="71">
          <cell r="AA71">
            <v>0</v>
          </cell>
          <cell r="AB71">
            <v>0</v>
          </cell>
          <cell r="AC71">
            <v>0</v>
          </cell>
          <cell r="AD71">
            <v>0</v>
          </cell>
          <cell r="AE71">
            <v>0</v>
          </cell>
          <cell r="AF71">
            <v>0</v>
          </cell>
          <cell r="AG71">
            <v>0</v>
          </cell>
        </row>
        <row r="72">
          <cell r="AA72">
            <v>0</v>
          </cell>
          <cell r="AB72">
            <v>0</v>
          </cell>
          <cell r="AC72">
            <v>0</v>
          </cell>
          <cell r="AD72">
            <v>0</v>
          </cell>
          <cell r="AE72">
            <v>0</v>
          </cell>
          <cell r="AF72">
            <v>0</v>
          </cell>
          <cell r="AG72">
            <v>0</v>
          </cell>
        </row>
        <row r="73">
          <cell r="AA73">
            <v>2.1262101017974473</v>
          </cell>
          <cell r="AB73">
            <v>2.0339872167587347</v>
          </cell>
          <cell r="AC73">
            <v>1.9775913957080973</v>
          </cell>
          <cell r="AD73">
            <v>1.918770125260524</v>
          </cell>
          <cell r="AE73">
            <v>1.8714341002328319</v>
          </cell>
          <cell r="AF73">
            <v>1.8359033027100216</v>
          </cell>
          <cell r="AG73">
            <v>1.8115702886585876</v>
          </cell>
        </row>
        <row r="74">
          <cell r="AA74">
            <v>6.7261170442164358E-6</v>
          </cell>
          <cell r="AB74">
            <v>6.4262188633297837E-6</v>
          </cell>
          <cell r="AC74">
            <v>6.2524068070424485E-6</v>
          </cell>
          <cell r="AD74">
            <v>6.1263795967879859E-6</v>
          </cell>
          <cell r="AE74">
            <v>6.0301558908127935E-6</v>
          </cell>
          <cell r="AF74">
            <v>5.9647758659615087E-6</v>
          </cell>
          <cell r="AG74">
            <v>5.9144892266067716E-6</v>
          </cell>
        </row>
        <row r="75">
          <cell r="AA75">
            <v>0.36133653528801929</v>
          </cell>
          <cell r="AB75">
            <v>0.35120220544783393</v>
          </cell>
          <cell r="AC75">
            <v>0.34411391404647673</v>
          </cell>
          <cell r="AD75">
            <v>0.33691017256453748</v>
          </cell>
          <cell r="AE75">
            <v>0.33141658830663129</v>
          </cell>
          <cell r="AF75">
            <v>0.32786232817777772</v>
          </cell>
          <cell r="AG75">
            <v>0.32598383201176867</v>
          </cell>
        </row>
        <row r="76">
          <cell r="AA76">
            <v>186.35961673859359</v>
          </cell>
          <cell r="AB76">
            <v>179.37894975087426</v>
          </cell>
          <cell r="AC76">
            <v>173.54464224190775</v>
          </cell>
          <cell r="AD76">
            <v>167.94676422850196</v>
          </cell>
          <cell r="AE76">
            <v>164.56233734798184</v>
          </cell>
          <cell r="AF76">
            <v>162.87737726890757</v>
          </cell>
          <cell r="AG76">
            <v>162.56883874744938</v>
          </cell>
        </row>
        <row r="77">
          <cell r="AA77">
            <v>0</v>
          </cell>
          <cell r="AB77">
            <v>0</v>
          </cell>
          <cell r="AC77">
            <v>0</v>
          </cell>
          <cell r="AD77">
            <v>0</v>
          </cell>
          <cell r="AE77">
            <v>0</v>
          </cell>
          <cell r="AF77">
            <v>0</v>
          </cell>
          <cell r="AG77">
            <v>0</v>
          </cell>
        </row>
        <row r="78">
          <cell r="AA78">
            <v>0</v>
          </cell>
          <cell r="AB78">
            <v>0</v>
          </cell>
          <cell r="AC78">
            <v>0</v>
          </cell>
          <cell r="AD78">
            <v>0</v>
          </cell>
          <cell r="AE78">
            <v>0</v>
          </cell>
          <cell r="AF78">
            <v>0</v>
          </cell>
          <cell r="AG78">
            <v>0</v>
          </cell>
        </row>
        <row r="79">
          <cell r="AA79">
            <v>0</v>
          </cell>
          <cell r="AB79">
            <v>0</v>
          </cell>
          <cell r="AC79">
            <v>0</v>
          </cell>
          <cell r="AD79">
            <v>0</v>
          </cell>
          <cell r="AE79">
            <v>0</v>
          </cell>
          <cell r="AF79">
            <v>0</v>
          </cell>
          <cell r="AG79">
            <v>0</v>
          </cell>
        </row>
        <row r="80">
          <cell r="AA80">
            <v>83.281101605387732</v>
          </cell>
          <cell r="AB80">
            <v>81.083667689319228</v>
          </cell>
          <cell r="AC80">
            <v>79.669522115711175</v>
          </cell>
          <cell r="AD80">
            <v>78.453771321766041</v>
          </cell>
          <cell r="AE80">
            <v>77.388363993951458</v>
          </cell>
          <cell r="AF80">
            <v>76.802270046921294</v>
          </cell>
          <cell r="AG80">
            <v>76.477094499479094</v>
          </cell>
        </row>
        <row r="81">
          <cell r="AA81">
            <v>8.6687661201964499</v>
          </cell>
          <cell r="AB81">
            <v>8.4907415228634555</v>
          </cell>
          <cell r="AC81">
            <v>8.4177486858429269</v>
          </cell>
          <cell r="AD81">
            <v>8.3842046538516559</v>
          </cell>
          <cell r="AE81">
            <v>8.3704528930375375</v>
          </cell>
          <cell r="AF81">
            <v>8.4230771734098742</v>
          </cell>
          <cell r="AG81">
            <v>8.5187590981948187</v>
          </cell>
        </row>
        <row r="82">
          <cell r="AA82">
            <v>0</v>
          </cell>
          <cell r="AB82">
            <v>0</v>
          </cell>
          <cell r="AC82">
            <v>0</v>
          </cell>
          <cell r="AD82">
            <v>0</v>
          </cell>
          <cell r="AE82">
            <v>0</v>
          </cell>
          <cell r="AF82">
            <v>0</v>
          </cell>
          <cell r="AG82">
            <v>0</v>
          </cell>
        </row>
        <row r="83">
          <cell r="AA83">
            <v>0</v>
          </cell>
          <cell r="AB83">
            <v>0</v>
          </cell>
          <cell r="AC83">
            <v>0</v>
          </cell>
          <cell r="AD83">
            <v>0</v>
          </cell>
          <cell r="AE83">
            <v>0</v>
          </cell>
          <cell r="AF83">
            <v>0</v>
          </cell>
          <cell r="AG83">
            <v>0</v>
          </cell>
        </row>
        <row r="84">
          <cell r="AA84">
            <v>0</v>
          </cell>
          <cell r="AB84">
            <v>0</v>
          </cell>
          <cell r="AC84">
            <v>0</v>
          </cell>
          <cell r="AD84">
            <v>0</v>
          </cell>
          <cell r="AE84">
            <v>0</v>
          </cell>
          <cell r="AF84">
            <v>0</v>
          </cell>
          <cell r="AG84">
            <v>0</v>
          </cell>
        </row>
        <row r="85">
          <cell r="AA85">
            <v>0</v>
          </cell>
          <cell r="AB85">
            <v>0</v>
          </cell>
          <cell r="AC85">
            <v>0</v>
          </cell>
          <cell r="AD85">
            <v>0</v>
          </cell>
          <cell r="AE85">
            <v>0</v>
          </cell>
          <cell r="AF85">
            <v>0</v>
          </cell>
          <cell r="AG85">
            <v>0</v>
          </cell>
        </row>
        <row r="86">
          <cell r="AA86">
            <v>0</v>
          </cell>
          <cell r="AB86">
            <v>0</v>
          </cell>
          <cell r="AC86">
            <v>0</v>
          </cell>
          <cell r="AD86">
            <v>0</v>
          </cell>
          <cell r="AE86">
            <v>0</v>
          </cell>
          <cell r="AF86">
            <v>0</v>
          </cell>
          <cell r="AG86">
            <v>0</v>
          </cell>
        </row>
        <row r="87">
          <cell r="AA87">
            <v>0</v>
          </cell>
          <cell r="AB87">
            <v>0</v>
          </cell>
          <cell r="AC87">
            <v>0</v>
          </cell>
          <cell r="AD87">
            <v>0</v>
          </cell>
          <cell r="AE87">
            <v>0</v>
          </cell>
          <cell r="AF87">
            <v>0</v>
          </cell>
          <cell r="AG87">
            <v>0</v>
          </cell>
        </row>
        <row r="88">
          <cell r="AA88">
            <v>0</v>
          </cell>
          <cell r="AB88">
            <v>0</v>
          </cell>
          <cell r="AC88">
            <v>0</v>
          </cell>
          <cell r="AD88">
            <v>0</v>
          </cell>
          <cell r="AE88">
            <v>0</v>
          </cell>
          <cell r="AF88">
            <v>0</v>
          </cell>
          <cell r="AG88">
            <v>0</v>
          </cell>
        </row>
        <row r="89">
          <cell r="AA89">
            <v>0</v>
          </cell>
          <cell r="AB89">
            <v>0</v>
          </cell>
          <cell r="AC89">
            <v>0</v>
          </cell>
          <cell r="AD89">
            <v>0</v>
          </cell>
          <cell r="AE89">
            <v>0</v>
          </cell>
          <cell r="AF89">
            <v>0</v>
          </cell>
          <cell r="AG89">
            <v>0</v>
          </cell>
        </row>
        <row r="90">
          <cell r="AA90">
            <v>0</v>
          </cell>
          <cell r="AB90">
            <v>0</v>
          </cell>
          <cell r="AC90">
            <v>0</v>
          </cell>
          <cell r="AD90">
            <v>0</v>
          </cell>
          <cell r="AE90">
            <v>0</v>
          </cell>
          <cell r="AF90">
            <v>0</v>
          </cell>
          <cell r="AG90">
            <v>0</v>
          </cell>
        </row>
        <row r="91">
          <cell r="AA91">
            <v>0</v>
          </cell>
          <cell r="AB91">
            <v>0</v>
          </cell>
          <cell r="AC91">
            <v>0</v>
          </cell>
          <cell r="AD91">
            <v>0</v>
          </cell>
          <cell r="AE91">
            <v>0</v>
          </cell>
          <cell r="AF91">
            <v>0</v>
          </cell>
          <cell r="AG91">
            <v>0</v>
          </cell>
        </row>
        <row r="92">
          <cell r="AA92">
            <v>0</v>
          </cell>
          <cell r="AB92">
            <v>0</v>
          </cell>
          <cell r="AC92">
            <v>0</v>
          </cell>
          <cell r="AD92">
            <v>0</v>
          </cell>
          <cell r="AE92">
            <v>0</v>
          </cell>
          <cell r="AF92">
            <v>0</v>
          </cell>
          <cell r="AG92">
            <v>0</v>
          </cell>
        </row>
        <row r="93">
          <cell r="AA93">
            <v>0</v>
          </cell>
          <cell r="AB93">
            <v>0</v>
          </cell>
          <cell r="AC93">
            <v>0</v>
          </cell>
          <cell r="AD93">
            <v>0</v>
          </cell>
          <cell r="AE93">
            <v>0</v>
          </cell>
          <cell r="AF93">
            <v>0</v>
          </cell>
          <cell r="AG93">
            <v>0</v>
          </cell>
        </row>
        <row r="94">
          <cell r="AA94">
            <v>0</v>
          </cell>
          <cell r="AB94">
            <v>0</v>
          </cell>
          <cell r="AC94">
            <v>0</v>
          </cell>
          <cell r="AD94">
            <v>0</v>
          </cell>
          <cell r="AE94">
            <v>0</v>
          </cell>
          <cell r="AF94">
            <v>0</v>
          </cell>
          <cell r="AG94">
            <v>0</v>
          </cell>
        </row>
        <row r="95">
          <cell r="AA95">
            <v>0</v>
          </cell>
          <cell r="AB95">
            <v>0</v>
          </cell>
          <cell r="AC95">
            <v>0</v>
          </cell>
          <cell r="AD95">
            <v>0</v>
          </cell>
          <cell r="AE95">
            <v>0</v>
          </cell>
          <cell r="AF95">
            <v>0</v>
          </cell>
          <cell r="AG95">
            <v>0</v>
          </cell>
        </row>
        <row r="96">
          <cell r="AA96">
            <v>0</v>
          </cell>
          <cell r="AB96">
            <v>0</v>
          </cell>
          <cell r="AC96">
            <v>0</v>
          </cell>
          <cell r="AD96">
            <v>0</v>
          </cell>
          <cell r="AE96">
            <v>0</v>
          </cell>
          <cell r="AF96">
            <v>0</v>
          </cell>
          <cell r="AG96">
            <v>0</v>
          </cell>
        </row>
        <row r="97">
          <cell r="AA97">
            <v>0</v>
          </cell>
          <cell r="AB97">
            <v>0</v>
          </cell>
          <cell r="AC97">
            <v>0</v>
          </cell>
          <cell r="AD97">
            <v>0</v>
          </cell>
          <cell r="AE97">
            <v>0</v>
          </cell>
          <cell r="AF97">
            <v>0</v>
          </cell>
          <cell r="AG97">
            <v>0</v>
          </cell>
        </row>
        <row r="98">
          <cell r="AA98">
            <v>0</v>
          </cell>
          <cell r="AB98">
            <v>0</v>
          </cell>
          <cell r="AC98">
            <v>0</v>
          </cell>
          <cell r="AD98">
            <v>0</v>
          </cell>
          <cell r="AE98">
            <v>0</v>
          </cell>
          <cell r="AF98">
            <v>0</v>
          </cell>
          <cell r="AG98">
            <v>0</v>
          </cell>
        </row>
        <row r="99">
          <cell r="AA99">
            <v>0</v>
          </cell>
          <cell r="AB99">
            <v>0</v>
          </cell>
          <cell r="AC99">
            <v>0</v>
          </cell>
          <cell r="AD99">
            <v>0</v>
          </cell>
          <cell r="AE99">
            <v>0</v>
          </cell>
          <cell r="AF99">
            <v>0</v>
          </cell>
          <cell r="AG99">
            <v>0</v>
          </cell>
        </row>
        <row r="100">
          <cell r="AA100">
            <v>0</v>
          </cell>
          <cell r="AB100">
            <v>0</v>
          </cell>
          <cell r="AC100">
            <v>0</v>
          </cell>
          <cell r="AD100">
            <v>0</v>
          </cell>
          <cell r="AE100">
            <v>0</v>
          </cell>
          <cell r="AF100">
            <v>0</v>
          </cell>
          <cell r="AG100">
            <v>0</v>
          </cell>
        </row>
        <row r="101">
          <cell r="AA101">
            <v>0</v>
          </cell>
          <cell r="AB101">
            <v>0</v>
          </cell>
          <cell r="AC101">
            <v>0</v>
          </cell>
          <cell r="AD101">
            <v>0</v>
          </cell>
          <cell r="AE101">
            <v>0</v>
          </cell>
          <cell r="AF101">
            <v>0</v>
          </cell>
          <cell r="AG101">
            <v>0</v>
          </cell>
        </row>
        <row r="102">
          <cell r="AA102">
            <v>0</v>
          </cell>
          <cell r="AB102">
            <v>0</v>
          </cell>
          <cell r="AC102">
            <v>0</v>
          </cell>
          <cell r="AD102">
            <v>0</v>
          </cell>
          <cell r="AE102">
            <v>0</v>
          </cell>
          <cell r="AF102">
            <v>0</v>
          </cell>
          <cell r="AG102">
            <v>0</v>
          </cell>
        </row>
        <row r="103">
          <cell r="AA103">
            <v>0</v>
          </cell>
          <cell r="AB103">
            <v>0</v>
          </cell>
          <cell r="AC103">
            <v>0</v>
          </cell>
          <cell r="AD103">
            <v>0</v>
          </cell>
          <cell r="AE103">
            <v>0</v>
          </cell>
          <cell r="AF103">
            <v>0</v>
          </cell>
          <cell r="AG103">
            <v>0</v>
          </cell>
        </row>
        <row r="104">
          <cell r="AA104">
            <v>0</v>
          </cell>
          <cell r="AB104">
            <v>0</v>
          </cell>
          <cell r="AC104">
            <v>0</v>
          </cell>
          <cell r="AD104">
            <v>0</v>
          </cell>
          <cell r="AE104">
            <v>0</v>
          </cell>
          <cell r="AF104">
            <v>0</v>
          </cell>
          <cell r="AG104">
            <v>0</v>
          </cell>
        </row>
        <row r="105">
          <cell r="AA105">
            <v>0</v>
          </cell>
          <cell r="AB105">
            <v>0</v>
          </cell>
          <cell r="AC105">
            <v>0</v>
          </cell>
          <cell r="AD105">
            <v>0</v>
          </cell>
          <cell r="AE105">
            <v>0</v>
          </cell>
          <cell r="AF105">
            <v>0</v>
          </cell>
          <cell r="AG105">
            <v>0</v>
          </cell>
        </row>
        <row r="106">
          <cell r="AA106">
            <v>0</v>
          </cell>
          <cell r="AB106">
            <v>0</v>
          </cell>
          <cell r="AC106">
            <v>0</v>
          </cell>
          <cell r="AD106">
            <v>0</v>
          </cell>
          <cell r="AE106">
            <v>0</v>
          </cell>
          <cell r="AF106">
            <v>0</v>
          </cell>
          <cell r="AG106">
            <v>0</v>
          </cell>
        </row>
        <row r="107">
          <cell r="AA107">
            <v>0</v>
          </cell>
          <cell r="AB107">
            <v>0</v>
          </cell>
          <cell r="AC107">
            <v>0</v>
          </cell>
          <cell r="AD107">
            <v>0</v>
          </cell>
          <cell r="AE107">
            <v>0</v>
          </cell>
          <cell r="AF107">
            <v>0</v>
          </cell>
          <cell r="AG107">
            <v>0</v>
          </cell>
        </row>
        <row r="108">
          <cell r="AA108">
            <v>0</v>
          </cell>
          <cell r="AB108">
            <v>0</v>
          </cell>
          <cell r="AC108">
            <v>0</v>
          </cell>
          <cell r="AD108">
            <v>0</v>
          </cell>
          <cell r="AE108">
            <v>0</v>
          </cell>
          <cell r="AF108">
            <v>0</v>
          </cell>
          <cell r="AG108">
            <v>0</v>
          </cell>
        </row>
        <row r="109">
          <cell r="AA109">
            <v>0</v>
          </cell>
          <cell r="AB109">
            <v>0</v>
          </cell>
          <cell r="AC109">
            <v>0</v>
          </cell>
          <cell r="AD109">
            <v>0</v>
          </cell>
          <cell r="AE109">
            <v>0</v>
          </cell>
          <cell r="AF109">
            <v>0</v>
          </cell>
          <cell r="AG109">
            <v>0</v>
          </cell>
        </row>
        <row r="110">
          <cell r="AA110">
            <v>0</v>
          </cell>
          <cell r="AB110">
            <v>0</v>
          </cell>
          <cell r="AC110">
            <v>0</v>
          </cell>
          <cell r="AD110">
            <v>0</v>
          </cell>
          <cell r="AE110">
            <v>0</v>
          </cell>
          <cell r="AF110">
            <v>0</v>
          </cell>
          <cell r="AG110">
            <v>0</v>
          </cell>
        </row>
        <row r="111">
          <cell r="AA111">
            <v>0</v>
          </cell>
          <cell r="AB111">
            <v>0</v>
          </cell>
          <cell r="AC111">
            <v>0</v>
          </cell>
          <cell r="AD111">
            <v>0</v>
          </cell>
          <cell r="AE111">
            <v>0</v>
          </cell>
          <cell r="AF111">
            <v>0</v>
          </cell>
          <cell r="AG111">
            <v>0</v>
          </cell>
        </row>
        <row r="112">
          <cell r="AA112">
            <v>0</v>
          </cell>
          <cell r="AB112">
            <v>0</v>
          </cell>
          <cell r="AC112">
            <v>0</v>
          </cell>
          <cell r="AD112">
            <v>0</v>
          </cell>
          <cell r="AE112">
            <v>0</v>
          </cell>
          <cell r="AF112">
            <v>0</v>
          </cell>
          <cell r="AG112">
            <v>0</v>
          </cell>
        </row>
        <row r="113">
          <cell r="AA113">
            <v>0</v>
          </cell>
          <cell r="AB113">
            <v>0</v>
          </cell>
          <cell r="AC113">
            <v>0</v>
          </cell>
          <cell r="AD113">
            <v>0</v>
          </cell>
          <cell r="AE113">
            <v>0</v>
          </cell>
          <cell r="AF113">
            <v>0</v>
          </cell>
          <cell r="AG113">
            <v>0</v>
          </cell>
        </row>
        <row r="114">
          <cell r="AA114">
            <v>0</v>
          </cell>
          <cell r="AB114">
            <v>0</v>
          </cell>
          <cell r="AC114">
            <v>0</v>
          </cell>
          <cell r="AD114">
            <v>0</v>
          </cell>
          <cell r="AE114">
            <v>0</v>
          </cell>
          <cell r="AF114">
            <v>0</v>
          </cell>
          <cell r="AG114">
            <v>0</v>
          </cell>
        </row>
        <row r="115">
          <cell r="AA115">
            <v>0</v>
          </cell>
          <cell r="AB115">
            <v>0</v>
          </cell>
          <cell r="AC115">
            <v>0</v>
          </cell>
          <cell r="AD115">
            <v>0</v>
          </cell>
          <cell r="AE115">
            <v>0</v>
          </cell>
          <cell r="AF115">
            <v>0</v>
          </cell>
          <cell r="AG115">
            <v>0</v>
          </cell>
        </row>
        <row r="116">
          <cell r="AA116">
            <v>0</v>
          </cell>
          <cell r="AB116">
            <v>0</v>
          </cell>
          <cell r="AC116">
            <v>0</v>
          </cell>
          <cell r="AD116">
            <v>0</v>
          </cell>
          <cell r="AE116">
            <v>0</v>
          </cell>
          <cell r="AF116">
            <v>0</v>
          </cell>
          <cell r="AG116">
            <v>0</v>
          </cell>
        </row>
        <row r="117">
          <cell r="AA117">
            <v>0</v>
          </cell>
          <cell r="AB117">
            <v>0</v>
          </cell>
          <cell r="AC117">
            <v>0</v>
          </cell>
          <cell r="AD117">
            <v>0</v>
          </cell>
          <cell r="AE117">
            <v>0</v>
          </cell>
          <cell r="AF117">
            <v>0</v>
          </cell>
          <cell r="AG117">
            <v>0</v>
          </cell>
        </row>
        <row r="118">
          <cell r="AA118">
            <v>0</v>
          </cell>
          <cell r="AB118">
            <v>0</v>
          </cell>
          <cell r="AC118">
            <v>0</v>
          </cell>
          <cell r="AD118">
            <v>0</v>
          </cell>
          <cell r="AE118">
            <v>0</v>
          </cell>
          <cell r="AF118">
            <v>0</v>
          </cell>
          <cell r="AG118">
            <v>0</v>
          </cell>
        </row>
        <row r="119">
          <cell r="AA119">
            <v>0</v>
          </cell>
          <cell r="AB119">
            <v>0</v>
          </cell>
          <cell r="AC119">
            <v>0</v>
          </cell>
          <cell r="AD119">
            <v>0</v>
          </cell>
          <cell r="AE119">
            <v>0</v>
          </cell>
          <cell r="AF119">
            <v>0</v>
          </cell>
          <cell r="AG119">
            <v>0</v>
          </cell>
        </row>
        <row r="120">
          <cell r="AA120">
            <v>0</v>
          </cell>
          <cell r="AB120">
            <v>0</v>
          </cell>
          <cell r="AC120">
            <v>0</v>
          </cell>
          <cell r="AD120">
            <v>0</v>
          </cell>
          <cell r="AE120">
            <v>0</v>
          </cell>
          <cell r="AF120">
            <v>0</v>
          </cell>
          <cell r="AG120">
            <v>0</v>
          </cell>
        </row>
        <row r="121">
          <cell r="AA121">
            <v>0</v>
          </cell>
          <cell r="AB121">
            <v>0</v>
          </cell>
          <cell r="AC121">
            <v>0</v>
          </cell>
          <cell r="AD121">
            <v>0</v>
          </cell>
          <cell r="AE121">
            <v>0</v>
          </cell>
          <cell r="AF121">
            <v>0</v>
          </cell>
          <cell r="AG121">
            <v>0</v>
          </cell>
        </row>
        <row r="122">
          <cell r="AA122">
            <v>0</v>
          </cell>
          <cell r="AB122">
            <v>0</v>
          </cell>
          <cell r="AC122">
            <v>0</v>
          </cell>
          <cell r="AD122">
            <v>0</v>
          </cell>
          <cell r="AE122">
            <v>0</v>
          </cell>
          <cell r="AF122">
            <v>0</v>
          </cell>
          <cell r="AG122">
            <v>0</v>
          </cell>
        </row>
        <row r="123">
          <cell r="AA123">
            <v>0</v>
          </cell>
          <cell r="AB123">
            <v>0</v>
          </cell>
          <cell r="AC123">
            <v>0</v>
          </cell>
          <cell r="AD123">
            <v>0</v>
          </cell>
          <cell r="AE123">
            <v>0</v>
          </cell>
          <cell r="AF123">
            <v>0</v>
          </cell>
          <cell r="AG123">
            <v>0</v>
          </cell>
        </row>
        <row r="124">
          <cell r="AA124">
            <v>0</v>
          </cell>
          <cell r="AB124">
            <v>0</v>
          </cell>
          <cell r="AC124">
            <v>0</v>
          </cell>
          <cell r="AD124">
            <v>0</v>
          </cell>
          <cell r="AE124">
            <v>0</v>
          </cell>
          <cell r="AF124">
            <v>0</v>
          </cell>
          <cell r="AG124">
            <v>0</v>
          </cell>
        </row>
        <row r="125">
          <cell r="AA125">
            <v>0</v>
          </cell>
          <cell r="AB125">
            <v>0</v>
          </cell>
          <cell r="AC125">
            <v>0</v>
          </cell>
          <cell r="AD125">
            <v>0</v>
          </cell>
          <cell r="AE125">
            <v>0</v>
          </cell>
          <cell r="AF125">
            <v>0</v>
          </cell>
          <cell r="AG125">
            <v>0</v>
          </cell>
        </row>
        <row r="126">
          <cell r="AA126">
            <v>0</v>
          </cell>
          <cell r="AB126">
            <v>0</v>
          </cell>
          <cell r="AC126">
            <v>0</v>
          </cell>
          <cell r="AD126">
            <v>0</v>
          </cell>
          <cell r="AE126">
            <v>0</v>
          </cell>
          <cell r="AF126">
            <v>0</v>
          </cell>
          <cell r="AG126">
            <v>0</v>
          </cell>
        </row>
        <row r="127">
          <cell r="AA127">
            <v>0</v>
          </cell>
          <cell r="AB127">
            <v>0</v>
          </cell>
          <cell r="AC127">
            <v>0</v>
          </cell>
          <cell r="AD127">
            <v>0</v>
          </cell>
          <cell r="AE127">
            <v>0</v>
          </cell>
          <cell r="AF127">
            <v>0</v>
          </cell>
          <cell r="AG127">
            <v>0</v>
          </cell>
        </row>
        <row r="128">
          <cell r="AA128">
            <v>0</v>
          </cell>
          <cell r="AB128">
            <v>0</v>
          </cell>
          <cell r="AC128">
            <v>0</v>
          </cell>
          <cell r="AD128">
            <v>0</v>
          </cell>
          <cell r="AE128">
            <v>0</v>
          </cell>
          <cell r="AF128">
            <v>0</v>
          </cell>
          <cell r="AG128">
            <v>0</v>
          </cell>
        </row>
        <row r="129">
          <cell r="AA129">
            <v>0</v>
          </cell>
          <cell r="AB129">
            <v>0</v>
          </cell>
          <cell r="AC129">
            <v>0</v>
          </cell>
          <cell r="AD129">
            <v>0</v>
          </cell>
          <cell r="AE129">
            <v>0</v>
          </cell>
          <cell r="AF129">
            <v>0</v>
          </cell>
          <cell r="AG129">
            <v>0</v>
          </cell>
        </row>
        <row r="130">
          <cell r="AA130">
            <v>0</v>
          </cell>
          <cell r="AB130">
            <v>0</v>
          </cell>
          <cell r="AC130">
            <v>0</v>
          </cell>
          <cell r="AD130">
            <v>0</v>
          </cell>
          <cell r="AE130">
            <v>0</v>
          </cell>
          <cell r="AF130">
            <v>0</v>
          </cell>
          <cell r="AG130">
            <v>0</v>
          </cell>
        </row>
        <row r="131">
          <cell r="AA131">
            <v>0</v>
          </cell>
          <cell r="AB131">
            <v>0</v>
          </cell>
          <cell r="AC131">
            <v>0</v>
          </cell>
          <cell r="AD131">
            <v>0</v>
          </cell>
          <cell r="AE131">
            <v>0</v>
          </cell>
          <cell r="AF131">
            <v>0</v>
          </cell>
          <cell r="AG131">
            <v>0</v>
          </cell>
        </row>
        <row r="132">
          <cell r="AA132">
            <v>0</v>
          </cell>
          <cell r="AB132">
            <v>0</v>
          </cell>
          <cell r="AC132">
            <v>0</v>
          </cell>
          <cell r="AD132">
            <v>0</v>
          </cell>
          <cell r="AE132">
            <v>0</v>
          </cell>
          <cell r="AF132">
            <v>0</v>
          </cell>
          <cell r="AG132">
            <v>0</v>
          </cell>
        </row>
        <row r="133">
          <cell r="AA133">
            <v>0</v>
          </cell>
          <cell r="AB133">
            <v>0</v>
          </cell>
          <cell r="AC133">
            <v>0</v>
          </cell>
          <cell r="AD133">
            <v>0</v>
          </cell>
          <cell r="AE133">
            <v>0</v>
          </cell>
          <cell r="AF133">
            <v>0</v>
          </cell>
          <cell r="AG133">
            <v>0</v>
          </cell>
        </row>
        <row r="134">
          <cell r="AA134">
            <v>0</v>
          </cell>
          <cell r="AB134">
            <v>0</v>
          </cell>
          <cell r="AC134">
            <v>0</v>
          </cell>
          <cell r="AD134">
            <v>0</v>
          </cell>
          <cell r="AE134">
            <v>0</v>
          </cell>
          <cell r="AF134">
            <v>0</v>
          </cell>
          <cell r="AG134">
            <v>0</v>
          </cell>
        </row>
        <row r="135">
          <cell r="AA135">
            <v>0</v>
          </cell>
          <cell r="AB135">
            <v>0</v>
          </cell>
          <cell r="AC135">
            <v>0</v>
          </cell>
          <cell r="AD135">
            <v>0</v>
          </cell>
          <cell r="AE135">
            <v>0</v>
          </cell>
          <cell r="AF135">
            <v>0</v>
          </cell>
          <cell r="AG135">
            <v>0</v>
          </cell>
        </row>
        <row r="136">
          <cell r="AA136">
            <v>0</v>
          </cell>
          <cell r="AB136">
            <v>0</v>
          </cell>
          <cell r="AC136">
            <v>0</v>
          </cell>
          <cell r="AD136">
            <v>0</v>
          </cell>
          <cell r="AE136">
            <v>0</v>
          </cell>
          <cell r="AF136">
            <v>0</v>
          </cell>
          <cell r="AG136">
            <v>0</v>
          </cell>
        </row>
        <row r="137">
          <cell r="AA137">
            <v>0</v>
          </cell>
          <cell r="AB137">
            <v>0</v>
          </cell>
          <cell r="AC137">
            <v>0</v>
          </cell>
          <cell r="AD137">
            <v>0</v>
          </cell>
          <cell r="AE137">
            <v>0</v>
          </cell>
          <cell r="AF137">
            <v>0</v>
          </cell>
          <cell r="AG137">
            <v>0</v>
          </cell>
        </row>
        <row r="138">
          <cell r="AA138">
            <v>0</v>
          </cell>
          <cell r="AB138">
            <v>0</v>
          </cell>
          <cell r="AC138">
            <v>0</v>
          </cell>
          <cell r="AD138">
            <v>0</v>
          </cell>
          <cell r="AE138">
            <v>0</v>
          </cell>
          <cell r="AF138">
            <v>0</v>
          </cell>
          <cell r="AG138">
            <v>0</v>
          </cell>
        </row>
        <row r="139">
          <cell r="AA139">
            <v>0</v>
          </cell>
          <cell r="AB139">
            <v>0</v>
          </cell>
          <cell r="AC139">
            <v>0</v>
          </cell>
          <cell r="AD139">
            <v>0</v>
          </cell>
          <cell r="AE139">
            <v>0</v>
          </cell>
          <cell r="AF139">
            <v>0</v>
          </cell>
          <cell r="AG139">
            <v>0</v>
          </cell>
        </row>
        <row r="140">
          <cell r="AA140">
            <v>0</v>
          </cell>
          <cell r="AB140">
            <v>0</v>
          </cell>
          <cell r="AC140">
            <v>0</v>
          </cell>
          <cell r="AD140">
            <v>0</v>
          </cell>
          <cell r="AE140">
            <v>0</v>
          </cell>
          <cell r="AF140">
            <v>0</v>
          </cell>
          <cell r="AG140">
            <v>0</v>
          </cell>
        </row>
        <row r="141">
          <cell r="AA141">
            <v>0</v>
          </cell>
          <cell r="AB141">
            <v>0</v>
          </cell>
          <cell r="AC141">
            <v>0</v>
          </cell>
          <cell r="AD141">
            <v>0</v>
          </cell>
          <cell r="AE141">
            <v>0</v>
          </cell>
          <cell r="AF141">
            <v>0</v>
          </cell>
          <cell r="AG141">
            <v>0</v>
          </cell>
        </row>
        <row r="142">
          <cell r="AA142">
            <v>0</v>
          </cell>
          <cell r="AB142">
            <v>0</v>
          </cell>
          <cell r="AC142">
            <v>0</v>
          </cell>
          <cell r="AD142">
            <v>0</v>
          </cell>
          <cell r="AE142">
            <v>0</v>
          </cell>
          <cell r="AF142">
            <v>0</v>
          </cell>
          <cell r="AG142">
            <v>0</v>
          </cell>
        </row>
        <row r="143">
          <cell r="AA143">
            <v>0</v>
          </cell>
          <cell r="AB143">
            <v>0</v>
          </cell>
          <cell r="AC143">
            <v>0</v>
          </cell>
          <cell r="AD143">
            <v>0</v>
          </cell>
          <cell r="AE143">
            <v>0</v>
          </cell>
          <cell r="AF143">
            <v>0</v>
          </cell>
          <cell r="AG143">
            <v>0</v>
          </cell>
        </row>
        <row r="144">
          <cell r="AA144">
            <v>0</v>
          </cell>
          <cell r="AB144">
            <v>0</v>
          </cell>
          <cell r="AC144">
            <v>0</v>
          </cell>
          <cell r="AD144">
            <v>0</v>
          </cell>
          <cell r="AE144">
            <v>0</v>
          </cell>
          <cell r="AF144">
            <v>0</v>
          </cell>
          <cell r="AG144">
            <v>0</v>
          </cell>
        </row>
        <row r="145">
          <cell r="AA145">
            <v>0</v>
          </cell>
          <cell r="AB145">
            <v>0</v>
          </cell>
          <cell r="AC145">
            <v>0</v>
          </cell>
          <cell r="AD145">
            <v>0</v>
          </cell>
          <cell r="AE145">
            <v>0</v>
          </cell>
          <cell r="AF145">
            <v>0</v>
          </cell>
          <cell r="AG145">
            <v>0</v>
          </cell>
        </row>
        <row r="146">
          <cell r="AA146">
            <v>0</v>
          </cell>
          <cell r="AB146">
            <v>0</v>
          </cell>
          <cell r="AC146">
            <v>0</v>
          </cell>
          <cell r="AD146">
            <v>0</v>
          </cell>
          <cell r="AE146">
            <v>0</v>
          </cell>
          <cell r="AF146">
            <v>0</v>
          </cell>
          <cell r="AG146">
            <v>0</v>
          </cell>
        </row>
        <row r="147">
          <cell r="AA147">
            <v>0</v>
          </cell>
          <cell r="AB147">
            <v>0</v>
          </cell>
          <cell r="AC147">
            <v>0</v>
          </cell>
          <cell r="AD147">
            <v>0</v>
          </cell>
          <cell r="AE147">
            <v>0</v>
          </cell>
          <cell r="AF147">
            <v>0</v>
          </cell>
          <cell r="AG147">
            <v>0</v>
          </cell>
        </row>
        <row r="148">
          <cell r="AA148">
            <v>0</v>
          </cell>
          <cell r="AB148">
            <v>0</v>
          </cell>
          <cell r="AC148">
            <v>0</v>
          </cell>
          <cell r="AD148">
            <v>0</v>
          </cell>
          <cell r="AE148">
            <v>0</v>
          </cell>
          <cell r="AF148">
            <v>0</v>
          </cell>
          <cell r="AG148">
            <v>0</v>
          </cell>
        </row>
        <row r="149">
          <cell r="AA149">
            <v>0</v>
          </cell>
          <cell r="AB149">
            <v>0</v>
          </cell>
          <cell r="AC149">
            <v>0</v>
          </cell>
          <cell r="AD149">
            <v>0</v>
          </cell>
          <cell r="AE149">
            <v>0</v>
          </cell>
          <cell r="AF149">
            <v>0</v>
          </cell>
          <cell r="AG149">
            <v>0</v>
          </cell>
        </row>
        <row r="150">
          <cell r="AA150">
            <v>0</v>
          </cell>
          <cell r="AB150">
            <v>0</v>
          </cell>
          <cell r="AC150">
            <v>0</v>
          </cell>
          <cell r="AD150">
            <v>0</v>
          </cell>
          <cell r="AE150">
            <v>0</v>
          </cell>
          <cell r="AF150">
            <v>0</v>
          </cell>
          <cell r="AG150">
            <v>0</v>
          </cell>
        </row>
        <row r="151">
          <cell r="AA151">
            <v>0</v>
          </cell>
          <cell r="AB151">
            <v>0</v>
          </cell>
          <cell r="AC151">
            <v>0</v>
          </cell>
          <cell r="AD151">
            <v>0</v>
          </cell>
          <cell r="AE151">
            <v>0</v>
          </cell>
          <cell r="AF151">
            <v>0</v>
          </cell>
          <cell r="AG151">
            <v>0</v>
          </cell>
        </row>
        <row r="152">
          <cell r="AA152">
            <v>0</v>
          </cell>
          <cell r="AB152">
            <v>0</v>
          </cell>
          <cell r="AC152">
            <v>0</v>
          </cell>
          <cell r="AD152">
            <v>0</v>
          </cell>
          <cell r="AE152">
            <v>0</v>
          </cell>
          <cell r="AF152">
            <v>0</v>
          </cell>
          <cell r="AG152">
            <v>0</v>
          </cell>
        </row>
        <row r="153">
          <cell r="AA153">
            <v>0</v>
          </cell>
          <cell r="AB153">
            <v>0</v>
          </cell>
          <cell r="AC153">
            <v>0</v>
          </cell>
          <cell r="AD153">
            <v>0</v>
          </cell>
          <cell r="AE153">
            <v>0</v>
          </cell>
          <cell r="AF153">
            <v>0</v>
          </cell>
          <cell r="AG153">
            <v>0</v>
          </cell>
        </row>
        <row r="154">
          <cell r="AA154">
            <v>0</v>
          </cell>
          <cell r="AB154">
            <v>0</v>
          </cell>
          <cell r="AC154">
            <v>0</v>
          </cell>
          <cell r="AD154">
            <v>0</v>
          </cell>
          <cell r="AE154">
            <v>0</v>
          </cell>
          <cell r="AF154">
            <v>0</v>
          </cell>
          <cell r="AG154">
            <v>0</v>
          </cell>
        </row>
        <row r="155">
          <cell r="AA155">
            <v>0</v>
          </cell>
          <cell r="AB155">
            <v>0</v>
          </cell>
          <cell r="AC155">
            <v>0</v>
          </cell>
          <cell r="AD155">
            <v>0</v>
          </cell>
          <cell r="AE155">
            <v>0</v>
          </cell>
          <cell r="AF155">
            <v>0</v>
          </cell>
          <cell r="AG155">
            <v>0</v>
          </cell>
        </row>
        <row r="156">
          <cell r="AA156">
            <v>0</v>
          </cell>
          <cell r="AB156">
            <v>0</v>
          </cell>
          <cell r="AC156">
            <v>0</v>
          </cell>
          <cell r="AD156">
            <v>0</v>
          </cell>
          <cell r="AE156">
            <v>0</v>
          </cell>
          <cell r="AF156">
            <v>0</v>
          </cell>
          <cell r="AG156">
            <v>0</v>
          </cell>
        </row>
        <row r="157">
          <cell r="AA157">
            <v>0</v>
          </cell>
          <cell r="AB157">
            <v>0</v>
          </cell>
          <cell r="AC157">
            <v>0</v>
          </cell>
          <cell r="AD157">
            <v>0</v>
          </cell>
          <cell r="AE157">
            <v>0</v>
          </cell>
          <cell r="AF157">
            <v>0</v>
          </cell>
          <cell r="AG157">
            <v>0</v>
          </cell>
        </row>
        <row r="158">
          <cell r="AA158">
            <v>0</v>
          </cell>
          <cell r="AB158">
            <v>0</v>
          </cell>
          <cell r="AC158">
            <v>0</v>
          </cell>
          <cell r="AD158">
            <v>0</v>
          </cell>
          <cell r="AE158">
            <v>0</v>
          </cell>
          <cell r="AF158">
            <v>0</v>
          </cell>
          <cell r="AG158">
            <v>0</v>
          </cell>
        </row>
        <row r="159">
          <cell r="AA159">
            <v>0</v>
          </cell>
          <cell r="AB159">
            <v>0</v>
          </cell>
          <cell r="AC159">
            <v>0</v>
          </cell>
          <cell r="AD159">
            <v>0</v>
          </cell>
          <cell r="AE159">
            <v>0</v>
          </cell>
          <cell r="AF159">
            <v>0</v>
          </cell>
          <cell r="AG159">
            <v>0</v>
          </cell>
        </row>
        <row r="160">
          <cell r="AA160">
            <v>0</v>
          </cell>
          <cell r="AB160">
            <v>0</v>
          </cell>
          <cell r="AC160">
            <v>0</v>
          </cell>
          <cell r="AD160">
            <v>0</v>
          </cell>
          <cell r="AE160">
            <v>0</v>
          </cell>
          <cell r="AF160">
            <v>0</v>
          </cell>
          <cell r="AG160">
            <v>0</v>
          </cell>
        </row>
        <row r="161">
          <cell r="AA161">
            <v>0</v>
          </cell>
          <cell r="AB161">
            <v>0</v>
          </cell>
          <cell r="AC161">
            <v>0</v>
          </cell>
          <cell r="AD161">
            <v>0</v>
          </cell>
          <cell r="AE161">
            <v>0</v>
          </cell>
          <cell r="AF161">
            <v>0</v>
          </cell>
          <cell r="AG161">
            <v>0</v>
          </cell>
        </row>
        <row r="162">
          <cell r="AA162">
            <v>0</v>
          </cell>
          <cell r="AB162">
            <v>0</v>
          </cell>
          <cell r="AC162">
            <v>0</v>
          </cell>
          <cell r="AD162">
            <v>0</v>
          </cell>
          <cell r="AE162">
            <v>0</v>
          </cell>
          <cell r="AF162">
            <v>0</v>
          </cell>
          <cell r="AG162">
            <v>0</v>
          </cell>
        </row>
        <row r="163">
          <cell r="AA163">
            <v>0</v>
          </cell>
          <cell r="AB163">
            <v>0</v>
          </cell>
          <cell r="AC163">
            <v>0</v>
          </cell>
          <cell r="AD163">
            <v>0</v>
          </cell>
          <cell r="AE163">
            <v>0</v>
          </cell>
          <cell r="AF163">
            <v>0</v>
          </cell>
          <cell r="AG163">
            <v>0</v>
          </cell>
        </row>
        <row r="164">
          <cell r="AA164">
            <v>0</v>
          </cell>
          <cell r="AB164">
            <v>0</v>
          </cell>
          <cell r="AC164">
            <v>0</v>
          </cell>
          <cell r="AD164">
            <v>0</v>
          </cell>
          <cell r="AE164">
            <v>0</v>
          </cell>
          <cell r="AF164">
            <v>0</v>
          </cell>
          <cell r="AG164">
            <v>0</v>
          </cell>
        </row>
        <row r="165">
          <cell r="AA165">
            <v>0</v>
          </cell>
          <cell r="AB165">
            <v>0</v>
          </cell>
          <cell r="AC165">
            <v>0</v>
          </cell>
          <cell r="AD165">
            <v>0</v>
          </cell>
          <cell r="AE165">
            <v>0</v>
          </cell>
          <cell r="AF165">
            <v>0</v>
          </cell>
          <cell r="AG165">
            <v>0</v>
          </cell>
        </row>
        <row r="166">
          <cell r="AA166">
            <v>0</v>
          </cell>
          <cell r="AB166">
            <v>0</v>
          </cell>
          <cell r="AC166">
            <v>0</v>
          </cell>
          <cell r="AD166">
            <v>0</v>
          </cell>
          <cell r="AE166">
            <v>0</v>
          </cell>
          <cell r="AF166">
            <v>0</v>
          </cell>
          <cell r="AG166">
            <v>0</v>
          </cell>
        </row>
        <row r="167">
          <cell r="AA167">
            <v>0</v>
          </cell>
          <cell r="AB167">
            <v>0</v>
          </cell>
          <cell r="AC167">
            <v>0</v>
          </cell>
          <cell r="AD167">
            <v>0</v>
          </cell>
          <cell r="AE167">
            <v>0</v>
          </cell>
          <cell r="AF167">
            <v>0</v>
          </cell>
          <cell r="AG167">
            <v>0</v>
          </cell>
        </row>
        <row r="168">
          <cell r="AA168">
            <v>0</v>
          </cell>
          <cell r="AB168">
            <v>0</v>
          </cell>
          <cell r="AC168">
            <v>0</v>
          </cell>
          <cell r="AD168">
            <v>0</v>
          </cell>
          <cell r="AE168">
            <v>0</v>
          </cell>
          <cell r="AF168">
            <v>0</v>
          </cell>
          <cell r="AG168">
            <v>0</v>
          </cell>
        </row>
        <row r="169">
          <cell r="AA169">
            <v>0</v>
          </cell>
          <cell r="AB169">
            <v>0</v>
          </cell>
          <cell r="AC169">
            <v>0</v>
          </cell>
          <cell r="AD169">
            <v>0</v>
          </cell>
          <cell r="AE169">
            <v>0</v>
          </cell>
          <cell r="AF169">
            <v>0</v>
          </cell>
          <cell r="AG169">
            <v>0</v>
          </cell>
        </row>
        <row r="170">
          <cell r="AA170">
            <v>0</v>
          </cell>
          <cell r="AB170">
            <v>0</v>
          </cell>
          <cell r="AC170">
            <v>0</v>
          </cell>
          <cell r="AD170">
            <v>0</v>
          </cell>
          <cell r="AE170">
            <v>0</v>
          </cell>
          <cell r="AF170">
            <v>0</v>
          </cell>
          <cell r="AG170">
            <v>0</v>
          </cell>
        </row>
        <row r="171">
          <cell r="AA171">
            <v>0</v>
          </cell>
          <cell r="AB171">
            <v>0</v>
          </cell>
          <cell r="AC171">
            <v>0</v>
          </cell>
          <cell r="AD171">
            <v>0</v>
          </cell>
          <cell r="AE171">
            <v>0</v>
          </cell>
          <cell r="AF171">
            <v>0</v>
          </cell>
          <cell r="AG171">
            <v>0</v>
          </cell>
        </row>
        <row r="172">
          <cell r="AA172">
            <v>0</v>
          </cell>
          <cell r="AB172">
            <v>0</v>
          </cell>
          <cell r="AC172">
            <v>0</v>
          </cell>
          <cell r="AD172">
            <v>0</v>
          </cell>
          <cell r="AE172">
            <v>0</v>
          </cell>
          <cell r="AF172">
            <v>0</v>
          </cell>
          <cell r="AG172">
            <v>0</v>
          </cell>
        </row>
        <row r="173">
          <cell r="AA173">
            <v>0</v>
          </cell>
          <cell r="AB173">
            <v>0</v>
          </cell>
          <cell r="AC173">
            <v>0</v>
          </cell>
          <cell r="AD173">
            <v>0</v>
          </cell>
          <cell r="AE173">
            <v>0</v>
          </cell>
          <cell r="AF173">
            <v>0</v>
          </cell>
          <cell r="AG173">
            <v>0</v>
          </cell>
        </row>
        <row r="174">
          <cell r="AA174">
            <v>0</v>
          </cell>
          <cell r="AB174">
            <v>0</v>
          </cell>
          <cell r="AC174">
            <v>0</v>
          </cell>
          <cell r="AD174">
            <v>0</v>
          </cell>
          <cell r="AE174">
            <v>0</v>
          </cell>
          <cell r="AF174">
            <v>0</v>
          </cell>
          <cell r="AG174">
            <v>0</v>
          </cell>
        </row>
        <row r="175">
          <cell r="AA175">
            <v>0</v>
          </cell>
          <cell r="AB175">
            <v>0</v>
          </cell>
          <cell r="AC175">
            <v>0</v>
          </cell>
          <cell r="AD175">
            <v>0</v>
          </cell>
          <cell r="AE175">
            <v>0</v>
          </cell>
          <cell r="AF175">
            <v>0</v>
          </cell>
          <cell r="AG175">
            <v>0</v>
          </cell>
        </row>
        <row r="176">
          <cell r="AA176">
            <v>0</v>
          </cell>
          <cell r="AB176">
            <v>0</v>
          </cell>
          <cell r="AC176">
            <v>0</v>
          </cell>
          <cell r="AD176">
            <v>0</v>
          </cell>
          <cell r="AE176">
            <v>0</v>
          </cell>
          <cell r="AF176">
            <v>0</v>
          </cell>
          <cell r="AG176">
            <v>0</v>
          </cell>
        </row>
        <row r="177">
          <cell r="AA177">
            <v>0</v>
          </cell>
          <cell r="AB177">
            <v>0</v>
          </cell>
          <cell r="AC177">
            <v>0</v>
          </cell>
          <cell r="AD177">
            <v>0</v>
          </cell>
          <cell r="AE177">
            <v>0</v>
          </cell>
          <cell r="AF177">
            <v>0</v>
          </cell>
          <cell r="AG177">
            <v>0</v>
          </cell>
        </row>
        <row r="178">
          <cell r="AA178">
            <v>0</v>
          </cell>
          <cell r="AB178">
            <v>0</v>
          </cell>
          <cell r="AC178">
            <v>0</v>
          </cell>
          <cell r="AD178">
            <v>0</v>
          </cell>
          <cell r="AE178">
            <v>0</v>
          </cell>
          <cell r="AF178">
            <v>0</v>
          </cell>
          <cell r="AG178">
            <v>0</v>
          </cell>
        </row>
      </sheetData>
      <sheetData sheetId="34">
        <row r="9">
          <cell r="AA9">
            <v>0.97313437895738097</v>
          </cell>
          <cell r="AB9">
            <v>0.93453665578183887</v>
          </cell>
          <cell r="AC9">
            <v>0.91322003523627049</v>
          </cell>
          <cell r="AD9">
            <v>0.88611440163173638</v>
          </cell>
          <cell r="AE9">
            <v>0.86070051461680208</v>
          </cell>
          <cell r="AF9">
            <v>0.83695824322293955</v>
          </cell>
          <cell r="AG9">
            <v>0.8219115331693887</v>
          </cell>
        </row>
        <row r="10">
          <cell r="AA10">
            <v>0.40949774205744421</v>
          </cell>
          <cell r="AB10">
            <v>0.39918373527223411</v>
          </cell>
          <cell r="AC10">
            <v>0.39190050290503986</v>
          </cell>
          <cell r="AD10">
            <v>0.38786884904135127</v>
          </cell>
          <cell r="AE10">
            <v>0.38544610114464628</v>
          </cell>
          <cell r="AF10">
            <v>0.3857309404850694</v>
          </cell>
          <cell r="AG10">
            <v>0.39069126744253668</v>
          </cell>
        </row>
        <row r="11">
          <cell r="AA11">
            <v>0.63916205116142766</v>
          </cell>
          <cell r="AB11">
            <v>0.61486758070570691</v>
          </cell>
          <cell r="AC11">
            <v>0.61640014287356748</v>
          </cell>
          <cell r="AD11">
            <v>0.60443654790238344</v>
          </cell>
          <cell r="AE11">
            <v>0.5990681795515953</v>
          </cell>
          <cell r="AF11">
            <v>0.59052606659406404</v>
          </cell>
          <cell r="AG11">
            <v>0.59642146919407879</v>
          </cell>
        </row>
        <row r="12">
          <cell r="AA12">
            <v>0</v>
          </cell>
          <cell r="AB12">
            <v>0</v>
          </cell>
          <cell r="AC12">
            <v>0</v>
          </cell>
          <cell r="AD12">
            <v>0</v>
          </cell>
          <cell r="AE12">
            <v>0</v>
          </cell>
          <cell r="AF12">
            <v>0</v>
          </cell>
          <cell r="AG12">
            <v>0</v>
          </cell>
        </row>
        <row r="13">
          <cell r="AA13">
            <v>0.5395837257938193</v>
          </cell>
          <cell r="AB13">
            <v>0.61736864623939713</v>
          </cell>
          <cell r="AC13">
            <v>0.68700755947139314</v>
          </cell>
          <cell r="AD13">
            <v>0.75321515870228817</v>
          </cell>
          <cell r="AE13">
            <v>1.170600328536358</v>
          </cell>
          <cell r="AF13">
            <v>3.8908073840597384</v>
          </cell>
          <cell r="AG13">
            <v>0</v>
          </cell>
        </row>
        <row r="14">
          <cell r="AA14">
            <v>5.6938122742923994E-2</v>
          </cell>
          <cell r="AB14">
            <v>5.5599282072093373E-2</v>
          </cell>
          <cell r="AC14">
            <v>5.4572891819333592E-2</v>
          </cell>
          <cell r="AD14">
            <v>5.4024583034891362E-2</v>
          </cell>
          <cell r="AE14">
            <v>5.3718663295675088E-2</v>
          </cell>
          <cell r="AF14">
            <v>5.3806640255892282E-2</v>
          </cell>
          <cell r="AG14">
            <v>5.4576820741592376E-2</v>
          </cell>
        </row>
        <row r="15">
          <cell r="AA15">
            <v>0.81738855707591906</v>
          </cell>
          <cell r="AB15">
            <v>0.8061823092335797</v>
          </cell>
          <cell r="AC15">
            <v>0.8039073203667183</v>
          </cell>
          <cell r="AD15">
            <v>0.80755203944320497</v>
          </cell>
          <cell r="AE15">
            <v>0.81285518426879455</v>
          </cell>
          <cell r="AF15">
            <v>0.82510827342194859</v>
          </cell>
          <cell r="AG15">
            <v>0.8457454232180377</v>
          </cell>
        </row>
        <row r="16">
          <cell r="AA16">
            <v>0.54139360718104701</v>
          </cell>
          <cell r="AB16">
            <v>0.53272349044652079</v>
          </cell>
          <cell r="AC16">
            <v>0.52901853199116744</v>
          </cell>
          <cell r="AD16">
            <v>0.52764255047439168</v>
          </cell>
          <cell r="AE16">
            <v>0.52672391444519318</v>
          </cell>
          <cell r="AF16">
            <v>0.52913165608565249</v>
          </cell>
          <cell r="AG16">
            <v>0.53581736270022329</v>
          </cell>
        </row>
        <row r="17">
          <cell r="AA17">
            <v>1.3091321925444688</v>
          </cell>
          <cell r="AB17">
            <v>1.2836274184019734</v>
          </cell>
          <cell r="AC17">
            <v>1.2698260322195454</v>
          </cell>
          <cell r="AD17">
            <v>1.2600637026990875</v>
          </cell>
          <cell r="AE17">
            <v>1.2501701938878387</v>
          </cell>
          <cell r="AF17">
            <v>1.2457663543245465</v>
          </cell>
          <cell r="AG17">
            <v>1.2484303275263811</v>
          </cell>
        </row>
        <row r="18">
          <cell r="AA18">
            <v>2.407898301027823</v>
          </cell>
          <cell r="AB18">
            <v>2.377233673234282</v>
          </cell>
          <cell r="AC18">
            <v>2.3659893976604014</v>
          </cell>
          <cell r="AD18">
            <v>2.3662660349944931</v>
          </cell>
          <cell r="AE18">
            <v>2.3710733902596117</v>
          </cell>
          <cell r="AF18">
            <v>2.3932604712422156</v>
          </cell>
          <cell r="AG18">
            <v>2.4380409918559298</v>
          </cell>
        </row>
        <row r="19">
          <cell r="AA19">
            <v>0.84612163501792514</v>
          </cell>
          <cell r="AB19">
            <v>0.8415076722901107</v>
          </cell>
          <cell r="AC19">
            <v>0.8416956053827428</v>
          </cell>
          <cell r="AD19">
            <v>0.84584796003543194</v>
          </cell>
          <cell r="AE19">
            <v>0.85329561939376974</v>
          </cell>
          <cell r="AF19">
            <v>0.86931949029486189</v>
          </cell>
          <cell r="AG19">
            <v>0.897656268419045</v>
          </cell>
        </row>
        <row r="20">
          <cell r="AA20">
            <v>0.22316655348952003</v>
          </cell>
          <cell r="AB20">
            <v>0.21922794676288954</v>
          </cell>
          <cell r="AC20">
            <v>0.21702660328275941</v>
          </cell>
          <cell r="AD20">
            <v>0.21532741094964955</v>
          </cell>
          <cell r="AE20">
            <v>0.21364495403168618</v>
          </cell>
          <cell r="AF20">
            <v>0.21284172751687716</v>
          </cell>
          <cell r="AG20">
            <v>0.213153056631849</v>
          </cell>
        </row>
        <row r="21">
          <cell r="AA21">
            <v>5.3183790441174899E-3</v>
          </cell>
          <cell r="AB21">
            <v>5.213811888450443E-3</v>
          </cell>
          <cell r="AC21">
            <v>5.154837721260918E-3</v>
          </cell>
          <cell r="AD21">
            <v>5.109144166330906E-3</v>
          </cell>
          <cell r="AE21">
            <v>5.061660058636991E-3</v>
          </cell>
          <cell r="AF21">
            <v>5.0336175310731548E-3</v>
          </cell>
          <cell r="AG21">
            <v>5.0303007307892023E-3</v>
          </cell>
        </row>
        <row r="22">
          <cell r="AA22">
            <v>1.4093441034665957</v>
          </cell>
          <cell r="AB22">
            <v>1.3816963227228287</v>
          </cell>
          <cell r="AC22">
            <v>1.3665737200919317</v>
          </cell>
          <cell r="AD22">
            <v>1.3549514942205871</v>
          </cell>
          <cell r="AE22">
            <v>1.3425988244247069</v>
          </cell>
          <cell r="AF22">
            <v>1.335432870315292</v>
          </cell>
          <cell r="AG22">
            <v>1.334646586800724</v>
          </cell>
        </row>
        <row r="23">
          <cell r="AA23">
            <v>0.66966943381556487</v>
          </cell>
          <cell r="AB23">
            <v>0.65588581513462196</v>
          </cell>
          <cell r="AC23">
            <v>0.64762765718154491</v>
          </cell>
          <cell r="AD23">
            <v>0.64070998578008753</v>
          </cell>
          <cell r="AE23">
            <v>0.63344152048176838</v>
          </cell>
          <cell r="AF23">
            <v>0.62825146345697835</v>
          </cell>
          <cell r="AG23">
            <v>0.6258268739047933</v>
          </cell>
        </row>
        <row r="24">
          <cell r="AA24">
            <v>4.895399401108663</v>
          </cell>
          <cell r="AB24">
            <v>4.892499366225727</v>
          </cell>
          <cell r="AC24">
            <v>4.9763821351196524</v>
          </cell>
          <cell r="AD24">
            <v>5.0989819562914258</v>
          </cell>
          <cell r="AE24">
            <v>5.2214571272286383</v>
          </cell>
          <cell r="AF24">
            <v>5.3963858739993738</v>
          </cell>
          <cell r="AG24">
            <v>5.591023686571468</v>
          </cell>
        </row>
        <row r="25">
          <cell r="AA25">
            <v>4.1910650264591782E-4</v>
          </cell>
          <cell r="AB25">
            <v>4.0976973555847555E-4</v>
          </cell>
          <cell r="AC25">
            <v>4.0374365933708528E-4</v>
          </cell>
          <cell r="AD25">
            <v>3.9800133833656833E-4</v>
          </cell>
          <cell r="AE25">
            <v>3.9169261114304997E-4</v>
          </cell>
          <cell r="AF25">
            <v>3.861294746274101E-4</v>
          </cell>
          <cell r="AG25">
            <v>3.8160909129258833E-4</v>
          </cell>
        </row>
        <row r="26">
          <cell r="AA26">
            <v>3.6179409039324346</v>
          </cell>
          <cell r="AB26">
            <v>3.3868858531344164</v>
          </cell>
          <cell r="AC26">
            <v>3.2788267578669292</v>
          </cell>
          <cell r="AD26">
            <v>3.2668451795104372</v>
          </cell>
          <cell r="AE26">
            <v>3.2705972221065385</v>
          </cell>
          <cell r="AF26">
            <v>3.3014855751814349</v>
          </cell>
          <cell r="AG26">
            <v>3.3670126397389537</v>
          </cell>
        </row>
        <row r="27">
          <cell r="AA27">
            <v>1.5723579985424573E-2</v>
          </cell>
          <cell r="AB27">
            <v>1.5141537644948477E-2</v>
          </cell>
          <cell r="AC27">
            <v>1.4835824969547138E-2</v>
          </cell>
          <cell r="AD27">
            <v>1.4701433288556215E-2</v>
          </cell>
          <cell r="AE27">
            <v>1.458027974762224E-2</v>
          </cell>
          <cell r="AF27">
            <v>1.4526319333918441E-2</v>
          </cell>
          <cell r="AG27">
            <v>1.4556401102869989E-2</v>
          </cell>
        </row>
        <row r="28">
          <cell r="AA28">
            <v>0.9027122105733496</v>
          </cell>
          <cell r="AB28">
            <v>0.84698360731632183</v>
          </cell>
          <cell r="AC28">
            <v>0.80677405943892311</v>
          </cell>
          <cell r="AD28">
            <v>0.78223757327418819</v>
          </cell>
          <cell r="AE28">
            <v>0.76372510990851383</v>
          </cell>
          <cell r="AF28">
            <v>0.74945524198552282</v>
          </cell>
          <cell r="AG28">
            <v>0.73851615909681756</v>
          </cell>
        </row>
        <row r="29">
          <cell r="AA29">
            <v>23.594500056137242</v>
          </cell>
          <cell r="AB29">
            <v>22.505446804926812</v>
          </cell>
          <cell r="AC29">
            <v>22.373591284965119</v>
          </cell>
          <cell r="AD29">
            <v>21.769001370768191</v>
          </cell>
          <cell r="AE29">
            <v>21.404917099361747</v>
          </cell>
          <cell r="AF29">
            <v>20.941391429294459</v>
          </cell>
          <cell r="AG29">
            <v>20.987125558418189</v>
          </cell>
        </row>
        <row r="30">
          <cell r="AA30">
            <v>0</v>
          </cell>
          <cell r="AB30">
            <v>0</v>
          </cell>
          <cell r="AC30">
            <v>0</v>
          </cell>
          <cell r="AD30">
            <v>0</v>
          </cell>
          <cell r="AE30">
            <v>0</v>
          </cell>
          <cell r="AF30">
            <v>0</v>
          </cell>
          <cell r="AG30">
            <v>0</v>
          </cell>
        </row>
        <row r="31">
          <cell r="AA31">
            <v>0.28129168791390075</v>
          </cell>
          <cell r="AB31">
            <v>0.27682450731677399</v>
          </cell>
          <cell r="AC31">
            <v>0.27542670618157539</v>
          </cell>
          <cell r="AD31">
            <v>0.27483273106712097</v>
          </cell>
          <cell r="AE31">
            <v>0.27395586367817581</v>
          </cell>
          <cell r="AF31">
            <v>0.27433382377141624</v>
          </cell>
          <cell r="AG31">
            <v>0.27554936021643128</v>
          </cell>
        </row>
        <row r="32">
          <cell r="AA32">
            <v>0.31331435148171488</v>
          </cell>
          <cell r="AB32">
            <v>0.30669247617784062</v>
          </cell>
          <cell r="AC32">
            <v>0.30212418385956247</v>
          </cell>
          <cell r="AD32">
            <v>0.2985353656525172</v>
          </cell>
          <cell r="AE32">
            <v>0.29527965434482251</v>
          </cell>
          <cell r="AF32">
            <v>0.2933331049139975</v>
          </cell>
          <cell r="AG32">
            <v>0.29355569505799334</v>
          </cell>
        </row>
        <row r="33">
          <cell r="AA33">
            <v>4.3228292109052049E-5</v>
          </cell>
          <cell r="AB33">
            <v>4.1556804992542243E-5</v>
          </cell>
          <cell r="AC33">
            <v>4.0270309199645988E-5</v>
          </cell>
          <cell r="AD33">
            <v>3.9033143439268124E-5</v>
          </cell>
          <cell r="AE33">
            <v>3.7826021972346495E-5</v>
          </cell>
          <cell r="AF33">
            <v>3.675135900187011E-5</v>
          </cell>
          <cell r="AG33">
            <v>3.5815958115187085E-5</v>
          </cell>
        </row>
        <row r="34">
          <cell r="AA34">
            <v>0.10007947110585584</v>
          </cell>
          <cell r="AB34">
            <v>9.684378280957999E-2</v>
          </cell>
          <cell r="AC34">
            <v>9.4935437017602972E-2</v>
          </cell>
          <cell r="AD34">
            <v>9.3620123350672477E-2</v>
          </cell>
          <cell r="AE34">
            <v>9.220698692234848E-2</v>
          </cell>
          <cell r="AF34">
            <v>9.098088543046387E-2</v>
          </cell>
          <cell r="AG34">
            <v>8.9973675387802307E-2</v>
          </cell>
        </row>
        <row r="35">
          <cell r="AA35">
            <v>0.27094568198743424</v>
          </cell>
          <cell r="AB35">
            <v>0.26490961070222646</v>
          </cell>
          <cell r="AC35">
            <v>0.26101384835732133</v>
          </cell>
          <cell r="AD35">
            <v>0.25730152924546468</v>
          </cell>
          <cell r="AE35">
            <v>0.25322303754674569</v>
          </cell>
          <cell r="AF35">
            <v>0.24962655835183162</v>
          </cell>
          <cell r="AG35">
            <v>0.24670420248818928</v>
          </cell>
        </row>
        <row r="36">
          <cell r="AA36">
            <v>0.19630842916469843</v>
          </cell>
          <cell r="AB36">
            <v>0.19193511100131747</v>
          </cell>
          <cell r="AC36">
            <v>0.18911251209249721</v>
          </cell>
          <cell r="AD36">
            <v>0.18642282341371447</v>
          </cell>
          <cell r="AE36">
            <v>0.18346783150218471</v>
          </cell>
          <cell r="AF36">
            <v>0.18086207238434854</v>
          </cell>
          <cell r="AG36">
            <v>0.17874473622736017</v>
          </cell>
        </row>
        <row r="37">
          <cell r="AA37">
            <v>5.0978848701338446E-2</v>
          </cell>
          <cell r="AB37">
            <v>4.9068388533281715E-2</v>
          </cell>
          <cell r="AC37">
            <v>4.7595284028648252E-2</v>
          </cell>
          <cell r="AD37">
            <v>4.6189050253848458E-2</v>
          </cell>
          <cell r="AE37">
            <v>4.4750322650380391E-2</v>
          </cell>
          <cell r="AF37">
            <v>4.3429020849260216E-2</v>
          </cell>
          <cell r="AG37">
            <v>4.2253441570268863E-2</v>
          </cell>
        </row>
        <row r="38">
          <cell r="AA38">
            <v>2.9893057307902839E-4</v>
          </cell>
          <cell r="AB38">
            <v>2.8772798676273797E-4</v>
          </cell>
          <cell r="AC38">
            <v>2.7908997344950633E-4</v>
          </cell>
          <cell r="AD38">
            <v>2.7084407777134547E-4</v>
          </cell>
          <cell r="AE38">
            <v>2.6240764427068008E-4</v>
          </cell>
          <cell r="AF38">
            <v>2.5465977403270752E-4</v>
          </cell>
          <cell r="AG38">
            <v>2.4776639380696904E-4</v>
          </cell>
        </row>
        <row r="39">
          <cell r="AA39">
            <v>8.5784551255677806E-3</v>
          </cell>
          <cell r="AB39">
            <v>8.3873460948754777E-3</v>
          </cell>
          <cell r="AC39">
            <v>8.2640017322323598E-3</v>
          </cell>
          <cell r="AD39">
            <v>8.1464653955051827E-3</v>
          </cell>
          <cell r="AE39">
            <v>8.0173356091922041E-3</v>
          </cell>
          <cell r="AF39">
            <v>7.9034668988392596E-3</v>
          </cell>
          <cell r="AG39">
            <v>7.8109417164731569E-3</v>
          </cell>
        </row>
        <row r="40">
          <cell r="AA40">
            <v>5.0604229362263942E-2</v>
          </cell>
          <cell r="AB40">
            <v>4.8707808258323354E-2</v>
          </cell>
          <cell r="AC40">
            <v>4.7245528898823046E-2</v>
          </cell>
          <cell r="AD40">
            <v>4.5849628867933125E-2</v>
          </cell>
          <cell r="AE40">
            <v>4.4421473790084015E-2</v>
          </cell>
          <cell r="AF40">
            <v>4.3109881608150304E-2</v>
          </cell>
          <cell r="AG40">
            <v>4.1942941102762983E-2</v>
          </cell>
        </row>
        <row r="41">
          <cell r="AA41">
            <v>2.7314277979317728E-4</v>
          </cell>
          <cell r="AB41">
            <v>2.6290660509954489E-4</v>
          </cell>
          <cell r="AC41">
            <v>2.5501376582263757E-4</v>
          </cell>
          <cell r="AD41">
            <v>2.4747921743496906E-4</v>
          </cell>
          <cell r="AE41">
            <v>2.3977056831896572E-4</v>
          </cell>
          <cell r="AF41">
            <v>2.3269108229490761E-4</v>
          </cell>
          <cell r="AG41">
            <v>2.2639237213744329E-4</v>
          </cell>
        </row>
        <row r="42">
          <cell r="AA42">
            <v>6.4786728904305067E-3</v>
          </cell>
          <cell r="AB42">
            <v>6.3343423695920329E-3</v>
          </cell>
          <cell r="AC42">
            <v>6.2411894922095208E-3</v>
          </cell>
          <cell r="AD42">
            <v>6.1524229873728496E-3</v>
          </cell>
          <cell r="AE42">
            <v>6.0549008072498158E-3</v>
          </cell>
          <cell r="AF42">
            <v>5.9689041894400233E-3</v>
          </cell>
          <cell r="AG42">
            <v>5.8990267602405874E-3</v>
          </cell>
        </row>
        <row r="43">
          <cell r="AA43">
            <v>9020.3064810262676</v>
          </cell>
          <cell r="AB43">
            <v>8617.9362668782505</v>
          </cell>
          <cell r="AC43">
            <v>8308.4434819025155</v>
          </cell>
          <cell r="AD43">
            <v>8074.4716037374383</v>
          </cell>
          <cell r="AE43">
            <v>7875.8574146054116</v>
          </cell>
          <cell r="AF43">
            <v>7717.9188890890318</v>
          </cell>
          <cell r="AG43">
            <v>7595.353181536243</v>
          </cell>
        </row>
        <row r="44">
          <cell r="AA44">
            <v>13150.854491025877</v>
          </cell>
          <cell r="AB44">
            <v>12786.525725437386</v>
          </cell>
          <cell r="AC44">
            <v>12533.901547513047</v>
          </cell>
          <cell r="AD44">
            <v>12315.187777502917</v>
          </cell>
          <cell r="AE44">
            <v>12099.01008929303</v>
          </cell>
          <cell r="AF44">
            <v>11929.027797622619</v>
          </cell>
          <cell r="AG44">
            <v>11814.636794965099</v>
          </cell>
        </row>
        <row r="45">
          <cell r="AA45">
            <v>20.986333496685312</v>
          </cell>
          <cell r="AB45">
            <v>19.02706129049837</v>
          </cell>
          <cell r="AC45">
            <v>17.575144669238849</v>
          </cell>
          <cell r="AD45">
            <v>16.771593992868933</v>
          </cell>
          <cell r="AE45">
            <v>16.246211266670265</v>
          </cell>
          <cell r="AF45">
            <v>15.869885129767548</v>
          </cell>
          <cell r="AG45">
            <v>15.591793279711158</v>
          </cell>
        </row>
        <row r="46">
          <cell r="AA46">
            <v>44.419887797833795</v>
          </cell>
          <cell r="AB46">
            <v>41.198778540599406</v>
          </cell>
          <cell r="AC46">
            <v>38.85507714310237</v>
          </cell>
          <cell r="AD46">
            <v>37.484585121524844</v>
          </cell>
          <cell r="AE46">
            <v>36.507647050246902</v>
          </cell>
          <cell r="AF46">
            <v>35.774823676070334</v>
          </cell>
          <cell r="AG46">
            <v>35.220439547933083</v>
          </cell>
        </row>
        <row r="47">
          <cell r="AA47">
            <v>0.21016103664396163</v>
          </cell>
          <cell r="AB47">
            <v>0.19856013516776652</v>
          </cell>
          <cell r="AC47">
            <v>0.19285715869590139</v>
          </cell>
          <cell r="AD47">
            <v>0.19134401948031415</v>
          </cell>
          <cell r="AE47">
            <v>0.19042818888360766</v>
          </cell>
          <cell r="AF47">
            <v>0.19072988142653563</v>
          </cell>
          <cell r="AG47">
            <v>0.19260638644569109</v>
          </cell>
        </row>
        <row r="48">
          <cell r="AA48">
            <v>0.79735520556598816</v>
          </cell>
          <cell r="AB48">
            <v>0.76421982467602678</v>
          </cell>
          <cell r="AC48">
            <v>0.74724029653613877</v>
          </cell>
          <cell r="AD48">
            <v>0.74107779411791563</v>
          </cell>
          <cell r="AE48">
            <v>0.73597813372486431</v>
          </cell>
          <cell r="AF48">
            <v>0.73470541834880077</v>
          </cell>
          <cell r="AG48">
            <v>0.73813105053852235</v>
          </cell>
        </row>
        <row r="49">
          <cell r="AA49">
            <v>4.6743121354204831E-2</v>
          </cell>
          <cell r="AB49">
            <v>4.4710518175025159E-2</v>
          </cell>
          <cell r="AC49">
            <v>4.3665131119805446E-2</v>
          </cell>
          <cell r="AD49">
            <v>4.3253657291973634E-2</v>
          </cell>
          <cell r="AE49">
            <v>4.2910446228082565E-2</v>
          </cell>
          <cell r="AF49">
            <v>4.2780896894118077E-2</v>
          </cell>
          <cell r="AG49">
            <v>4.2928666835935603E-2</v>
          </cell>
        </row>
        <row r="50">
          <cell r="AA50">
            <v>0.275208278008227</v>
          </cell>
          <cell r="AB50">
            <v>0.2643310426000377</v>
          </cell>
          <cell r="AC50">
            <v>0.25865463401943367</v>
          </cell>
          <cell r="AD50">
            <v>0.25621729400097309</v>
          </cell>
          <cell r="AE50">
            <v>0.25407157979455131</v>
          </cell>
          <cell r="AF50">
            <v>0.25311345395671653</v>
          </cell>
          <cell r="AG50">
            <v>0.25367817216675681</v>
          </cell>
        </row>
        <row r="51">
          <cell r="AA51">
            <v>0.19264287733374286</v>
          </cell>
          <cell r="AB51">
            <v>0.18623482888712242</v>
          </cell>
          <cell r="AC51">
            <v>0.18271593907837658</v>
          </cell>
          <cell r="AD51">
            <v>0.18075247638095399</v>
          </cell>
          <cell r="AE51">
            <v>0.17883147547098086</v>
          </cell>
          <cell r="AF51">
            <v>0.17759085434221578</v>
          </cell>
          <cell r="AG51">
            <v>0.177217411370407</v>
          </cell>
        </row>
        <row r="52">
          <cell r="AA52">
            <v>1.2059556559763034</v>
          </cell>
          <cell r="AB52">
            <v>1.1436798310860137</v>
          </cell>
          <cell r="AC52">
            <v>1.0998264645327835</v>
          </cell>
          <cell r="AD52">
            <v>1.0715862064684416</v>
          </cell>
          <cell r="AE52">
            <v>1.0487367106847587</v>
          </cell>
          <cell r="AF52">
            <v>1.0305778704592492</v>
          </cell>
          <cell r="AG52">
            <v>1.0164627047574186</v>
          </cell>
        </row>
        <row r="53">
          <cell r="AA53">
            <v>1.0898771283633573</v>
          </cell>
          <cell r="AB53">
            <v>1.0117659065233824</v>
          </cell>
          <cell r="AC53">
            <v>0.95432506073553502</v>
          </cell>
          <cell r="AD53">
            <v>0.92059166192248965</v>
          </cell>
          <cell r="AE53">
            <v>0.89653516798671784</v>
          </cell>
          <cell r="AF53">
            <v>0.8784857348052556</v>
          </cell>
          <cell r="AG53">
            <v>0.86482509083215064</v>
          </cell>
        </row>
        <row r="54">
          <cell r="AA54">
            <v>3.4047142325730011</v>
          </cell>
          <cell r="AB54">
            <v>3.1966898335520981</v>
          </cell>
          <cell r="AC54">
            <v>3.0452268974308376</v>
          </cell>
          <cell r="AD54">
            <v>2.9524402656315702</v>
          </cell>
          <cell r="AE54">
            <v>2.8824152812264767</v>
          </cell>
          <cell r="AF54">
            <v>2.8284308413076751</v>
          </cell>
          <cell r="AG54">
            <v>2.7870331279853526</v>
          </cell>
        </row>
        <row r="55">
          <cell r="AA55">
            <v>-1.5211362559918282</v>
          </cell>
          <cell r="AB55">
            <v>-1.4818488725531718</v>
          </cell>
          <cell r="AC55">
            <v>-1.4558049237939334</v>
          </cell>
          <cell r="AD55">
            <v>-1.433091607959458</v>
          </cell>
          <cell r="AE55">
            <v>-1.4094343746514084</v>
          </cell>
          <cell r="AF55">
            <v>-1.3888884866297124</v>
          </cell>
          <cell r="AG55">
            <v>-1.3722941847543213</v>
          </cell>
        </row>
        <row r="56">
          <cell r="AA56">
            <v>-0.18826199106883906</v>
          </cell>
          <cell r="AB56">
            <v>-0.18377987547298547</v>
          </cell>
          <cell r="AC56">
            <v>-0.18096626175256425</v>
          </cell>
          <cell r="AD56">
            <v>-0.17845409458577932</v>
          </cell>
          <cell r="AE56">
            <v>-0.17572647410350525</v>
          </cell>
          <cell r="AF56">
            <v>-0.17337167452739524</v>
          </cell>
          <cell r="AG56">
            <v>-0.17153349864595988</v>
          </cell>
        </row>
        <row r="57">
          <cell r="AA57">
            <v>0.55250057118943163</v>
          </cell>
          <cell r="AB57">
            <v>0.52982815013139128</v>
          </cell>
          <cell r="AC57">
            <v>0.51793631861332345</v>
          </cell>
          <cell r="AD57">
            <v>0.51252578226335299</v>
          </cell>
          <cell r="AE57">
            <v>0.50772576434477923</v>
          </cell>
          <cell r="AF57">
            <v>0.50519872499466056</v>
          </cell>
          <cell r="AG57">
            <v>0.5056899719165745</v>
          </cell>
        </row>
        <row r="58">
          <cell r="AA58">
            <v>25.712742487949864</v>
          </cell>
          <cell r="AB58">
            <v>25.241909512990262</v>
          </cell>
          <cell r="AC58">
            <v>24.31917304082538</v>
          </cell>
          <cell r="AD58">
            <v>23.617305999907742</v>
          </cell>
          <cell r="AE58">
            <v>23.252610331383327</v>
          </cell>
          <cell r="AF58">
            <v>22.96525215732321</v>
          </cell>
          <cell r="AG58">
            <v>22.735042531200165</v>
          </cell>
        </row>
        <row r="59">
          <cell r="AA59">
            <v>1428.1171764125806</v>
          </cell>
          <cell r="AB59">
            <v>1316.0178368407758</v>
          </cell>
          <cell r="AC59">
            <v>1265.5012011554213</v>
          </cell>
          <cell r="AD59">
            <v>1228.4242203873673</v>
          </cell>
          <cell r="AE59">
            <v>1213.2631161838569</v>
          </cell>
          <cell r="AF59">
            <v>1201.9168718008723</v>
          </cell>
          <cell r="AG59">
            <v>1192.9364336158953</v>
          </cell>
        </row>
        <row r="60">
          <cell r="AA60">
            <v>395.9896213342389</v>
          </cell>
          <cell r="AB60">
            <v>367.68561094186782</v>
          </cell>
          <cell r="AC60">
            <v>353.65486126295906</v>
          </cell>
          <cell r="AD60">
            <v>343.29470173718141</v>
          </cell>
          <cell r="AE60">
            <v>338.88913924901289</v>
          </cell>
          <cell r="AF60">
            <v>335.54528083846446</v>
          </cell>
          <cell r="AG60">
            <v>332.87501777279397</v>
          </cell>
        </row>
        <row r="61">
          <cell r="AA61">
            <v>35.813272152638454</v>
          </cell>
          <cell r="AB61">
            <v>35.172161774030798</v>
          </cell>
          <cell r="AC61">
            <v>33.89768857186619</v>
          </cell>
          <cell r="AD61">
            <v>32.921255516606486</v>
          </cell>
          <cell r="AE61">
            <v>32.393665766457531</v>
          </cell>
          <cell r="AF61">
            <v>31.975239214424509</v>
          </cell>
          <cell r="AG61">
            <v>31.639406054798361</v>
          </cell>
        </row>
        <row r="62">
          <cell r="AA62">
            <v>9.5168431090664054</v>
          </cell>
          <cell r="AB62">
            <v>9.4233664292901622</v>
          </cell>
          <cell r="AC62">
            <v>9.0843351832761083</v>
          </cell>
          <cell r="AD62">
            <v>8.8221425268975189</v>
          </cell>
          <cell r="AE62">
            <v>8.674711142237312</v>
          </cell>
          <cell r="AF62">
            <v>8.5560457873704596</v>
          </cell>
          <cell r="AG62">
            <v>8.4596138098044502</v>
          </cell>
        </row>
        <row r="63">
          <cell r="AA63">
            <v>9.6520469201017897E-4</v>
          </cell>
          <cell r="AB63">
            <v>9.6051464387314077E-4</v>
          </cell>
          <cell r="AC63">
            <v>9.7099811150503789E-4</v>
          </cell>
          <cell r="AD63">
            <v>9.8771232083543197E-4</v>
          </cell>
          <cell r="AE63">
            <v>1.0041785789243007E-3</v>
          </cell>
          <cell r="AF63">
            <v>1.0292611822258493E-3</v>
          </cell>
          <cell r="AG63">
            <v>1.0579151793739252E-3</v>
          </cell>
        </row>
        <row r="64">
          <cell r="AA64">
            <v>175.48448163200953</v>
          </cell>
          <cell r="AB64">
            <v>168.90810494225434</v>
          </cell>
          <cell r="AC64">
            <v>163.83723757332149</v>
          </cell>
          <cell r="AD64">
            <v>158.99655930555812</v>
          </cell>
          <cell r="AE64">
            <v>154.0440275372676</v>
          </cell>
          <cell r="AF64">
            <v>149.49571058708656</v>
          </cell>
          <cell r="AG64">
            <v>145.44901424838108</v>
          </cell>
        </row>
        <row r="65">
          <cell r="AA65">
            <v>964.70929674236515</v>
          </cell>
          <cell r="AB65">
            <v>0</v>
          </cell>
          <cell r="AC65">
            <v>0</v>
          </cell>
          <cell r="AD65">
            <v>0</v>
          </cell>
          <cell r="AE65">
            <v>0</v>
          </cell>
          <cell r="AF65">
            <v>0</v>
          </cell>
          <cell r="AG65">
            <v>0</v>
          </cell>
        </row>
        <row r="66">
          <cell r="AA66">
            <v>560.60442123834923</v>
          </cell>
          <cell r="AB66">
            <v>0</v>
          </cell>
          <cell r="AC66">
            <v>0</v>
          </cell>
          <cell r="AD66">
            <v>0</v>
          </cell>
          <cell r="AE66">
            <v>0</v>
          </cell>
          <cell r="AF66">
            <v>0</v>
          </cell>
          <cell r="AG66">
            <v>0</v>
          </cell>
        </row>
        <row r="67">
          <cell r="AA67">
            <v>57.790131984897037</v>
          </cell>
          <cell r="AB67">
            <v>54.72029457954168</v>
          </cell>
          <cell r="AC67">
            <v>52.180365534488871</v>
          </cell>
          <cell r="AD67">
            <v>50.144539310860061</v>
          </cell>
          <cell r="AE67">
            <v>48.423010767120459</v>
          </cell>
          <cell r="AF67">
            <v>46.845709013564793</v>
          </cell>
          <cell r="AG67">
            <v>45.426226310066816</v>
          </cell>
        </row>
        <row r="68">
          <cell r="AA68">
            <v>5.1547706347767823</v>
          </cell>
          <cell r="AB68">
            <v>4.9424123882008386</v>
          </cell>
          <cell r="AC68">
            <v>4.7639383920447651</v>
          </cell>
          <cell r="AD68">
            <v>4.6038464597133197</v>
          </cell>
          <cell r="AE68">
            <v>4.4605278735353018</v>
          </cell>
          <cell r="AF68">
            <v>4.3339241308029477</v>
          </cell>
          <cell r="AG68">
            <v>4.2203631787233391</v>
          </cell>
        </row>
        <row r="69">
          <cell r="AA69">
            <v>43.516405912507523</v>
          </cell>
          <cell r="AB69">
            <v>41.821632166323255</v>
          </cell>
          <cell r="AC69">
            <v>40.506801960944543</v>
          </cell>
          <cell r="AD69">
            <v>39.196735766552543</v>
          </cell>
          <cell r="AE69">
            <v>38.03892139811618</v>
          </cell>
          <cell r="AF69">
            <v>37.005610247503576</v>
          </cell>
          <cell r="AG69">
            <v>36.137254957964217</v>
          </cell>
        </row>
        <row r="70">
          <cell r="AA70">
            <v>48.015309673065616</v>
          </cell>
          <cell r="AB70">
            <v>46.054394579237105</v>
          </cell>
          <cell r="AC70">
            <v>44.594398625865672</v>
          </cell>
          <cell r="AD70">
            <v>43.178750697433969</v>
          </cell>
          <cell r="AE70">
            <v>41.839836227684671</v>
          </cell>
          <cell r="AF70">
            <v>40.627250782483287</v>
          </cell>
          <cell r="AG70">
            <v>39.566168687861136</v>
          </cell>
        </row>
        <row r="71">
          <cell r="AA71">
            <v>0</v>
          </cell>
          <cell r="AB71">
            <v>0</v>
          </cell>
          <cell r="AC71">
            <v>0</v>
          </cell>
          <cell r="AD71">
            <v>0</v>
          </cell>
          <cell r="AE71">
            <v>0</v>
          </cell>
          <cell r="AF71">
            <v>0</v>
          </cell>
          <cell r="AG71">
            <v>0</v>
          </cell>
        </row>
        <row r="72">
          <cell r="AA72">
            <v>0</v>
          </cell>
          <cell r="AB72">
            <v>0</v>
          </cell>
          <cell r="AC72">
            <v>0</v>
          </cell>
          <cell r="AD72">
            <v>0</v>
          </cell>
          <cell r="AE72">
            <v>0</v>
          </cell>
          <cell r="AF72">
            <v>0</v>
          </cell>
          <cell r="AG72">
            <v>0</v>
          </cell>
        </row>
        <row r="73">
          <cell r="AA73">
            <v>0.54441452156950487</v>
          </cell>
          <cell r="AB73">
            <v>0.52187008069806917</v>
          </cell>
          <cell r="AC73">
            <v>0.50688806845510626</v>
          </cell>
          <cell r="AD73">
            <v>0.49083219593753019</v>
          </cell>
          <cell r="AE73">
            <v>0.47661019290860618</v>
          </cell>
          <cell r="AF73">
            <v>0.46335569172122837</v>
          </cell>
          <cell r="AG73">
            <v>0.45233173983782005</v>
          </cell>
        </row>
        <row r="74">
          <cell r="AA74">
            <v>6.1030107613045442E-4</v>
          </cell>
          <cell r="AB74">
            <v>5.920673133115276E-4</v>
          </cell>
          <cell r="AC74">
            <v>5.7882647893489386E-4</v>
          </cell>
          <cell r="AD74">
            <v>5.6615934076053101E-4</v>
          </cell>
          <cell r="AE74">
            <v>5.5285468326110707E-4</v>
          </cell>
          <cell r="AF74">
            <v>5.4076682069309457E-4</v>
          </cell>
          <cell r="AG74">
            <v>5.3028246319748642E-4</v>
          </cell>
        </row>
        <row r="75">
          <cell r="AA75">
            <v>0.12477064729238459</v>
          </cell>
          <cell r="AB75">
            <v>0.12142156284308009</v>
          </cell>
          <cell r="AC75">
            <v>0.11878315867627488</v>
          </cell>
          <cell r="AD75">
            <v>0.11613549691445542</v>
          </cell>
          <cell r="AE75">
            <v>0.1135964663306101</v>
          </cell>
          <cell r="AF75">
            <v>0.11125898639301181</v>
          </cell>
          <cell r="AG75">
            <v>0.10928342626517064</v>
          </cell>
        </row>
        <row r="76">
          <cell r="AA76">
            <v>147.2445943194202</v>
          </cell>
          <cell r="AB76">
            <v>141.83548554840797</v>
          </cell>
          <cell r="AC76">
            <v>137.43323488686843</v>
          </cell>
          <cell r="AD76">
            <v>133.21350624501886</v>
          </cell>
          <cell r="AE76">
            <v>129.29109155094795</v>
          </cell>
          <cell r="AF76">
            <v>125.82893790840909</v>
          </cell>
          <cell r="AG76">
            <v>122.90426933883535</v>
          </cell>
        </row>
        <row r="77">
          <cell r="AA77">
            <v>0</v>
          </cell>
          <cell r="AB77">
            <v>0</v>
          </cell>
          <cell r="AC77">
            <v>0</v>
          </cell>
          <cell r="AD77">
            <v>0</v>
          </cell>
          <cell r="AE77">
            <v>0</v>
          </cell>
          <cell r="AF77">
            <v>0</v>
          </cell>
          <cell r="AG77">
            <v>0</v>
          </cell>
        </row>
        <row r="78">
          <cell r="AA78">
            <v>0</v>
          </cell>
          <cell r="AB78">
            <v>0</v>
          </cell>
          <cell r="AC78">
            <v>0</v>
          </cell>
          <cell r="AD78">
            <v>0</v>
          </cell>
          <cell r="AE78">
            <v>0</v>
          </cell>
          <cell r="AF78">
            <v>0</v>
          </cell>
          <cell r="AG78">
            <v>0</v>
          </cell>
        </row>
        <row r="79">
          <cell r="AA79">
            <v>0</v>
          </cell>
          <cell r="AB79">
            <v>0</v>
          </cell>
          <cell r="AC79">
            <v>0</v>
          </cell>
          <cell r="AD79">
            <v>0</v>
          </cell>
          <cell r="AE79">
            <v>0</v>
          </cell>
          <cell r="AF79">
            <v>0</v>
          </cell>
          <cell r="AG79">
            <v>0</v>
          </cell>
        </row>
        <row r="80">
          <cell r="AA80">
            <v>121.26115776354089</v>
          </cell>
          <cell r="AB80">
            <v>118.31613470773937</v>
          </cell>
          <cell r="AC80">
            <v>115.8927524290697</v>
          </cell>
          <cell r="AD80">
            <v>113.80444961769739</v>
          </cell>
          <cell r="AE80">
            <v>111.58772720800094</v>
          </cell>
          <cell r="AF80">
            <v>109.57657337861646</v>
          </cell>
          <cell r="AG80">
            <v>107.69038534302877</v>
          </cell>
        </row>
        <row r="81">
          <cell r="AA81">
            <v>4.9036871889020786</v>
          </cell>
          <cell r="AB81">
            <v>4.8264318643648698</v>
          </cell>
          <cell r="AC81">
            <v>4.7895307647735557</v>
          </cell>
          <cell r="AD81">
            <v>4.7814374752600273</v>
          </cell>
          <cell r="AE81">
            <v>4.7704736921901549</v>
          </cell>
          <cell r="AF81">
            <v>4.778915084153569</v>
          </cell>
          <cell r="AG81">
            <v>4.8025996220199723</v>
          </cell>
        </row>
        <row r="82">
          <cell r="AA82">
            <v>0</v>
          </cell>
          <cell r="AB82">
            <v>0</v>
          </cell>
          <cell r="AC82">
            <v>0</v>
          </cell>
          <cell r="AD82">
            <v>0</v>
          </cell>
          <cell r="AE82">
            <v>0</v>
          </cell>
          <cell r="AF82">
            <v>0</v>
          </cell>
          <cell r="AG82">
            <v>0</v>
          </cell>
        </row>
        <row r="83">
          <cell r="AA83">
            <v>0</v>
          </cell>
          <cell r="AB83">
            <v>0</v>
          </cell>
          <cell r="AC83">
            <v>0</v>
          </cell>
          <cell r="AD83">
            <v>0</v>
          </cell>
          <cell r="AE83">
            <v>0</v>
          </cell>
          <cell r="AF83">
            <v>0</v>
          </cell>
          <cell r="AG83">
            <v>0</v>
          </cell>
        </row>
        <row r="84">
          <cell r="AA84">
            <v>0</v>
          </cell>
          <cell r="AB84">
            <v>0</v>
          </cell>
          <cell r="AC84">
            <v>0</v>
          </cell>
          <cell r="AD84">
            <v>0</v>
          </cell>
          <cell r="AE84">
            <v>0</v>
          </cell>
          <cell r="AF84">
            <v>0</v>
          </cell>
          <cell r="AG84">
            <v>0</v>
          </cell>
        </row>
        <row r="85">
          <cell r="AA85">
            <v>0</v>
          </cell>
          <cell r="AB85">
            <v>0</v>
          </cell>
          <cell r="AC85">
            <v>0</v>
          </cell>
          <cell r="AD85">
            <v>0</v>
          </cell>
          <cell r="AE85">
            <v>0</v>
          </cell>
          <cell r="AF85">
            <v>0</v>
          </cell>
          <cell r="AG85">
            <v>0</v>
          </cell>
        </row>
        <row r="86">
          <cell r="AA86">
            <v>0</v>
          </cell>
          <cell r="AB86">
            <v>0</v>
          </cell>
          <cell r="AC86">
            <v>0</v>
          </cell>
          <cell r="AD86">
            <v>0</v>
          </cell>
          <cell r="AE86">
            <v>0</v>
          </cell>
          <cell r="AF86">
            <v>0</v>
          </cell>
          <cell r="AG86">
            <v>0</v>
          </cell>
        </row>
        <row r="87">
          <cell r="AA87">
            <v>0</v>
          </cell>
          <cell r="AB87">
            <v>0</v>
          </cell>
          <cell r="AC87">
            <v>0</v>
          </cell>
          <cell r="AD87">
            <v>0</v>
          </cell>
          <cell r="AE87">
            <v>0</v>
          </cell>
          <cell r="AF87">
            <v>0</v>
          </cell>
          <cell r="AG87">
            <v>0</v>
          </cell>
        </row>
        <row r="88">
          <cell r="AA88">
            <v>0</v>
          </cell>
          <cell r="AB88">
            <v>0</v>
          </cell>
          <cell r="AC88">
            <v>0</v>
          </cell>
          <cell r="AD88">
            <v>0</v>
          </cell>
          <cell r="AE88">
            <v>0</v>
          </cell>
          <cell r="AF88">
            <v>0</v>
          </cell>
          <cell r="AG88">
            <v>0</v>
          </cell>
        </row>
        <row r="89">
          <cell r="AA89">
            <v>0</v>
          </cell>
          <cell r="AB89">
            <v>0</v>
          </cell>
          <cell r="AC89">
            <v>0</v>
          </cell>
          <cell r="AD89">
            <v>0</v>
          </cell>
          <cell r="AE89">
            <v>0</v>
          </cell>
          <cell r="AF89">
            <v>0</v>
          </cell>
          <cell r="AG89">
            <v>0</v>
          </cell>
        </row>
        <row r="90">
          <cell r="AA90">
            <v>0</v>
          </cell>
          <cell r="AB90">
            <v>0</v>
          </cell>
          <cell r="AC90">
            <v>0</v>
          </cell>
          <cell r="AD90">
            <v>0</v>
          </cell>
          <cell r="AE90">
            <v>0</v>
          </cell>
          <cell r="AF90">
            <v>0</v>
          </cell>
          <cell r="AG90">
            <v>0</v>
          </cell>
        </row>
        <row r="91">
          <cell r="AA91">
            <v>0</v>
          </cell>
          <cell r="AB91">
            <v>0</v>
          </cell>
          <cell r="AC91">
            <v>0</v>
          </cell>
          <cell r="AD91">
            <v>0</v>
          </cell>
          <cell r="AE91">
            <v>0</v>
          </cell>
          <cell r="AF91">
            <v>0</v>
          </cell>
          <cell r="AG91">
            <v>0</v>
          </cell>
        </row>
        <row r="92">
          <cell r="AA92">
            <v>0</v>
          </cell>
          <cell r="AB92">
            <v>0</v>
          </cell>
          <cell r="AC92">
            <v>0</v>
          </cell>
          <cell r="AD92">
            <v>0</v>
          </cell>
          <cell r="AE92">
            <v>0</v>
          </cell>
          <cell r="AF92">
            <v>0</v>
          </cell>
          <cell r="AG92">
            <v>0</v>
          </cell>
        </row>
        <row r="93">
          <cell r="AA93">
            <v>0</v>
          </cell>
          <cell r="AB93">
            <v>0</v>
          </cell>
          <cell r="AC93">
            <v>0</v>
          </cell>
          <cell r="AD93">
            <v>0</v>
          </cell>
          <cell r="AE93">
            <v>0</v>
          </cell>
          <cell r="AF93">
            <v>0</v>
          </cell>
          <cell r="AG93">
            <v>0</v>
          </cell>
        </row>
        <row r="94">
          <cell r="AA94">
            <v>0</v>
          </cell>
          <cell r="AB94">
            <v>0</v>
          </cell>
          <cell r="AC94">
            <v>0</v>
          </cell>
          <cell r="AD94">
            <v>0</v>
          </cell>
          <cell r="AE94">
            <v>0</v>
          </cell>
          <cell r="AF94">
            <v>0</v>
          </cell>
          <cell r="AG94">
            <v>0</v>
          </cell>
        </row>
        <row r="95">
          <cell r="AA95">
            <v>0</v>
          </cell>
          <cell r="AB95">
            <v>0</v>
          </cell>
          <cell r="AC95">
            <v>0</v>
          </cell>
          <cell r="AD95">
            <v>0</v>
          </cell>
          <cell r="AE95">
            <v>0</v>
          </cell>
          <cell r="AF95">
            <v>0</v>
          </cell>
          <cell r="AG95">
            <v>0</v>
          </cell>
        </row>
        <row r="96">
          <cell r="AA96">
            <v>0</v>
          </cell>
          <cell r="AB96">
            <v>0</v>
          </cell>
          <cell r="AC96">
            <v>0</v>
          </cell>
          <cell r="AD96">
            <v>0</v>
          </cell>
          <cell r="AE96">
            <v>0</v>
          </cell>
          <cell r="AF96">
            <v>0</v>
          </cell>
          <cell r="AG96">
            <v>0</v>
          </cell>
        </row>
        <row r="97">
          <cell r="AA97">
            <v>0</v>
          </cell>
          <cell r="AB97">
            <v>0</v>
          </cell>
          <cell r="AC97">
            <v>0</v>
          </cell>
          <cell r="AD97">
            <v>0</v>
          </cell>
          <cell r="AE97">
            <v>0</v>
          </cell>
          <cell r="AF97">
            <v>0</v>
          </cell>
          <cell r="AG97">
            <v>0</v>
          </cell>
        </row>
        <row r="98">
          <cell r="AA98">
            <v>0</v>
          </cell>
          <cell r="AB98">
            <v>0</v>
          </cell>
          <cell r="AC98">
            <v>0</v>
          </cell>
          <cell r="AD98">
            <v>0</v>
          </cell>
          <cell r="AE98">
            <v>0</v>
          </cell>
          <cell r="AF98">
            <v>0</v>
          </cell>
          <cell r="AG98">
            <v>0</v>
          </cell>
        </row>
        <row r="99">
          <cell r="AA99">
            <v>0</v>
          </cell>
          <cell r="AB99">
            <v>0</v>
          </cell>
          <cell r="AC99">
            <v>0</v>
          </cell>
          <cell r="AD99">
            <v>0</v>
          </cell>
          <cell r="AE99">
            <v>0</v>
          </cell>
          <cell r="AF99">
            <v>0</v>
          </cell>
          <cell r="AG99">
            <v>0</v>
          </cell>
        </row>
        <row r="100">
          <cell r="AA100">
            <v>0</v>
          </cell>
          <cell r="AB100">
            <v>0</v>
          </cell>
          <cell r="AC100">
            <v>0</v>
          </cell>
          <cell r="AD100">
            <v>0</v>
          </cell>
          <cell r="AE100">
            <v>0</v>
          </cell>
          <cell r="AF100">
            <v>0</v>
          </cell>
          <cell r="AG100">
            <v>0</v>
          </cell>
        </row>
        <row r="101">
          <cell r="AA101">
            <v>0</v>
          </cell>
          <cell r="AB101">
            <v>0</v>
          </cell>
          <cell r="AC101">
            <v>0</v>
          </cell>
          <cell r="AD101">
            <v>0</v>
          </cell>
          <cell r="AE101">
            <v>0</v>
          </cell>
          <cell r="AF101">
            <v>0</v>
          </cell>
          <cell r="AG101">
            <v>0</v>
          </cell>
        </row>
        <row r="102">
          <cell r="AA102">
            <v>0</v>
          </cell>
          <cell r="AB102">
            <v>0</v>
          </cell>
          <cell r="AC102">
            <v>0</v>
          </cell>
          <cell r="AD102">
            <v>0</v>
          </cell>
          <cell r="AE102">
            <v>0</v>
          </cell>
          <cell r="AF102">
            <v>0</v>
          </cell>
          <cell r="AG102">
            <v>0</v>
          </cell>
        </row>
        <row r="103">
          <cell r="AA103">
            <v>0</v>
          </cell>
          <cell r="AB103">
            <v>0</v>
          </cell>
          <cell r="AC103">
            <v>0</v>
          </cell>
          <cell r="AD103">
            <v>0</v>
          </cell>
          <cell r="AE103">
            <v>0</v>
          </cell>
          <cell r="AF103">
            <v>0</v>
          </cell>
          <cell r="AG103">
            <v>0</v>
          </cell>
        </row>
        <row r="104">
          <cell r="AA104">
            <v>0</v>
          </cell>
          <cell r="AB104">
            <v>0</v>
          </cell>
          <cell r="AC104">
            <v>0</v>
          </cell>
          <cell r="AD104">
            <v>0</v>
          </cell>
          <cell r="AE104">
            <v>0</v>
          </cell>
          <cell r="AF104">
            <v>0</v>
          </cell>
          <cell r="AG104">
            <v>0</v>
          </cell>
        </row>
        <row r="105">
          <cell r="AA105">
            <v>0</v>
          </cell>
          <cell r="AB105">
            <v>0</v>
          </cell>
          <cell r="AC105">
            <v>0</v>
          </cell>
          <cell r="AD105">
            <v>0</v>
          </cell>
          <cell r="AE105">
            <v>0</v>
          </cell>
          <cell r="AF105">
            <v>0</v>
          </cell>
          <cell r="AG105">
            <v>0</v>
          </cell>
        </row>
        <row r="106">
          <cell r="AA106">
            <v>0</v>
          </cell>
          <cell r="AB106">
            <v>0</v>
          </cell>
          <cell r="AC106">
            <v>0</v>
          </cell>
          <cell r="AD106">
            <v>0</v>
          </cell>
          <cell r="AE106">
            <v>0</v>
          </cell>
          <cell r="AF106">
            <v>0</v>
          </cell>
          <cell r="AG106">
            <v>0</v>
          </cell>
        </row>
        <row r="107">
          <cell r="AA107">
            <v>0</v>
          </cell>
          <cell r="AB107">
            <v>0</v>
          </cell>
          <cell r="AC107">
            <v>0</v>
          </cell>
          <cell r="AD107">
            <v>0</v>
          </cell>
          <cell r="AE107">
            <v>0</v>
          </cell>
          <cell r="AF107">
            <v>0</v>
          </cell>
          <cell r="AG107">
            <v>0</v>
          </cell>
        </row>
        <row r="108">
          <cell r="AA108">
            <v>0</v>
          </cell>
          <cell r="AB108">
            <v>0</v>
          </cell>
          <cell r="AC108">
            <v>0</v>
          </cell>
          <cell r="AD108">
            <v>0</v>
          </cell>
          <cell r="AE108">
            <v>0</v>
          </cell>
          <cell r="AF108">
            <v>0</v>
          </cell>
          <cell r="AG108">
            <v>0</v>
          </cell>
        </row>
        <row r="109">
          <cell r="AA109">
            <v>0</v>
          </cell>
          <cell r="AB109">
            <v>0</v>
          </cell>
          <cell r="AC109">
            <v>0</v>
          </cell>
          <cell r="AD109">
            <v>0</v>
          </cell>
          <cell r="AE109">
            <v>0</v>
          </cell>
          <cell r="AF109">
            <v>0</v>
          </cell>
          <cell r="AG109">
            <v>0</v>
          </cell>
        </row>
        <row r="110">
          <cell r="AA110">
            <v>0</v>
          </cell>
          <cell r="AB110">
            <v>0</v>
          </cell>
          <cell r="AC110">
            <v>0</v>
          </cell>
          <cell r="AD110">
            <v>0</v>
          </cell>
          <cell r="AE110">
            <v>0</v>
          </cell>
          <cell r="AF110">
            <v>0</v>
          </cell>
          <cell r="AG110">
            <v>0</v>
          </cell>
        </row>
        <row r="111">
          <cell r="AA111">
            <v>0</v>
          </cell>
          <cell r="AB111">
            <v>0</v>
          </cell>
          <cell r="AC111">
            <v>0</v>
          </cell>
          <cell r="AD111">
            <v>0</v>
          </cell>
          <cell r="AE111">
            <v>0</v>
          </cell>
          <cell r="AF111">
            <v>0</v>
          </cell>
          <cell r="AG111">
            <v>0</v>
          </cell>
        </row>
        <row r="112">
          <cell r="AA112">
            <v>0</v>
          </cell>
          <cell r="AB112">
            <v>0</v>
          </cell>
          <cell r="AC112">
            <v>0</v>
          </cell>
          <cell r="AD112">
            <v>0</v>
          </cell>
          <cell r="AE112">
            <v>0</v>
          </cell>
          <cell r="AF112">
            <v>0</v>
          </cell>
          <cell r="AG112">
            <v>0</v>
          </cell>
        </row>
        <row r="113">
          <cell r="AA113">
            <v>0</v>
          </cell>
          <cell r="AB113">
            <v>0</v>
          </cell>
          <cell r="AC113">
            <v>0</v>
          </cell>
          <cell r="AD113">
            <v>0</v>
          </cell>
          <cell r="AE113">
            <v>0</v>
          </cell>
          <cell r="AF113">
            <v>0</v>
          </cell>
          <cell r="AG113">
            <v>0</v>
          </cell>
        </row>
        <row r="114">
          <cell r="AA114">
            <v>0</v>
          </cell>
          <cell r="AB114">
            <v>0</v>
          </cell>
          <cell r="AC114">
            <v>0</v>
          </cell>
          <cell r="AD114">
            <v>0</v>
          </cell>
          <cell r="AE114">
            <v>0</v>
          </cell>
          <cell r="AF114">
            <v>0</v>
          </cell>
          <cell r="AG114">
            <v>0</v>
          </cell>
        </row>
        <row r="115">
          <cell r="AA115">
            <v>0</v>
          </cell>
          <cell r="AB115">
            <v>0</v>
          </cell>
          <cell r="AC115">
            <v>0</v>
          </cell>
          <cell r="AD115">
            <v>0</v>
          </cell>
          <cell r="AE115">
            <v>0</v>
          </cell>
          <cell r="AF115">
            <v>0</v>
          </cell>
          <cell r="AG115">
            <v>0</v>
          </cell>
        </row>
        <row r="116">
          <cell r="AA116">
            <v>0</v>
          </cell>
          <cell r="AB116">
            <v>0</v>
          </cell>
          <cell r="AC116">
            <v>0</v>
          </cell>
          <cell r="AD116">
            <v>0</v>
          </cell>
          <cell r="AE116">
            <v>0</v>
          </cell>
          <cell r="AF116">
            <v>0</v>
          </cell>
          <cell r="AG116">
            <v>0</v>
          </cell>
        </row>
        <row r="117">
          <cell r="AA117">
            <v>0</v>
          </cell>
          <cell r="AB117">
            <v>0</v>
          </cell>
          <cell r="AC117">
            <v>0</v>
          </cell>
          <cell r="AD117">
            <v>0</v>
          </cell>
          <cell r="AE117">
            <v>0</v>
          </cell>
          <cell r="AF117">
            <v>0</v>
          </cell>
          <cell r="AG117">
            <v>0</v>
          </cell>
        </row>
        <row r="118">
          <cell r="AA118">
            <v>0</v>
          </cell>
          <cell r="AB118">
            <v>0</v>
          </cell>
          <cell r="AC118">
            <v>0</v>
          </cell>
          <cell r="AD118">
            <v>0</v>
          </cell>
          <cell r="AE118">
            <v>0</v>
          </cell>
          <cell r="AF118">
            <v>0</v>
          </cell>
          <cell r="AG118">
            <v>0</v>
          </cell>
        </row>
        <row r="119">
          <cell r="AA119">
            <v>0</v>
          </cell>
          <cell r="AB119">
            <v>0</v>
          </cell>
          <cell r="AC119">
            <v>0</v>
          </cell>
          <cell r="AD119">
            <v>0</v>
          </cell>
          <cell r="AE119">
            <v>0</v>
          </cell>
          <cell r="AF119">
            <v>0</v>
          </cell>
          <cell r="AG119">
            <v>0</v>
          </cell>
        </row>
        <row r="120">
          <cell r="AA120">
            <v>0</v>
          </cell>
          <cell r="AB120">
            <v>0</v>
          </cell>
          <cell r="AC120">
            <v>0</v>
          </cell>
          <cell r="AD120">
            <v>0</v>
          </cell>
          <cell r="AE120">
            <v>0</v>
          </cell>
          <cell r="AF120">
            <v>0</v>
          </cell>
          <cell r="AG120">
            <v>0</v>
          </cell>
        </row>
        <row r="121">
          <cell r="AA121">
            <v>0</v>
          </cell>
          <cell r="AB121">
            <v>0</v>
          </cell>
          <cell r="AC121">
            <v>0</v>
          </cell>
          <cell r="AD121">
            <v>0</v>
          </cell>
          <cell r="AE121">
            <v>0</v>
          </cell>
          <cell r="AF121">
            <v>0</v>
          </cell>
          <cell r="AG121">
            <v>0</v>
          </cell>
        </row>
        <row r="122">
          <cell r="AA122">
            <v>0</v>
          </cell>
          <cell r="AB122">
            <v>0</v>
          </cell>
          <cell r="AC122">
            <v>0</v>
          </cell>
          <cell r="AD122">
            <v>0</v>
          </cell>
          <cell r="AE122">
            <v>0</v>
          </cell>
          <cell r="AF122">
            <v>0</v>
          </cell>
          <cell r="AG122">
            <v>0</v>
          </cell>
        </row>
        <row r="123">
          <cell r="AA123">
            <v>0</v>
          </cell>
          <cell r="AB123">
            <v>0</v>
          </cell>
          <cell r="AC123">
            <v>0</v>
          </cell>
          <cell r="AD123">
            <v>0</v>
          </cell>
          <cell r="AE123">
            <v>0</v>
          </cell>
          <cell r="AF123">
            <v>0</v>
          </cell>
          <cell r="AG123">
            <v>0</v>
          </cell>
        </row>
        <row r="124">
          <cell r="AA124">
            <v>0</v>
          </cell>
          <cell r="AB124">
            <v>0</v>
          </cell>
          <cell r="AC124">
            <v>0</v>
          </cell>
          <cell r="AD124">
            <v>0</v>
          </cell>
          <cell r="AE124">
            <v>0</v>
          </cell>
          <cell r="AF124">
            <v>0</v>
          </cell>
          <cell r="AG124">
            <v>0</v>
          </cell>
        </row>
        <row r="125">
          <cell r="AA125">
            <v>0</v>
          </cell>
          <cell r="AB125">
            <v>0</v>
          </cell>
          <cell r="AC125">
            <v>0</v>
          </cell>
          <cell r="AD125">
            <v>0</v>
          </cell>
          <cell r="AE125">
            <v>0</v>
          </cell>
          <cell r="AF125">
            <v>0</v>
          </cell>
          <cell r="AG125">
            <v>0</v>
          </cell>
        </row>
        <row r="126">
          <cell r="AA126">
            <v>0</v>
          </cell>
          <cell r="AB126">
            <v>0</v>
          </cell>
          <cell r="AC126">
            <v>0</v>
          </cell>
          <cell r="AD126">
            <v>0</v>
          </cell>
          <cell r="AE126">
            <v>0</v>
          </cell>
          <cell r="AF126">
            <v>0</v>
          </cell>
          <cell r="AG126">
            <v>0</v>
          </cell>
        </row>
        <row r="127">
          <cell r="AA127">
            <v>0</v>
          </cell>
          <cell r="AB127">
            <v>0</v>
          </cell>
          <cell r="AC127">
            <v>0</v>
          </cell>
          <cell r="AD127">
            <v>0</v>
          </cell>
          <cell r="AE127">
            <v>0</v>
          </cell>
          <cell r="AF127">
            <v>0</v>
          </cell>
          <cell r="AG127">
            <v>0</v>
          </cell>
        </row>
        <row r="128">
          <cell r="AA128">
            <v>0</v>
          </cell>
          <cell r="AB128">
            <v>0</v>
          </cell>
          <cell r="AC128">
            <v>0</v>
          </cell>
          <cell r="AD128">
            <v>0</v>
          </cell>
          <cell r="AE128">
            <v>0</v>
          </cell>
          <cell r="AF128">
            <v>0</v>
          </cell>
          <cell r="AG128">
            <v>0</v>
          </cell>
        </row>
        <row r="129">
          <cell r="AA129">
            <v>0</v>
          </cell>
          <cell r="AB129">
            <v>0</v>
          </cell>
          <cell r="AC129">
            <v>0</v>
          </cell>
          <cell r="AD129">
            <v>0</v>
          </cell>
          <cell r="AE129">
            <v>0</v>
          </cell>
          <cell r="AF129">
            <v>0</v>
          </cell>
          <cell r="AG129">
            <v>0</v>
          </cell>
        </row>
        <row r="130">
          <cell r="AA130">
            <v>0</v>
          </cell>
          <cell r="AB130">
            <v>0</v>
          </cell>
          <cell r="AC130">
            <v>0</v>
          </cell>
          <cell r="AD130">
            <v>0</v>
          </cell>
          <cell r="AE130">
            <v>0</v>
          </cell>
          <cell r="AF130">
            <v>0</v>
          </cell>
          <cell r="AG130">
            <v>0</v>
          </cell>
        </row>
        <row r="131">
          <cell r="AA131">
            <v>0</v>
          </cell>
          <cell r="AB131">
            <v>0</v>
          </cell>
          <cell r="AC131">
            <v>0</v>
          </cell>
          <cell r="AD131">
            <v>0</v>
          </cell>
          <cell r="AE131">
            <v>0</v>
          </cell>
          <cell r="AF131">
            <v>0</v>
          </cell>
          <cell r="AG131">
            <v>0</v>
          </cell>
        </row>
        <row r="132">
          <cell r="AA132">
            <v>0</v>
          </cell>
          <cell r="AB132">
            <v>0</v>
          </cell>
          <cell r="AC132">
            <v>0</v>
          </cell>
          <cell r="AD132">
            <v>0</v>
          </cell>
          <cell r="AE132">
            <v>0</v>
          </cell>
          <cell r="AF132">
            <v>0</v>
          </cell>
          <cell r="AG132">
            <v>0</v>
          </cell>
        </row>
        <row r="133">
          <cell r="AA133">
            <v>0</v>
          </cell>
          <cell r="AB133">
            <v>0</v>
          </cell>
          <cell r="AC133">
            <v>0</v>
          </cell>
          <cell r="AD133">
            <v>0</v>
          </cell>
          <cell r="AE133">
            <v>0</v>
          </cell>
          <cell r="AF133">
            <v>0</v>
          </cell>
          <cell r="AG133">
            <v>0</v>
          </cell>
        </row>
        <row r="134">
          <cell r="AA134">
            <v>0</v>
          </cell>
          <cell r="AB134">
            <v>0</v>
          </cell>
          <cell r="AC134">
            <v>0</v>
          </cell>
          <cell r="AD134">
            <v>0</v>
          </cell>
          <cell r="AE134">
            <v>0</v>
          </cell>
          <cell r="AF134">
            <v>0</v>
          </cell>
          <cell r="AG134">
            <v>0</v>
          </cell>
        </row>
        <row r="135">
          <cell r="AA135">
            <v>0</v>
          </cell>
          <cell r="AB135">
            <v>0</v>
          </cell>
          <cell r="AC135">
            <v>0</v>
          </cell>
          <cell r="AD135">
            <v>0</v>
          </cell>
          <cell r="AE135">
            <v>0</v>
          </cell>
          <cell r="AF135">
            <v>0</v>
          </cell>
          <cell r="AG135">
            <v>0</v>
          </cell>
        </row>
        <row r="136">
          <cell r="AA136">
            <v>0</v>
          </cell>
          <cell r="AB136">
            <v>0</v>
          </cell>
          <cell r="AC136">
            <v>0</v>
          </cell>
          <cell r="AD136">
            <v>0</v>
          </cell>
          <cell r="AE136">
            <v>0</v>
          </cell>
          <cell r="AF136">
            <v>0</v>
          </cell>
          <cell r="AG136">
            <v>0</v>
          </cell>
        </row>
        <row r="137">
          <cell r="AA137">
            <v>0</v>
          </cell>
          <cell r="AB137">
            <v>0</v>
          </cell>
          <cell r="AC137">
            <v>0</v>
          </cell>
          <cell r="AD137">
            <v>0</v>
          </cell>
          <cell r="AE137">
            <v>0</v>
          </cell>
          <cell r="AF137">
            <v>0</v>
          </cell>
          <cell r="AG137">
            <v>0</v>
          </cell>
        </row>
        <row r="138">
          <cell r="AA138">
            <v>0</v>
          </cell>
          <cell r="AB138">
            <v>0</v>
          </cell>
          <cell r="AC138">
            <v>0</v>
          </cell>
          <cell r="AD138">
            <v>0</v>
          </cell>
          <cell r="AE138">
            <v>0</v>
          </cell>
          <cell r="AF138">
            <v>0</v>
          </cell>
          <cell r="AG138">
            <v>0</v>
          </cell>
        </row>
        <row r="139">
          <cell r="AA139">
            <v>0</v>
          </cell>
          <cell r="AB139">
            <v>0</v>
          </cell>
          <cell r="AC139">
            <v>0</v>
          </cell>
          <cell r="AD139">
            <v>0</v>
          </cell>
          <cell r="AE139">
            <v>0</v>
          </cell>
          <cell r="AF139">
            <v>0</v>
          </cell>
          <cell r="AG139">
            <v>0</v>
          </cell>
        </row>
        <row r="140">
          <cell r="AA140">
            <v>0</v>
          </cell>
          <cell r="AB140">
            <v>0</v>
          </cell>
          <cell r="AC140">
            <v>0</v>
          </cell>
          <cell r="AD140">
            <v>0</v>
          </cell>
          <cell r="AE140">
            <v>0</v>
          </cell>
          <cell r="AF140">
            <v>0</v>
          </cell>
          <cell r="AG140">
            <v>0</v>
          </cell>
        </row>
        <row r="141">
          <cell r="AA141">
            <v>0</v>
          </cell>
          <cell r="AB141">
            <v>0</v>
          </cell>
          <cell r="AC141">
            <v>0</v>
          </cell>
          <cell r="AD141">
            <v>0</v>
          </cell>
          <cell r="AE141">
            <v>0</v>
          </cell>
          <cell r="AF141">
            <v>0</v>
          </cell>
          <cell r="AG141">
            <v>0</v>
          </cell>
        </row>
        <row r="142">
          <cell r="AA142">
            <v>0</v>
          </cell>
          <cell r="AB142">
            <v>0</v>
          </cell>
          <cell r="AC142">
            <v>0</v>
          </cell>
          <cell r="AD142">
            <v>0</v>
          </cell>
          <cell r="AE142">
            <v>0</v>
          </cell>
          <cell r="AF142">
            <v>0</v>
          </cell>
          <cell r="AG142">
            <v>0</v>
          </cell>
        </row>
        <row r="143">
          <cell r="AA143">
            <v>0</v>
          </cell>
          <cell r="AB143">
            <v>0</v>
          </cell>
          <cell r="AC143">
            <v>0</v>
          </cell>
          <cell r="AD143">
            <v>0</v>
          </cell>
          <cell r="AE143">
            <v>0</v>
          </cell>
          <cell r="AF143">
            <v>0</v>
          </cell>
          <cell r="AG143">
            <v>0</v>
          </cell>
        </row>
        <row r="144">
          <cell r="AA144">
            <v>0</v>
          </cell>
          <cell r="AB144">
            <v>0</v>
          </cell>
          <cell r="AC144">
            <v>0</v>
          </cell>
          <cell r="AD144">
            <v>0</v>
          </cell>
          <cell r="AE144">
            <v>0</v>
          </cell>
          <cell r="AF144">
            <v>0</v>
          </cell>
          <cell r="AG144">
            <v>0</v>
          </cell>
        </row>
        <row r="145">
          <cell r="AA145">
            <v>0</v>
          </cell>
          <cell r="AB145">
            <v>0</v>
          </cell>
          <cell r="AC145">
            <v>0</v>
          </cell>
          <cell r="AD145">
            <v>0</v>
          </cell>
          <cell r="AE145">
            <v>0</v>
          </cell>
          <cell r="AF145">
            <v>0</v>
          </cell>
          <cell r="AG145">
            <v>0</v>
          </cell>
        </row>
        <row r="146">
          <cell r="AA146">
            <v>0</v>
          </cell>
          <cell r="AB146">
            <v>0</v>
          </cell>
          <cell r="AC146">
            <v>0</v>
          </cell>
          <cell r="AD146">
            <v>0</v>
          </cell>
          <cell r="AE146">
            <v>0</v>
          </cell>
          <cell r="AF146">
            <v>0</v>
          </cell>
          <cell r="AG146">
            <v>0</v>
          </cell>
        </row>
        <row r="147">
          <cell r="AA147">
            <v>0</v>
          </cell>
          <cell r="AB147">
            <v>0</v>
          </cell>
          <cell r="AC147">
            <v>0</v>
          </cell>
          <cell r="AD147">
            <v>0</v>
          </cell>
          <cell r="AE147">
            <v>0</v>
          </cell>
          <cell r="AF147">
            <v>0</v>
          </cell>
          <cell r="AG147">
            <v>0</v>
          </cell>
        </row>
        <row r="148">
          <cell r="AA148">
            <v>0</v>
          </cell>
          <cell r="AB148">
            <v>0</v>
          </cell>
          <cell r="AC148">
            <v>0</v>
          </cell>
          <cell r="AD148">
            <v>0</v>
          </cell>
          <cell r="AE148">
            <v>0</v>
          </cell>
          <cell r="AF148">
            <v>0</v>
          </cell>
          <cell r="AG148">
            <v>0</v>
          </cell>
        </row>
        <row r="149">
          <cell r="AA149">
            <v>0</v>
          </cell>
          <cell r="AB149">
            <v>0</v>
          </cell>
          <cell r="AC149">
            <v>0</v>
          </cell>
          <cell r="AD149">
            <v>0</v>
          </cell>
          <cell r="AE149">
            <v>0</v>
          </cell>
          <cell r="AF149">
            <v>0</v>
          </cell>
          <cell r="AG149">
            <v>0</v>
          </cell>
        </row>
        <row r="150">
          <cell r="AA150">
            <v>0</v>
          </cell>
          <cell r="AB150">
            <v>0</v>
          </cell>
          <cell r="AC150">
            <v>0</v>
          </cell>
          <cell r="AD150">
            <v>0</v>
          </cell>
          <cell r="AE150">
            <v>0</v>
          </cell>
          <cell r="AF150">
            <v>0</v>
          </cell>
          <cell r="AG150">
            <v>0</v>
          </cell>
        </row>
        <row r="151">
          <cell r="AA151">
            <v>0</v>
          </cell>
          <cell r="AB151">
            <v>0</v>
          </cell>
          <cell r="AC151">
            <v>0</v>
          </cell>
          <cell r="AD151">
            <v>0</v>
          </cell>
          <cell r="AE151">
            <v>0</v>
          </cell>
          <cell r="AF151">
            <v>0</v>
          </cell>
          <cell r="AG151">
            <v>0</v>
          </cell>
        </row>
        <row r="152">
          <cell r="AA152">
            <v>0</v>
          </cell>
          <cell r="AB152">
            <v>0</v>
          </cell>
          <cell r="AC152">
            <v>0</v>
          </cell>
          <cell r="AD152">
            <v>0</v>
          </cell>
          <cell r="AE152">
            <v>0</v>
          </cell>
          <cell r="AF152">
            <v>0</v>
          </cell>
          <cell r="AG152">
            <v>0</v>
          </cell>
        </row>
        <row r="153">
          <cell r="AA153">
            <v>0</v>
          </cell>
          <cell r="AB153">
            <v>0</v>
          </cell>
          <cell r="AC153">
            <v>0</v>
          </cell>
          <cell r="AD153">
            <v>0</v>
          </cell>
          <cell r="AE153">
            <v>0</v>
          </cell>
          <cell r="AF153">
            <v>0</v>
          </cell>
          <cell r="AG153">
            <v>0</v>
          </cell>
        </row>
        <row r="154">
          <cell r="AA154">
            <v>0</v>
          </cell>
          <cell r="AB154">
            <v>0</v>
          </cell>
          <cell r="AC154">
            <v>0</v>
          </cell>
          <cell r="AD154">
            <v>0</v>
          </cell>
          <cell r="AE154">
            <v>0</v>
          </cell>
          <cell r="AF154">
            <v>0</v>
          </cell>
          <cell r="AG154">
            <v>0</v>
          </cell>
        </row>
        <row r="155">
          <cell r="AA155">
            <v>0</v>
          </cell>
          <cell r="AB155">
            <v>0</v>
          </cell>
          <cell r="AC155">
            <v>0</v>
          </cell>
          <cell r="AD155">
            <v>0</v>
          </cell>
          <cell r="AE155">
            <v>0</v>
          </cell>
          <cell r="AF155">
            <v>0</v>
          </cell>
          <cell r="AG155">
            <v>0</v>
          </cell>
        </row>
        <row r="156">
          <cell r="AA156">
            <v>0</v>
          </cell>
          <cell r="AB156">
            <v>0</v>
          </cell>
          <cell r="AC156">
            <v>0</v>
          </cell>
          <cell r="AD156">
            <v>0</v>
          </cell>
          <cell r="AE156">
            <v>0</v>
          </cell>
          <cell r="AF156">
            <v>0</v>
          </cell>
          <cell r="AG156">
            <v>0</v>
          </cell>
        </row>
        <row r="157">
          <cell r="AA157">
            <v>0</v>
          </cell>
          <cell r="AB157">
            <v>0</v>
          </cell>
          <cell r="AC157">
            <v>0</v>
          </cell>
          <cell r="AD157">
            <v>0</v>
          </cell>
          <cell r="AE157">
            <v>0</v>
          </cell>
          <cell r="AF157">
            <v>0</v>
          </cell>
          <cell r="AG157">
            <v>0</v>
          </cell>
        </row>
        <row r="158">
          <cell r="AA158">
            <v>0</v>
          </cell>
          <cell r="AB158">
            <v>0</v>
          </cell>
          <cell r="AC158">
            <v>0</v>
          </cell>
          <cell r="AD158">
            <v>0</v>
          </cell>
          <cell r="AE158">
            <v>0</v>
          </cell>
          <cell r="AF158">
            <v>0</v>
          </cell>
          <cell r="AG158">
            <v>0</v>
          </cell>
        </row>
        <row r="159">
          <cell r="AA159">
            <v>0</v>
          </cell>
          <cell r="AB159">
            <v>0</v>
          </cell>
          <cell r="AC159">
            <v>0</v>
          </cell>
          <cell r="AD159">
            <v>0</v>
          </cell>
          <cell r="AE159">
            <v>0</v>
          </cell>
          <cell r="AF159">
            <v>0</v>
          </cell>
          <cell r="AG159">
            <v>0</v>
          </cell>
        </row>
        <row r="160">
          <cell r="AA160">
            <v>0</v>
          </cell>
          <cell r="AB160">
            <v>0</v>
          </cell>
          <cell r="AC160">
            <v>0</v>
          </cell>
          <cell r="AD160">
            <v>0</v>
          </cell>
          <cell r="AE160">
            <v>0</v>
          </cell>
          <cell r="AF160">
            <v>0</v>
          </cell>
          <cell r="AG160">
            <v>0</v>
          </cell>
        </row>
        <row r="161">
          <cell r="AA161">
            <v>0</v>
          </cell>
          <cell r="AB161">
            <v>0</v>
          </cell>
          <cell r="AC161">
            <v>0</v>
          </cell>
          <cell r="AD161">
            <v>0</v>
          </cell>
          <cell r="AE161">
            <v>0</v>
          </cell>
          <cell r="AF161">
            <v>0</v>
          </cell>
          <cell r="AG161">
            <v>0</v>
          </cell>
        </row>
        <row r="162">
          <cell r="AA162">
            <v>0</v>
          </cell>
          <cell r="AB162">
            <v>0</v>
          </cell>
          <cell r="AC162">
            <v>0</v>
          </cell>
          <cell r="AD162">
            <v>0</v>
          </cell>
          <cell r="AE162">
            <v>0</v>
          </cell>
          <cell r="AF162">
            <v>0</v>
          </cell>
          <cell r="AG162">
            <v>0</v>
          </cell>
        </row>
        <row r="163">
          <cell r="AA163">
            <v>0</v>
          </cell>
          <cell r="AB163">
            <v>0</v>
          </cell>
          <cell r="AC163">
            <v>0</v>
          </cell>
          <cell r="AD163">
            <v>0</v>
          </cell>
          <cell r="AE163">
            <v>0</v>
          </cell>
          <cell r="AF163">
            <v>0</v>
          </cell>
          <cell r="AG163">
            <v>0</v>
          </cell>
        </row>
        <row r="164">
          <cell r="AA164">
            <v>0</v>
          </cell>
          <cell r="AB164">
            <v>0</v>
          </cell>
          <cell r="AC164">
            <v>0</v>
          </cell>
          <cell r="AD164">
            <v>0</v>
          </cell>
          <cell r="AE164">
            <v>0</v>
          </cell>
          <cell r="AF164">
            <v>0</v>
          </cell>
          <cell r="AG164">
            <v>0</v>
          </cell>
        </row>
        <row r="165">
          <cell r="AA165">
            <v>0</v>
          </cell>
          <cell r="AB165">
            <v>0</v>
          </cell>
          <cell r="AC165">
            <v>0</v>
          </cell>
          <cell r="AD165">
            <v>0</v>
          </cell>
          <cell r="AE165">
            <v>0</v>
          </cell>
          <cell r="AF165">
            <v>0</v>
          </cell>
          <cell r="AG165">
            <v>0</v>
          </cell>
        </row>
        <row r="166">
          <cell r="AA166">
            <v>0</v>
          </cell>
          <cell r="AB166">
            <v>0</v>
          </cell>
          <cell r="AC166">
            <v>0</v>
          </cell>
          <cell r="AD166">
            <v>0</v>
          </cell>
          <cell r="AE166">
            <v>0</v>
          </cell>
          <cell r="AF166">
            <v>0</v>
          </cell>
          <cell r="AG166">
            <v>0</v>
          </cell>
        </row>
        <row r="167">
          <cell r="AA167">
            <v>0</v>
          </cell>
          <cell r="AB167">
            <v>0</v>
          </cell>
          <cell r="AC167">
            <v>0</v>
          </cell>
          <cell r="AD167">
            <v>0</v>
          </cell>
          <cell r="AE167">
            <v>0</v>
          </cell>
          <cell r="AF167">
            <v>0</v>
          </cell>
          <cell r="AG167">
            <v>0</v>
          </cell>
        </row>
        <row r="168">
          <cell r="AA168">
            <v>0</v>
          </cell>
          <cell r="AB168">
            <v>0</v>
          </cell>
          <cell r="AC168">
            <v>0</v>
          </cell>
          <cell r="AD168">
            <v>0</v>
          </cell>
          <cell r="AE168">
            <v>0</v>
          </cell>
          <cell r="AF168">
            <v>0</v>
          </cell>
          <cell r="AG168">
            <v>0</v>
          </cell>
        </row>
        <row r="169">
          <cell r="AA169">
            <v>0</v>
          </cell>
          <cell r="AB169">
            <v>0</v>
          </cell>
          <cell r="AC169">
            <v>0</v>
          </cell>
          <cell r="AD169">
            <v>0</v>
          </cell>
          <cell r="AE169">
            <v>0</v>
          </cell>
          <cell r="AF169">
            <v>0</v>
          </cell>
          <cell r="AG169">
            <v>0</v>
          </cell>
        </row>
        <row r="170">
          <cell r="AA170">
            <v>0</v>
          </cell>
          <cell r="AB170">
            <v>0</v>
          </cell>
          <cell r="AC170">
            <v>0</v>
          </cell>
          <cell r="AD170">
            <v>0</v>
          </cell>
          <cell r="AE170">
            <v>0</v>
          </cell>
          <cell r="AF170">
            <v>0</v>
          </cell>
          <cell r="AG170">
            <v>0</v>
          </cell>
        </row>
        <row r="171">
          <cell r="AA171">
            <v>0</v>
          </cell>
          <cell r="AB171">
            <v>0</v>
          </cell>
          <cell r="AC171">
            <v>0</v>
          </cell>
          <cell r="AD171">
            <v>0</v>
          </cell>
          <cell r="AE171">
            <v>0</v>
          </cell>
          <cell r="AF171">
            <v>0</v>
          </cell>
          <cell r="AG171">
            <v>0</v>
          </cell>
        </row>
        <row r="172">
          <cell r="AA172">
            <v>0</v>
          </cell>
          <cell r="AB172">
            <v>0</v>
          </cell>
          <cell r="AC172">
            <v>0</v>
          </cell>
          <cell r="AD172">
            <v>0</v>
          </cell>
          <cell r="AE172">
            <v>0</v>
          </cell>
          <cell r="AF172">
            <v>0</v>
          </cell>
          <cell r="AG172">
            <v>0</v>
          </cell>
        </row>
        <row r="173">
          <cell r="AA173">
            <v>0</v>
          </cell>
          <cell r="AB173">
            <v>0</v>
          </cell>
          <cell r="AC173">
            <v>0</v>
          </cell>
          <cell r="AD173">
            <v>0</v>
          </cell>
          <cell r="AE173">
            <v>0</v>
          </cell>
          <cell r="AF173">
            <v>0</v>
          </cell>
          <cell r="AG173">
            <v>0</v>
          </cell>
        </row>
        <row r="174">
          <cell r="AA174">
            <v>0</v>
          </cell>
          <cell r="AB174">
            <v>0</v>
          </cell>
          <cell r="AC174">
            <v>0</v>
          </cell>
          <cell r="AD174">
            <v>0</v>
          </cell>
          <cell r="AE174">
            <v>0</v>
          </cell>
          <cell r="AF174">
            <v>0</v>
          </cell>
          <cell r="AG174">
            <v>0</v>
          </cell>
        </row>
        <row r="175">
          <cell r="AA175">
            <v>0</v>
          </cell>
          <cell r="AB175">
            <v>0</v>
          </cell>
          <cell r="AC175">
            <v>0</v>
          </cell>
          <cell r="AD175">
            <v>0</v>
          </cell>
          <cell r="AE175">
            <v>0</v>
          </cell>
          <cell r="AF175">
            <v>0</v>
          </cell>
          <cell r="AG175">
            <v>0</v>
          </cell>
        </row>
        <row r="176">
          <cell r="AA176">
            <v>0</v>
          </cell>
          <cell r="AB176">
            <v>0</v>
          </cell>
          <cell r="AC176">
            <v>0</v>
          </cell>
          <cell r="AD176">
            <v>0</v>
          </cell>
          <cell r="AE176">
            <v>0</v>
          </cell>
          <cell r="AF176">
            <v>0</v>
          </cell>
          <cell r="AG176">
            <v>0</v>
          </cell>
        </row>
        <row r="177">
          <cell r="AA177">
            <v>0</v>
          </cell>
          <cell r="AB177">
            <v>0</v>
          </cell>
          <cell r="AC177">
            <v>0</v>
          </cell>
          <cell r="AD177">
            <v>0</v>
          </cell>
          <cell r="AE177">
            <v>0</v>
          </cell>
          <cell r="AF177">
            <v>0</v>
          </cell>
          <cell r="AG177">
            <v>0</v>
          </cell>
        </row>
        <row r="178">
          <cell r="AA178">
            <v>0</v>
          </cell>
          <cell r="AB178">
            <v>0</v>
          </cell>
          <cell r="AC178">
            <v>0</v>
          </cell>
          <cell r="AD178">
            <v>0</v>
          </cell>
          <cell r="AE178">
            <v>0</v>
          </cell>
          <cell r="AF178">
            <v>0</v>
          </cell>
          <cell r="AG178">
            <v>0</v>
          </cell>
        </row>
      </sheetData>
      <sheetData sheetId="35">
        <row r="9">
          <cell r="BO9">
            <v>1.099339368659006E-9</v>
          </cell>
          <cell r="BP9">
            <v>2.0209737747992593E-9</v>
          </cell>
          <cell r="BQ9">
            <v>1.0560086880122181E-9</v>
          </cell>
          <cell r="BR9">
            <v>8.6535266402267028E-10</v>
          </cell>
          <cell r="BS9">
            <v>-3.6221840557161096E-10</v>
          </cell>
          <cell r="BT9">
            <v>-1.2982707358773685E-9</v>
          </cell>
          <cell r="BU9">
            <v>-2.7881237175484676E-9</v>
          </cell>
        </row>
        <row r="10">
          <cell r="BO10">
            <v>2.2264732373220186E-7</v>
          </cell>
          <cell r="BP10">
            <v>2.4248625867862366E-7</v>
          </cell>
          <cell r="BQ10">
            <v>2.3405779891614213E-7</v>
          </cell>
          <cell r="BR10">
            <v>2.0262507469137731E-7</v>
          </cell>
          <cell r="BS10">
            <v>1.4731823367006828E-7</v>
          </cell>
          <cell r="BT10">
            <v>8.8031230087319386E-8</v>
          </cell>
          <cell r="BU10">
            <v>2.0472862617342235E-8</v>
          </cell>
        </row>
        <row r="11">
          <cell r="BO11">
            <v>-1.7501788404394978E-8</v>
          </cell>
          <cell r="BP11">
            <v>-1.4862771133886687E-8</v>
          </cell>
          <cell r="BQ11">
            <v>-1.697577464720506E-8</v>
          </cell>
          <cell r="BR11">
            <v>-1.8366174683445176E-8</v>
          </cell>
          <cell r="BS11">
            <v>-2.2860240147904299E-8</v>
          </cell>
          <cell r="BT11">
            <v>-2.4827098213586017E-8</v>
          </cell>
          <cell r="BU11">
            <v>-3.0016116263057483E-8</v>
          </cell>
        </row>
        <row r="12">
          <cell r="BO12">
            <v>0</v>
          </cell>
          <cell r="BP12">
            <v>0</v>
          </cell>
          <cell r="BQ12">
            <v>0</v>
          </cell>
          <cell r="BR12">
            <v>0</v>
          </cell>
          <cell r="BS12">
            <v>0</v>
          </cell>
          <cell r="BT12">
            <v>0</v>
          </cell>
          <cell r="BU12">
            <v>0</v>
          </cell>
        </row>
        <row r="13">
          <cell r="BO13">
            <v>-1.5251952697196992E-10</v>
          </cell>
          <cell r="BP13">
            <v>-2.591202707055645E-9</v>
          </cell>
          <cell r="BQ13">
            <v>-6.77145320711302E-9</v>
          </cell>
          <cell r="BR13">
            <v>-1.2671298746311247E-8</v>
          </cell>
          <cell r="BS13">
            <v>-2.5269456428578153E-8</v>
          </cell>
          <cell r="BT13">
            <v>-1.1233773955558702E-7</v>
          </cell>
          <cell r="BU13">
            <v>0</v>
          </cell>
        </row>
        <row r="14">
          <cell r="BO14">
            <v>-9.3580987760315337E-10</v>
          </cell>
          <cell r="BP14">
            <v>-9.298669109615925E-10</v>
          </cell>
          <cell r="BQ14">
            <v>-8.456273104339613E-10</v>
          </cell>
          <cell r="BR14">
            <v>-9.9336693626292855E-10</v>
          </cell>
          <cell r="BS14">
            <v>-1.2264286325671434E-9</v>
          </cell>
          <cell r="BT14">
            <v>-1.5286237339808653E-9</v>
          </cell>
          <cell r="BU14">
            <v>-1.8948583621340953E-9</v>
          </cell>
        </row>
        <row r="15">
          <cell r="BO15">
            <v>1.8234447225029836E-6</v>
          </cell>
          <cell r="BP15">
            <v>1.8400507878176376E-6</v>
          </cell>
          <cell r="BQ15">
            <v>1.6408357059770943E-6</v>
          </cell>
          <cell r="BR15">
            <v>1.6529116541528268E-6</v>
          </cell>
          <cell r="BS15">
            <v>1.6703658442491307E-6</v>
          </cell>
          <cell r="BT15">
            <v>1.7022918601902143E-6</v>
          </cell>
          <cell r="BU15">
            <v>1.7408609223400956E-6</v>
          </cell>
        </row>
        <row r="16">
          <cell r="BO16">
            <v>-1.4304490153020826E-8</v>
          </cell>
          <cell r="BP16">
            <v>-1.5494135333734978E-8</v>
          </cell>
          <cell r="BQ16">
            <v>-1.5586701988143958E-8</v>
          </cell>
          <cell r="BR16">
            <v>-1.8056216395950613E-8</v>
          </cell>
          <cell r="BS16">
            <v>-2.0782397098628071E-8</v>
          </cell>
          <cell r="BT16">
            <v>-2.3990919314615314E-8</v>
          </cell>
          <cell r="BU16">
            <v>-2.7566818316689072E-8</v>
          </cell>
        </row>
        <row r="17">
          <cell r="BO17">
            <v>7.4787926713934651E-6</v>
          </cell>
          <cell r="BP17">
            <v>7.4415499983401448E-6</v>
          </cell>
          <cell r="BQ17">
            <v>6.6334950521525476E-6</v>
          </cell>
          <cell r="BR17">
            <v>6.6751383635889625E-6</v>
          </cell>
          <cell r="BS17">
            <v>6.7357417203765878E-6</v>
          </cell>
          <cell r="BT17">
            <v>6.8468239056306754E-6</v>
          </cell>
          <cell r="BU17">
            <v>6.9744821228200262E-6</v>
          </cell>
        </row>
        <row r="18">
          <cell r="BO18">
            <v>-5.127467643360454E-8</v>
          </cell>
          <cell r="BP18">
            <v>-5.572445674932492E-8</v>
          </cell>
          <cell r="BQ18">
            <v>-5.5183959366948824E-8</v>
          </cell>
          <cell r="BR18">
            <v>-6.2757081936212546E-8</v>
          </cell>
          <cell r="BS18">
            <v>-7.1373052736640046E-8</v>
          </cell>
          <cell r="BT18">
            <v>-8.1532288832082211E-8</v>
          </cell>
          <cell r="BU18">
            <v>-9.2968992529910152E-8</v>
          </cell>
        </row>
        <row r="19">
          <cell r="BO19">
            <v>5.8053757645862586E-8</v>
          </cell>
          <cell r="BP19">
            <v>5.3360506035449208E-8</v>
          </cell>
          <cell r="BQ19">
            <v>4.4594195157326558E-8</v>
          </cell>
          <cell r="BR19">
            <v>4.107101353527977E-8</v>
          </cell>
          <cell r="BS19">
            <v>3.6465617105123516E-8</v>
          </cell>
          <cell r="BT19">
            <v>3.1058178739097924E-8</v>
          </cell>
          <cell r="BU19">
            <v>2.5019917093430317E-8</v>
          </cell>
        </row>
        <row r="20">
          <cell r="BO20">
            <v>-2.3408981152309563E-9</v>
          </cell>
          <cell r="BP20">
            <v>-3.3902853319032007E-9</v>
          </cell>
          <cell r="BQ20">
            <v>-4.0268190705677372E-9</v>
          </cell>
          <cell r="BR20">
            <v>-5.3429798864655042E-9</v>
          </cell>
          <cell r="BS20">
            <v>-6.8901105332220323E-9</v>
          </cell>
          <cell r="BT20">
            <v>-8.7494298980834598E-9</v>
          </cell>
          <cell r="BU20">
            <v>-1.0791501790862597E-8</v>
          </cell>
        </row>
        <row r="21">
          <cell r="BO21">
            <v>8.8444844152462442E-9</v>
          </cell>
          <cell r="BP21">
            <v>4.798493677366414E-9</v>
          </cell>
          <cell r="BQ21">
            <v>6.5599119611202923E-10</v>
          </cell>
          <cell r="BR21">
            <v>-3.2770205764123076E-9</v>
          </cell>
          <cell r="BS21">
            <v>-7.6918912533966894E-9</v>
          </cell>
          <cell r="BT21">
            <v>-1.2808567880344867E-8</v>
          </cell>
          <cell r="BU21">
            <v>-1.8897923629592936E-8</v>
          </cell>
        </row>
        <row r="22">
          <cell r="BO22">
            <v>3.1278555935283663E-6</v>
          </cell>
          <cell r="BP22">
            <v>2.9386465100673104E-6</v>
          </cell>
          <cell r="BQ22">
            <v>2.3891307227649741E-6</v>
          </cell>
          <cell r="BR22">
            <v>2.0672139773302176E-6</v>
          </cell>
          <cell r="BS22">
            <v>1.7134927998896523E-6</v>
          </cell>
          <cell r="BT22">
            <v>1.3242334486647484E-6</v>
          </cell>
          <cell r="BU22">
            <v>8.9266388809336984E-7</v>
          </cell>
        </row>
        <row r="23">
          <cell r="BO23">
            <v>-8.561299202284394E-9</v>
          </cell>
          <cell r="BP23">
            <v>-9.9856187318830895E-9</v>
          </cell>
          <cell r="BQ23">
            <v>-1.075636995977572E-8</v>
          </cell>
          <cell r="BR23">
            <v>-1.3668635990421448E-8</v>
          </cell>
          <cell r="BS23">
            <v>-1.7145277093748496E-8</v>
          </cell>
          <cell r="BT23">
            <v>-2.1277170029700456E-8</v>
          </cell>
          <cell r="BU23">
            <v>-2.5799832824500129E-8</v>
          </cell>
        </row>
        <row r="24">
          <cell r="BO24">
            <v>8.7083972257130242E-7</v>
          </cell>
          <cell r="BP24">
            <v>7.7048402144152199E-7</v>
          </cell>
          <cell r="BQ24">
            <v>6.0104472645973495E-7</v>
          </cell>
          <cell r="BR24">
            <v>5.0769318108420816E-7</v>
          </cell>
          <cell r="BS24">
            <v>3.9401284274803846E-7</v>
          </cell>
          <cell r="BT24">
            <v>2.59378439759217E-7</v>
          </cell>
          <cell r="BU24">
            <v>9.535382997439344E-8</v>
          </cell>
        </row>
        <row r="25">
          <cell r="BO25">
            <v>9.2966892901240076E-12</v>
          </cell>
          <cell r="BP25">
            <v>3.9103072774322105E-12</v>
          </cell>
          <cell r="BQ25">
            <v>-1.7857716585158524E-12</v>
          </cell>
          <cell r="BR25">
            <v>-8.1763078675520059E-12</v>
          </cell>
          <cell r="BS25">
            <v>-1.59789046259166E-11</v>
          </cell>
          <cell r="BT25">
            <v>-2.5898612861749016E-11</v>
          </cell>
          <cell r="BU25">
            <v>-3.8051821631678858E-11</v>
          </cell>
        </row>
        <row r="26">
          <cell r="BO26">
            <v>3.7822829409542963E-6</v>
          </cell>
          <cell r="BP26">
            <v>3.2724962303474212E-6</v>
          </cell>
          <cell r="BQ26">
            <v>2.4666913538673155E-6</v>
          </cell>
          <cell r="BR26">
            <v>2.5479402616696982E-6</v>
          </cell>
          <cell r="BS26">
            <v>2.6835734567316331E-6</v>
          </cell>
          <cell r="BT26">
            <v>2.8911130511393451E-6</v>
          </cell>
          <cell r="BU26">
            <v>3.1722320086610198E-6</v>
          </cell>
        </row>
        <row r="27">
          <cell r="BO27">
            <v>1.0608826441096262E-7</v>
          </cell>
          <cell r="BP27">
            <v>1.3662127854449601E-7</v>
          </cell>
          <cell r="BQ27">
            <v>1.1289273635345581E-7</v>
          </cell>
          <cell r="BR27">
            <v>9.5837435913067017E-8</v>
          </cell>
          <cell r="BS27">
            <v>7.4146141328916343E-8</v>
          </cell>
          <cell r="BT27">
            <v>5.0187985244203805E-8</v>
          </cell>
          <cell r="BU27">
            <v>2.3974158292629267E-8</v>
          </cell>
        </row>
        <row r="28">
          <cell r="BO28">
            <v>5.7451198567930764E-6</v>
          </cell>
          <cell r="BP28">
            <v>1.0344456997879587E-5</v>
          </cell>
          <cell r="BQ28">
            <v>1.134008261210442E-5</v>
          </cell>
          <cell r="BR28">
            <v>1.2191786138480428E-5</v>
          </cell>
          <cell r="BS28">
            <v>1.2193482989243362E-5</v>
          </cell>
          <cell r="BT28">
            <v>1.18923993719555E-5</v>
          </cell>
          <cell r="BU28">
            <v>1.147516758705689E-5</v>
          </cell>
        </row>
        <row r="29">
          <cell r="BO29">
            <v>-6.0802007898058382E-7</v>
          </cell>
          <cell r="BP29">
            <v>-5.1911540004316056E-7</v>
          </cell>
          <cell r="BQ29">
            <v>-5.7841962358904055E-7</v>
          </cell>
          <cell r="BR29">
            <v>-6.4585798889550408E-7</v>
          </cell>
          <cell r="BS29">
            <v>-7.624764891502978E-7</v>
          </cell>
          <cell r="BT29">
            <v>-8.7607141343122704E-7</v>
          </cell>
          <cell r="BU29">
            <v>-9.9567210073274053E-7</v>
          </cell>
        </row>
        <row r="30">
          <cell r="BO30">
            <v>0</v>
          </cell>
          <cell r="BP30">
            <v>0</v>
          </cell>
          <cell r="BQ30">
            <v>0</v>
          </cell>
          <cell r="BR30">
            <v>0</v>
          </cell>
          <cell r="BS30">
            <v>0</v>
          </cell>
          <cell r="BT30">
            <v>0</v>
          </cell>
          <cell r="BU30">
            <v>0</v>
          </cell>
        </row>
        <row r="31">
          <cell r="BO31">
            <v>1.161460616369843E-8</v>
          </cell>
          <cell r="BP31">
            <v>7.0514957636537532E-9</v>
          </cell>
          <cell r="BQ31">
            <v>9.175826495408441E-10</v>
          </cell>
          <cell r="BR31">
            <v>-5.1288738073708537E-9</v>
          </cell>
          <cell r="BS31">
            <v>-1.0632401377544013E-8</v>
          </cell>
          <cell r="BT31">
            <v>-1.658453486608694E-8</v>
          </cell>
          <cell r="BU31">
            <v>-2.1345128416201717E-8</v>
          </cell>
        </row>
        <row r="32">
          <cell r="BO32">
            <v>7.6600288136454556E-9</v>
          </cell>
          <cell r="BP32">
            <v>6.1924126839881252E-9</v>
          </cell>
          <cell r="BQ32">
            <v>5.0170125026910561E-9</v>
          </cell>
          <cell r="BR32">
            <v>2.535580741735717E-9</v>
          </cell>
          <cell r="BS32">
            <v>-1.841711303747072E-9</v>
          </cell>
          <cell r="BT32">
            <v>-7.667153618278451E-9</v>
          </cell>
          <cell r="BU32">
            <v>-1.3949076338052164E-8</v>
          </cell>
        </row>
        <row r="33">
          <cell r="BO33">
            <v>-1.2240435195422477E-12</v>
          </cell>
          <cell r="BP33">
            <v>-1.2603717951446544E-12</v>
          </cell>
          <cell r="BQ33">
            <v>-1.3495093959468847E-12</v>
          </cell>
          <cell r="BR33">
            <v>-1.5056428650185074E-12</v>
          </cell>
          <cell r="BS33">
            <v>-1.7315642270535372E-12</v>
          </cell>
          <cell r="BT33">
            <v>-1.9975986903020795E-12</v>
          </cell>
          <cell r="BU33">
            <v>-2.2748368336189116E-12</v>
          </cell>
        </row>
        <row r="34">
          <cell r="BO34">
            <v>-1.4161092627171573E-8</v>
          </cell>
          <cell r="BP34">
            <v>-1.2845608099122263E-8</v>
          </cell>
          <cell r="BQ34">
            <v>-1.0148028675787158E-8</v>
          </cell>
          <cell r="BR34">
            <v>-1.0668000064805748E-8</v>
          </cell>
          <cell r="BS34">
            <v>-1.1259187637685115E-8</v>
          </cell>
          <cell r="BT34">
            <v>-1.189949389127765E-8</v>
          </cell>
          <cell r="BU34">
            <v>-1.2533566520821641E-8</v>
          </cell>
        </row>
        <row r="35">
          <cell r="BO35">
            <v>2.2042292398108046E-9</v>
          </cell>
          <cell r="BP35">
            <v>2.2758369935830576E-9</v>
          </cell>
          <cell r="BQ35">
            <v>2.0706944949994932E-9</v>
          </cell>
          <cell r="BR35">
            <v>2.0817819577283828E-9</v>
          </cell>
          <cell r="BS35">
            <v>2.0889883853468252E-9</v>
          </cell>
          <cell r="BT35">
            <v>2.1020414617578392E-9</v>
          </cell>
          <cell r="BU35">
            <v>2.1181423445790787E-9</v>
          </cell>
        </row>
        <row r="36">
          <cell r="BO36">
            <v>2.0590871524753075E-9</v>
          </cell>
          <cell r="BP36">
            <v>2.0476657335982547E-9</v>
          </cell>
          <cell r="BQ36">
            <v>1.8602686308335606E-9</v>
          </cell>
          <cell r="BR36">
            <v>1.8853607219122473E-9</v>
          </cell>
          <cell r="BS36">
            <v>1.9080501496688121E-9</v>
          </cell>
          <cell r="BT36">
            <v>1.9268563374383175E-9</v>
          </cell>
          <cell r="BU36">
            <v>1.9431626705172698E-9</v>
          </cell>
        </row>
        <row r="37">
          <cell r="BO37">
            <v>2.4579572542805732E-9</v>
          </cell>
          <cell r="BP37">
            <v>2.6146308876009191E-9</v>
          </cell>
          <cell r="BQ37">
            <v>2.5208387634962894E-9</v>
          </cell>
          <cell r="BR37">
            <v>2.5204962973693119E-9</v>
          </cell>
          <cell r="BS37">
            <v>2.4786063478266455E-9</v>
          </cell>
          <cell r="BT37">
            <v>2.4431641131762457E-9</v>
          </cell>
          <cell r="BU37">
            <v>2.3877101843207707E-9</v>
          </cell>
        </row>
        <row r="38">
          <cell r="BO38">
            <v>2.5957012419527353E-12</v>
          </cell>
          <cell r="BP38">
            <v>2.6395423736176326E-12</v>
          </cell>
          <cell r="BQ38">
            <v>2.6014830344170083E-12</v>
          </cell>
          <cell r="BR38">
            <v>2.6255251576626313E-12</v>
          </cell>
          <cell r="BS38">
            <v>2.6256175854567549E-12</v>
          </cell>
          <cell r="BT38">
            <v>2.6211904056914415E-12</v>
          </cell>
          <cell r="BU38">
            <v>2.6137219694215148E-12</v>
          </cell>
        </row>
        <row r="39">
          <cell r="BO39">
            <v>6.4773477617979356E-11</v>
          </cell>
          <cell r="BP39">
            <v>6.2019440290992016E-11</v>
          </cell>
          <cell r="BQ39">
            <v>5.3750834965075387E-11</v>
          </cell>
          <cell r="BR39">
            <v>5.2392268518202931E-11</v>
          </cell>
          <cell r="BS39">
            <v>5.1336217438086589E-11</v>
          </cell>
          <cell r="BT39">
            <v>5.0199815490980395E-11</v>
          </cell>
          <cell r="BU39">
            <v>4.9495465727639342E-11</v>
          </cell>
        </row>
        <row r="40">
          <cell r="BO40">
            <v>2.7207032425312635E-9</v>
          </cell>
          <cell r="BP40">
            <v>2.7198934329650802E-9</v>
          </cell>
          <cell r="BQ40">
            <v>2.5893755905566057E-9</v>
          </cell>
          <cell r="BR40">
            <v>2.5160340257681184E-9</v>
          </cell>
          <cell r="BS40">
            <v>2.4201268378456362E-9</v>
          </cell>
          <cell r="BT40">
            <v>2.3133789047761138E-9</v>
          </cell>
          <cell r="BU40">
            <v>2.1683931120067321E-9</v>
          </cell>
        </row>
        <row r="41">
          <cell r="BO41">
            <v>2.4891194260931049E-12</v>
          </cell>
          <cell r="BP41">
            <v>2.5647737467525983E-12</v>
          </cell>
          <cell r="BQ41">
            <v>2.554208553850936E-12</v>
          </cell>
          <cell r="BR41">
            <v>2.5913518424003501E-12</v>
          </cell>
          <cell r="BS41">
            <v>2.5715148110886685E-12</v>
          </cell>
          <cell r="BT41">
            <v>2.5581650672415008E-12</v>
          </cell>
          <cell r="BU41">
            <v>2.549719672198502E-12</v>
          </cell>
        </row>
        <row r="42">
          <cell r="BO42">
            <v>5.4884502918181915E-11</v>
          </cell>
          <cell r="BP42">
            <v>5.3733633438317955E-11</v>
          </cell>
          <cell r="BQ42">
            <v>5.1152366188068554E-11</v>
          </cell>
          <cell r="BR42">
            <v>4.9856071845044473E-11</v>
          </cell>
          <cell r="BS42">
            <v>4.8462689253818802E-11</v>
          </cell>
          <cell r="BT42">
            <v>4.6935473931007611E-11</v>
          </cell>
          <cell r="BU42">
            <v>4.5576627515835417E-11</v>
          </cell>
        </row>
        <row r="43">
          <cell r="BO43">
            <v>1.3497930579851066E-2</v>
          </cell>
          <cell r="BP43">
            <v>1.3427725828732051E-2</v>
          </cell>
          <cell r="BQ43">
            <v>1.2184282907723585E-2</v>
          </cell>
          <cell r="BR43">
            <v>1.2425487824042675E-2</v>
          </cell>
          <cell r="BS43">
            <v>1.2644901175905408E-2</v>
          </cell>
          <cell r="BT43">
            <v>1.2865553865873871E-2</v>
          </cell>
          <cell r="BU43">
            <v>1.3085545282277249E-2</v>
          </cell>
        </row>
        <row r="44">
          <cell r="BO44">
            <v>1.5698461010586768E-2</v>
          </cell>
          <cell r="BP44">
            <v>1.5759679299606484E-2</v>
          </cell>
          <cell r="BQ44">
            <v>1.5536531437946798E-2</v>
          </cell>
          <cell r="BR44">
            <v>1.5728200995567185E-2</v>
          </cell>
          <cell r="BS44">
            <v>1.5945242625230303E-2</v>
          </cell>
          <cell r="BT44">
            <v>1.6192425398604396E-2</v>
          </cell>
          <cell r="BU44">
            <v>1.6459485274704682E-2</v>
          </cell>
        </row>
        <row r="45">
          <cell r="BO45">
            <v>4.7070771023755667E-5</v>
          </cell>
          <cell r="BP45">
            <v>5.8361887252331602E-5</v>
          </cell>
          <cell r="BQ45">
            <v>5.5747487328441558E-5</v>
          </cell>
          <cell r="BR45">
            <v>5.8256847704847147E-5</v>
          </cell>
          <cell r="BS45">
            <v>5.8799394212498837E-5</v>
          </cell>
          <cell r="BT45">
            <v>5.8634432184346092E-5</v>
          </cell>
          <cell r="BU45">
            <v>5.8177923934718903E-5</v>
          </cell>
        </row>
        <row r="46">
          <cell r="BO46">
            <v>1.2073841487012509E-4</v>
          </cell>
          <cell r="BP46">
            <v>9.4400274327701049E-5</v>
          </cell>
          <cell r="BQ46">
            <v>6.1277354806019664E-5</v>
          </cell>
          <cell r="BR46">
            <v>5.2249189742469153E-5</v>
          </cell>
          <cell r="BS46">
            <v>4.7531407217498582E-5</v>
          </cell>
          <cell r="BT46">
            <v>4.4543141124147596E-5</v>
          </cell>
          <cell r="BU46">
            <v>4.2402101336077074E-5</v>
          </cell>
        </row>
        <row r="47">
          <cell r="BO47">
            <v>5.3585322301984171E-7</v>
          </cell>
          <cell r="BP47">
            <v>6.4335521675156494E-7</v>
          </cell>
          <cell r="BQ47">
            <v>5.3917068149317129E-7</v>
          </cell>
          <cell r="BR47">
            <v>5.1128297979738026E-7</v>
          </cell>
          <cell r="BS47">
            <v>4.8457228695058541E-7</v>
          </cell>
          <cell r="BT47">
            <v>4.5813330855684292E-7</v>
          </cell>
          <cell r="BU47">
            <v>4.3140660069881687E-7</v>
          </cell>
        </row>
        <row r="48">
          <cell r="BO48">
            <v>1.8972624226726093E-6</v>
          </cell>
          <cell r="BP48">
            <v>1.7928790766996104E-6</v>
          </cell>
          <cell r="BQ48">
            <v>1.3949715755611666E-6</v>
          </cell>
          <cell r="BR48">
            <v>1.390767085942329E-6</v>
          </cell>
          <cell r="BS48">
            <v>1.3998951632859006E-6</v>
          </cell>
          <cell r="BT48">
            <v>1.4237355068288498E-6</v>
          </cell>
          <cell r="BU48">
            <v>1.4629470068267002E-6</v>
          </cell>
        </row>
        <row r="49">
          <cell r="BO49">
            <v>4.1532881682548426E-7</v>
          </cell>
          <cell r="BP49">
            <v>3.8050823977286688E-7</v>
          </cell>
          <cell r="BQ49">
            <v>2.9053804746541863E-7</v>
          </cell>
          <cell r="BR49">
            <v>2.8745340629458532E-7</v>
          </cell>
          <cell r="BS49">
            <v>2.856002483578554E-7</v>
          </cell>
          <cell r="BT49">
            <v>2.8520099920623115E-7</v>
          </cell>
          <cell r="BU49">
            <v>2.8678625573146548E-7</v>
          </cell>
        </row>
        <row r="50">
          <cell r="BO50">
            <v>3.0464759703297972E-6</v>
          </cell>
          <cell r="BP50">
            <v>2.5007428893558344E-6</v>
          </cell>
          <cell r="BQ50">
            <v>1.7691428251672214E-6</v>
          </cell>
          <cell r="BR50">
            <v>1.6779429112177275E-6</v>
          </cell>
          <cell r="BS50">
            <v>1.5948097092291973E-6</v>
          </cell>
          <cell r="BT50">
            <v>1.5147654656599234E-6</v>
          </cell>
          <cell r="BU50">
            <v>1.4337732220566701E-6</v>
          </cell>
        </row>
        <row r="51">
          <cell r="BO51">
            <v>-4.4964784291217848E-9</v>
          </cell>
          <cell r="BP51">
            <v>-2.5885054702476369E-9</v>
          </cell>
          <cell r="BQ51">
            <v>-2.1004875901011024E-9</v>
          </cell>
          <cell r="BR51">
            <v>-3.4448319818231719E-9</v>
          </cell>
          <cell r="BS51">
            <v>-5.051875284798046E-9</v>
          </cell>
          <cell r="BT51">
            <v>-6.9240548179364725E-9</v>
          </cell>
          <cell r="BU51">
            <v>-8.940698306256571E-9</v>
          </cell>
        </row>
        <row r="52">
          <cell r="BO52">
            <v>-2.2939252377468274E-8</v>
          </cell>
          <cell r="BP52">
            <v>9.9401929252812884E-9</v>
          </cell>
          <cell r="BQ52">
            <v>2.6284206927098265E-8</v>
          </cell>
          <cell r="BR52">
            <v>3.1133305429242747E-8</v>
          </cell>
          <cell r="BS52">
            <v>2.9899075393778665E-8</v>
          </cell>
          <cell r="BT52">
            <v>2.6432000992990043E-8</v>
          </cell>
          <cell r="BU52">
            <v>2.2118538764977E-8</v>
          </cell>
        </row>
        <row r="53">
          <cell r="BO53">
            <v>1.3095374626472611E-5</v>
          </cell>
          <cell r="BP53">
            <v>1.0139138220577777E-5</v>
          </cell>
          <cell r="BQ53">
            <v>6.4127332075527562E-6</v>
          </cell>
          <cell r="BR53">
            <v>5.2922760613131468E-6</v>
          </cell>
          <cell r="BS53">
            <v>4.6438572387354836E-6</v>
          </cell>
          <cell r="BT53">
            <v>4.1894171183969176E-6</v>
          </cell>
          <cell r="BU53">
            <v>3.8344428603865131E-6</v>
          </cell>
        </row>
        <row r="54">
          <cell r="BO54">
            <v>7.5049484886799325E-5</v>
          </cell>
          <cell r="BP54">
            <v>4.9015945867856943E-5</v>
          </cell>
          <cell r="BQ54">
            <v>2.3517925661709977E-5</v>
          </cell>
          <cell r="BR54">
            <v>1.4995289659015835E-5</v>
          </cell>
          <cell r="BS54">
            <v>1.0860793293798929E-5</v>
          </cell>
          <cell r="BT54">
            <v>8.4543709473667963E-6</v>
          </cell>
          <cell r="BU54">
            <v>6.869297533935142E-6</v>
          </cell>
        </row>
        <row r="55">
          <cell r="BO55">
            <v>-2.2316539588931541E-5</v>
          </cell>
          <cell r="BP55">
            <v>-2.1659642196068913E-5</v>
          </cell>
          <cell r="BQ55">
            <v>-1.7242162418975152E-5</v>
          </cell>
          <cell r="BR55">
            <v>-1.6227818126042999E-5</v>
          </cell>
          <cell r="BS55">
            <v>-1.5221225196318916E-5</v>
          </cell>
          <cell r="BT55">
            <v>-1.423635576801572E-5</v>
          </cell>
          <cell r="BU55">
            <v>-1.3278834499313261E-5</v>
          </cell>
        </row>
        <row r="56">
          <cell r="BO56">
            <v>-2.1676269388270052E-6</v>
          </cell>
          <cell r="BP56">
            <v>-1.7334400111022506E-6</v>
          </cell>
          <cell r="BQ56">
            <v>-1.2585020910995945E-6</v>
          </cell>
          <cell r="BR56">
            <v>-1.3203047051463704E-6</v>
          </cell>
          <cell r="BS56">
            <v>-1.4210901959078856E-6</v>
          </cell>
          <cell r="BT56">
            <v>-1.5623813003587426E-6</v>
          </cell>
          <cell r="BU56">
            <v>-1.755587160462189E-6</v>
          </cell>
        </row>
        <row r="57">
          <cell r="BO57">
            <v>6.0797870425904963E-6</v>
          </cell>
          <cell r="BP57">
            <v>5.1122653308614659E-6</v>
          </cell>
          <cell r="BQ57">
            <v>3.7598588489719771E-6</v>
          </cell>
          <cell r="BR57">
            <v>3.8212903705896888E-6</v>
          </cell>
          <cell r="BS57">
            <v>3.9597366110980639E-6</v>
          </cell>
          <cell r="BT57">
            <v>4.1845567952505911E-6</v>
          </cell>
          <cell r="BU57">
            <v>4.5116362447449501E-6</v>
          </cell>
        </row>
        <row r="58">
          <cell r="BO58">
            <v>2.540169735758456E-5</v>
          </cell>
          <cell r="BP58">
            <v>2.0212607225451293E-5</v>
          </cell>
          <cell r="BQ58">
            <v>2.1217779802570444E-5</v>
          </cell>
          <cell r="BR58">
            <v>2.0449892438415302E-5</v>
          </cell>
          <cell r="BS58">
            <v>1.556525826177788E-5</v>
          </cell>
          <cell r="BT58">
            <v>1.0316374635027457E-5</v>
          </cell>
          <cell r="BU58">
            <v>5.172125790533467E-6</v>
          </cell>
        </row>
        <row r="59">
          <cell r="BO59">
            <v>1.0570743011223862E-3</v>
          </cell>
          <cell r="BP59">
            <v>1.185080833405608E-3</v>
          </cell>
          <cell r="BQ59">
            <v>1.1531347059397876E-3</v>
          </cell>
          <cell r="BR59">
            <v>1.1185680474444983E-3</v>
          </cell>
          <cell r="BS59">
            <v>1.0531386953946409E-3</v>
          </cell>
          <cell r="BT59">
            <v>9.8096700506021864E-4</v>
          </cell>
          <cell r="BU59">
            <v>8.9907754962254504E-4</v>
          </cell>
        </row>
        <row r="60">
          <cell r="BO60">
            <v>2.7579423307333016E-4</v>
          </cell>
          <cell r="BP60">
            <v>4.0556250496996395E-4</v>
          </cell>
          <cell r="BQ60">
            <v>4.121071354935588E-4</v>
          </cell>
          <cell r="BR60">
            <v>3.9526688662630007E-4</v>
          </cell>
          <cell r="BS60">
            <v>3.4916752737052805E-4</v>
          </cell>
          <cell r="BT60">
            <v>2.9836957651068299E-4</v>
          </cell>
          <cell r="BU60">
            <v>2.420622272060782E-4</v>
          </cell>
        </row>
        <row r="61">
          <cell r="BO61">
            <v>4.1796905977831158E-5</v>
          </cell>
          <cell r="BP61">
            <v>3.6785501757898279E-5</v>
          </cell>
          <cell r="BQ61">
            <v>3.7129735568253798E-5</v>
          </cell>
          <cell r="BR61">
            <v>3.6275585415624222E-5</v>
          </cell>
          <cell r="BS61">
            <v>3.1694919471091738E-5</v>
          </cell>
          <cell r="BT61">
            <v>2.6736935046613847E-5</v>
          </cell>
          <cell r="BU61">
            <v>2.1826879635557377E-5</v>
          </cell>
        </row>
        <row r="62">
          <cell r="BO62">
            <v>1.1324034709820008E-5</v>
          </cell>
          <cell r="BP62">
            <v>8.2249676919513635E-6</v>
          </cell>
          <cell r="BQ62">
            <v>9.5823445594975625E-6</v>
          </cell>
          <cell r="BR62">
            <v>8.9967427932278183E-6</v>
          </cell>
          <cell r="BS62">
            <v>5.390620427210626E-6</v>
          </cell>
          <cell r="BT62">
            <v>1.4893670242506708E-6</v>
          </cell>
          <cell r="BU62">
            <v>-2.7222358014379551E-6</v>
          </cell>
        </row>
        <row r="63">
          <cell r="BO63">
            <v>2.8164737148364694E-10</v>
          </cell>
          <cell r="BP63">
            <v>2.3773107290355344E-10</v>
          </cell>
          <cell r="BQ63">
            <v>1.7281391838710251E-10</v>
          </cell>
          <cell r="BR63">
            <v>1.2984548820305987E-10</v>
          </cell>
          <cell r="BS63">
            <v>7.9587483120182836E-11</v>
          </cell>
          <cell r="BT63">
            <v>2.0876052386857456E-11</v>
          </cell>
          <cell r="BU63">
            <v>-4.8254471603618015E-11</v>
          </cell>
        </row>
        <row r="64">
          <cell r="BO64">
            <v>2.1885913874775172E-6</v>
          </cell>
          <cell r="BP64">
            <v>2.201382578817324E-6</v>
          </cell>
          <cell r="BQ64">
            <v>2.1760025435634667E-6</v>
          </cell>
          <cell r="BR64">
            <v>2.2106939629119002E-6</v>
          </cell>
          <cell r="BS64">
            <v>2.2498758088695934E-6</v>
          </cell>
          <cell r="BT64">
            <v>2.2937076417189936E-6</v>
          </cell>
          <cell r="BU64">
            <v>2.3395817945533741E-6</v>
          </cell>
        </row>
        <row r="65">
          <cell r="BO65">
            <v>8.9275380137780475E-4</v>
          </cell>
          <cell r="BP65">
            <v>0</v>
          </cell>
          <cell r="BQ65">
            <v>0</v>
          </cell>
          <cell r="BR65">
            <v>0</v>
          </cell>
          <cell r="BS65">
            <v>0</v>
          </cell>
          <cell r="BT65">
            <v>0</v>
          </cell>
          <cell r="BU65">
            <v>0</v>
          </cell>
        </row>
        <row r="66">
          <cell r="BO66">
            <v>1.0927736108073589E-3</v>
          </cell>
          <cell r="BP66">
            <v>0</v>
          </cell>
          <cell r="BQ66">
            <v>0</v>
          </cell>
          <cell r="BR66">
            <v>0</v>
          </cell>
          <cell r="BS66">
            <v>0</v>
          </cell>
          <cell r="BT66">
            <v>0</v>
          </cell>
          <cell r="BU66">
            <v>0</v>
          </cell>
        </row>
        <row r="67">
          <cell r="BO67">
            <v>2.5451985640345676E-4</v>
          </cell>
          <cell r="BP67">
            <v>3.7589372396445238E-4</v>
          </cell>
          <cell r="BQ67">
            <v>4.7563807094691383E-4</v>
          </cell>
          <cell r="BR67">
            <v>5.2034859733331108E-4</v>
          </cell>
          <cell r="BS67">
            <v>5.1036416549873117E-4</v>
          </cell>
          <cell r="BT67">
            <v>4.9807544266031124E-4</v>
          </cell>
          <cell r="BU67">
            <v>4.868089911601426E-4</v>
          </cell>
        </row>
        <row r="68">
          <cell r="BO68">
            <v>9.1812500751417424E-6</v>
          </cell>
          <cell r="BP68">
            <v>1.0331604791857535E-5</v>
          </cell>
          <cell r="BQ68">
            <v>1.1609323160641325E-5</v>
          </cell>
          <cell r="BR68">
            <v>1.2437336788979563E-5</v>
          </cell>
          <cell r="BS68">
            <v>1.2012713599308411E-5</v>
          </cell>
          <cell r="BT68">
            <v>1.1213129200291254E-5</v>
          </cell>
          <cell r="BU68">
            <v>1.0451630103135857E-5</v>
          </cell>
        </row>
        <row r="69">
          <cell r="BO69">
            <v>5.3436033985246639E-6</v>
          </cell>
          <cell r="BP69">
            <v>5.5307627534686739E-6</v>
          </cell>
          <cell r="BQ69">
            <v>5.3909719951874406E-6</v>
          </cell>
          <cell r="BR69">
            <v>5.4403975113065959E-6</v>
          </cell>
          <cell r="BS69">
            <v>5.1501712087150017E-6</v>
          </cell>
          <cell r="BT69">
            <v>4.7824144242377054E-6</v>
          </cell>
          <cell r="BU69">
            <v>4.3076869661969756E-6</v>
          </cell>
        </row>
        <row r="70">
          <cell r="BO70">
            <v>7.2291555562677788E-5</v>
          </cell>
          <cell r="BP70">
            <v>7.4723071126003818E-5</v>
          </cell>
          <cell r="BQ70">
            <v>7.2374123802795281E-5</v>
          </cell>
          <cell r="BR70">
            <v>7.160566401071912E-5</v>
          </cell>
          <cell r="BS70">
            <v>6.7840488781289153E-5</v>
          </cell>
          <cell r="BT70">
            <v>6.3417177578608928E-5</v>
          </cell>
          <cell r="BU70">
            <v>5.8484605622890221E-5</v>
          </cell>
        </row>
        <row r="71">
          <cell r="BO71">
            <v>0</v>
          </cell>
          <cell r="BP71">
            <v>0</v>
          </cell>
          <cell r="BQ71">
            <v>0</v>
          </cell>
          <cell r="BR71">
            <v>0</v>
          </cell>
          <cell r="BS71">
            <v>0</v>
          </cell>
          <cell r="BT71">
            <v>0</v>
          </cell>
          <cell r="BU71">
            <v>0</v>
          </cell>
        </row>
        <row r="72">
          <cell r="BO72">
            <v>0</v>
          </cell>
          <cell r="BP72">
            <v>0</v>
          </cell>
          <cell r="BQ72">
            <v>0</v>
          </cell>
          <cell r="BR72">
            <v>0</v>
          </cell>
          <cell r="BS72">
            <v>0</v>
          </cell>
          <cell r="BT72">
            <v>0</v>
          </cell>
          <cell r="BU72">
            <v>0</v>
          </cell>
        </row>
        <row r="73">
          <cell r="BO73">
            <v>3.5332375881294854E-6</v>
          </cell>
          <cell r="BP73">
            <v>3.8253407443955161E-6</v>
          </cell>
          <cell r="BQ73">
            <v>3.4784243767215886E-6</v>
          </cell>
          <cell r="BR73">
            <v>3.4979826868283812E-6</v>
          </cell>
          <cell r="BS73">
            <v>3.0918745888420432E-6</v>
          </cell>
          <cell r="BT73">
            <v>2.7169133592549765E-6</v>
          </cell>
          <cell r="BU73">
            <v>2.1969537638691989E-6</v>
          </cell>
        </row>
        <row r="74">
          <cell r="BO74">
            <v>5.1143218891548587E-12</v>
          </cell>
          <cell r="BP74">
            <v>5.0293502552601529E-12</v>
          </cell>
          <cell r="BQ74">
            <v>4.5139805158735261E-12</v>
          </cell>
          <cell r="BR74">
            <v>4.5707407379853854E-12</v>
          </cell>
          <cell r="BS74">
            <v>4.6309844819066672E-12</v>
          </cell>
          <cell r="BT74">
            <v>4.701090778000429E-12</v>
          </cell>
          <cell r="BU74">
            <v>4.7771682603111219E-12</v>
          </cell>
        </row>
        <row r="75">
          <cell r="BO75">
            <v>-1.5945178892013609E-7</v>
          </cell>
          <cell r="BP75">
            <v>-1.5669071668515342E-7</v>
          </cell>
          <cell r="BQ75">
            <v>-1.4082840556205822E-7</v>
          </cell>
          <cell r="BR75">
            <v>-1.4308714334695778E-7</v>
          </cell>
          <cell r="BS75">
            <v>-1.4579176304641224E-7</v>
          </cell>
          <cell r="BT75">
            <v>-1.4876850211355961E-7</v>
          </cell>
          <cell r="BU75">
            <v>-1.5189189418583663E-7</v>
          </cell>
        </row>
        <row r="76">
          <cell r="BO76">
            <v>2.732057502249091E-4</v>
          </cell>
          <cell r="BP76">
            <v>2.7124666133879389E-4</v>
          </cell>
          <cell r="BQ76">
            <v>2.6291051258825108E-4</v>
          </cell>
          <cell r="BR76">
            <v>2.6030141561323664E-4</v>
          </cell>
          <cell r="BS76">
            <v>2.5423006413271529E-4</v>
          </cell>
          <cell r="BT76">
            <v>2.4660295104658801E-4</v>
          </cell>
          <cell r="BU76">
            <v>2.37558021667142E-4</v>
          </cell>
        </row>
        <row r="77">
          <cell r="BO77">
            <v>20.855335089598977</v>
          </cell>
          <cell r="BP77">
            <v>20.97722379989602</v>
          </cell>
          <cell r="BQ77">
            <v>20.735374570828601</v>
          </cell>
          <cell r="BR77">
            <v>21.065953033023526</v>
          </cell>
          <cell r="BS77">
            <v>21.439321278714448</v>
          </cell>
          <cell r="BT77">
            <v>21.856999775895744</v>
          </cell>
          <cell r="BU77">
            <v>22.294139771413658</v>
          </cell>
        </row>
        <row r="78">
          <cell r="BO78">
            <v>7.6606495029715901E-8</v>
          </cell>
          <cell r="BP78">
            <v>7.7054220603984215E-8</v>
          </cell>
          <cell r="BQ78">
            <v>7.6165852151264706E-8</v>
          </cell>
          <cell r="BR78">
            <v>7.7380143708425837E-8</v>
          </cell>
          <cell r="BS78">
            <v>7.8751612089772534E-8</v>
          </cell>
          <cell r="BT78">
            <v>8.0285842327784655E-8</v>
          </cell>
          <cell r="BU78">
            <v>8.1891559174340349E-8</v>
          </cell>
        </row>
        <row r="79">
          <cell r="BO79">
            <v>0</v>
          </cell>
          <cell r="BP79">
            <v>0</v>
          </cell>
          <cell r="BQ79">
            <v>0</v>
          </cell>
          <cell r="BR79">
            <v>0</v>
          </cell>
          <cell r="BS79">
            <v>0</v>
          </cell>
          <cell r="BT79">
            <v>0</v>
          </cell>
          <cell r="BU79">
            <v>0</v>
          </cell>
        </row>
        <row r="80">
          <cell r="BO80">
            <v>9.1340364911805187E-4</v>
          </cell>
          <cell r="BP80">
            <v>9.1338771676945563E-4</v>
          </cell>
          <cell r="BQ80">
            <v>8.8052487295802871E-4</v>
          </cell>
          <cell r="BR80">
            <v>8.6572970115678419E-4</v>
          </cell>
          <cell r="BS80">
            <v>8.5481639845219994E-4</v>
          </cell>
          <cell r="BT80">
            <v>8.5089013501022379E-4</v>
          </cell>
          <cell r="BU80">
            <v>8.4677365006563207E-4</v>
          </cell>
        </row>
        <row r="81">
          <cell r="BO81">
            <v>3.3147812242526615E-6</v>
          </cell>
          <cell r="BP81">
            <v>3.702650586501146E-6</v>
          </cell>
          <cell r="BQ81">
            <v>4.0257869925744864E-6</v>
          </cell>
          <cell r="BR81">
            <v>4.4825307905203552E-6</v>
          </cell>
          <cell r="BS81">
            <v>5.0117479050016477E-6</v>
          </cell>
          <cell r="BT81">
            <v>5.6640386331222643E-6</v>
          </cell>
          <cell r="BU81">
            <v>6.4120063010038223E-6</v>
          </cell>
        </row>
        <row r="82">
          <cell r="BO82">
            <v>0</v>
          </cell>
          <cell r="BP82">
            <v>0</v>
          </cell>
          <cell r="BQ82">
            <v>0</v>
          </cell>
          <cell r="BR82">
            <v>0</v>
          </cell>
          <cell r="BS82">
            <v>0</v>
          </cell>
          <cell r="BT82">
            <v>0</v>
          </cell>
          <cell r="BU82">
            <v>0</v>
          </cell>
        </row>
        <row r="83">
          <cell r="BO83">
            <v>0</v>
          </cell>
          <cell r="BP83">
            <v>0</v>
          </cell>
          <cell r="BQ83">
            <v>0</v>
          </cell>
          <cell r="BR83">
            <v>0</v>
          </cell>
          <cell r="BS83">
            <v>0</v>
          </cell>
          <cell r="BT83">
            <v>0</v>
          </cell>
          <cell r="BU83">
            <v>0</v>
          </cell>
        </row>
        <row r="84">
          <cell r="BO84">
            <v>0</v>
          </cell>
          <cell r="BP84">
            <v>0</v>
          </cell>
          <cell r="BQ84">
            <v>0</v>
          </cell>
          <cell r="BR84">
            <v>0</v>
          </cell>
          <cell r="BS84">
            <v>0</v>
          </cell>
          <cell r="BT84">
            <v>0</v>
          </cell>
          <cell r="BU84">
            <v>0</v>
          </cell>
        </row>
        <row r="85">
          <cell r="BO85">
            <v>0</v>
          </cell>
          <cell r="BP85">
            <v>0</v>
          </cell>
          <cell r="BQ85">
            <v>0</v>
          </cell>
          <cell r="BR85">
            <v>0</v>
          </cell>
          <cell r="BS85">
            <v>0</v>
          </cell>
          <cell r="BT85">
            <v>0</v>
          </cell>
          <cell r="BU85">
            <v>0</v>
          </cell>
        </row>
        <row r="86">
          <cell r="BO86">
            <v>0</v>
          </cell>
          <cell r="BP86">
            <v>0</v>
          </cell>
          <cell r="BQ86">
            <v>0</v>
          </cell>
          <cell r="BR86">
            <v>0</v>
          </cell>
          <cell r="BS86">
            <v>0</v>
          </cell>
          <cell r="BT86">
            <v>0</v>
          </cell>
          <cell r="BU86">
            <v>0</v>
          </cell>
        </row>
        <row r="87">
          <cell r="BO87">
            <v>0</v>
          </cell>
          <cell r="BP87">
            <v>0</v>
          </cell>
          <cell r="BQ87">
            <v>0</v>
          </cell>
          <cell r="BR87">
            <v>0</v>
          </cell>
          <cell r="BS87">
            <v>0</v>
          </cell>
          <cell r="BT87">
            <v>0</v>
          </cell>
          <cell r="BU87">
            <v>0</v>
          </cell>
        </row>
        <row r="88">
          <cell r="BO88">
            <v>0</v>
          </cell>
          <cell r="BP88">
            <v>0</v>
          </cell>
          <cell r="BQ88">
            <v>0</v>
          </cell>
          <cell r="BR88">
            <v>0</v>
          </cell>
          <cell r="BS88">
            <v>0</v>
          </cell>
          <cell r="BT88">
            <v>0</v>
          </cell>
          <cell r="BU88">
            <v>0</v>
          </cell>
        </row>
        <row r="89">
          <cell r="BO89">
            <v>0</v>
          </cell>
          <cell r="BP89">
            <v>0</v>
          </cell>
          <cell r="BQ89">
            <v>0</v>
          </cell>
          <cell r="BR89">
            <v>0</v>
          </cell>
          <cell r="BS89">
            <v>0</v>
          </cell>
          <cell r="BT89">
            <v>0</v>
          </cell>
          <cell r="BU89">
            <v>0</v>
          </cell>
        </row>
        <row r="90">
          <cell r="BO90">
            <v>0</v>
          </cell>
          <cell r="BP90">
            <v>0</v>
          </cell>
          <cell r="BQ90">
            <v>0</v>
          </cell>
          <cell r="BR90">
            <v>0</v>
          </cell>
          <cell r="BS90">
            <v>0</v>
          </cell>
          <cell r="BT90">
            <v>0</v>
          </cell>
          <cell r="BU90">
            <v>0</v>
          </cell>
        </row>
        <row r="91">
          <cell r="BO91">
            <v>0</v>
          </cell>
          <cell r="BP91">
            <v>0</v>
          </cell>
          <cell r="BQ91">
            <v>0</v>
          </cell>
          <cell r="BR91">
            <v>0</v>
          </cell>
          <cell r="BS91">
            <v>0</v>
          </cell>
          <cell r="BT91">
            <v>0</v>
          </cell>
          <cell r="BU91">
            <v>0</v>
          </cell>
        </row>
        <row r="92">
          <cell r="BO92">
            <v>0</v>
          </cell>
          <cell r="BP92">
            <v>0</v>
          </cell>
          <cell r="BQ92">
            <v>0</v>
          </cell>
          <cell r="BR92">
            <v>0</v>
          </cell>
          <cell r="BS92">
            <v>0</v>
          </cell>
          <cell r="BT92">
            <v>0</v>
          </cell>
          <cell r="BU92">
            <v>0</v>
          </cell>
        </row>
        <row r="93">
          <cell r="BO93">
            <v>0</v>
          </cell>
          <cell r="BP93">
            <v>0</v>
          </cell>
          <cell r="BQ93">
            <v>0</v>
          </cell>
          <cell r="BR93">
            <v>0</v>
          </cell>
          <cell r="BS93">
            <v>0</v>
          </cell>
          <cell r="BT93">
            <v>0</v>
          </cell>
          <cell r="BU93">
            <v>0</v>
          </cell>
        </row>
        <row r="94">
          <cell r="BO94">
            <v>0</v>
          </cell>
          <cell r="BP94">
            <v>0</v>
          </cell>
          <cell r="BQ94">
            <v>0</v>
          </cell>
          <cell r="BR94">
            <v>0</v>
          </cell>
          <cell r="BS94">
            <v>0</v>
          </cell>
          <cell r="BT94">
            <v>0</v>
          </cell>
          <cell r="BU94">
            <v>0</v>
          </cell>
        </row>
        <row r="95">
          <cell r="BO95">
            <v>0</v>
          </cell>
          <cell r="BP95">
            <v>0</v>
          </cell>
          <cell r="BQ95">
            <v>0</v>
          </cell>
          <cell r="BR95">
            <v>0</v>
          </cell>
          <cell r="BS95">
            <v>0</v>
          </cell>
          <cell r="BT95">
            <v>0</v>
          </cell>
          <cell r="BU95">
            <v>0</v>
          </cell>
        </row>
        <row r="96">
          <cell r="BO96">
            <v>0</v>
          </cell>
          <cell r="BP96">
            <v>0</v>
          </cell>
          <cell r="BQ96">
            <v>0</v>
          </cell>
          <cell r="BR96">
            <v>0</v>
          </cell>
          <cell r="BS96">
            <v>0</v>
          </cell>
          <cell r="BT96">
            <v>0</v>
          </cell>
          <cell r="BU96">
            <v>0</v>
          </cell>
        </row>
        <row r="97">
          <cell r="BO97">
            <v>0</v>
          </cell>
          <cell r="BP97">
            <v>0</v>
          </cell>
          <cell r="BQ97">
            <v>0</v>
          </cell>
          <cell r="BR97">
            <v>0</v>
          </cell>
          <cell r="BS97">
            <v>0</v>
          </cell>
          <cell r="BT97">
            <v>0</v>
          </cell>
          <cell r="BU97">
            <v>0</v>
          </cell>
        </row>
        <row r="98">
          <cell r="BO98">
            <v>0</v>
          </cell>
          <cell r="BP98">
            <v>0</v>
          </cell>
          <cell r="BQ98">
            <v>0</v>
          </cell>
          <cell r="BR98">
            <v>0</v>
          </cell>
          <cell r="BS98">
            <v>0</v>
          </cell>
          <cell r="BT98">
            <v>0</v>
          </cell>
          <cell r="BU98">
            <v>0</v>
          </cell>
        </row>
        <row r="99">
          <cell r="BO99">
            <v>0</v>
          </cell>
          <cell r="BP99">
            <v>0</v>
          </cell>
          <cell r="BQ99">
            <v>0</v>
          </cell>
          <cell r="BR99">
            <v>0</v>
          </cell>
          <cell r="BS99">
            <v>0</v>
          </cell>
          <cell r="BT99">
            <v>0</v>
          </cell>
          <cell r="BU99">
            <v>0</v>
          </cell>
        </row>
        <row r="100">
          <cell r="BO100">
            <v>0</v>
          </cell>
          <cell r="BP100">
            <v>0</v>
          </cell>
          <cell r="BQ100">
            <v>0</v>
          </cell>
          <cell r="BR100">
            <v>0</v>
          </cell>
          <cell r="BS100">
            <v>0</v>
          </cell>
          <cell r="BT100">
            <v>0</v>
          </cell>
          <cell r="BU100">
            <v>0</v>
          </cell>
        </row>
        <row r="101">
          <cell r="BO101">
            <v>0</v>
          </cell>
          <cell r="BP101">
            <v>0</v>
          </cell>
          <cell r="BQ101">
            <v>0</v>
          </cell>
          <cell r="BR101">
            <v>0</v>
          </cell>
          <cell r="BS101">
            <v>0</v>
          </cell>
          <cell r="BT101">
            <v>0</v>
          </cell>
          <cell r="BU101">
            <v>0</v>
          </cell>
        </row>
        <row r="102">
          <cell r="BO102">
            <v>0</v>
          </cell>
          <cell r="BP102">
            <v>0</v>
          </cell>
          <cell r="BQ102">
            <v>0</v>
          </cell>
          <cell r="BR102">
            <v>0</v>
          </cell>
          <cell r="BS102">
            <v>0</v>
          </cell>
          <cell r="BT102">
            <v>0</v>
          </cell>
          <cell r="BU102">
            <v>0</v>
          </cell>
        </row>
        <row r="103">
          <cell r="BO103">
            <v>0</v>
          </cell>
          <cell r="BP103">
            <v>0</v>
          </cell>
          <cell r="BQ103">
            <v>0</v>
          </cell>
          <cell r="BR103">
            <v>0</v>
          </cell>
          <cell r="BS103">
            <v>0</v>
          </cell>
          <cell r="BT103">
            <v>0</v>
          </cell>
          <cell r="BU103">
            <v>0</v>
          </cell>
        </row>
        <row r="104">
          <cell r="BO104">
            <v>0</v>
          </cell>
          <cell r="BP104">
            <v>0</v>
          </cell>
          <cell r="BQ104">
            <v>0</v>
          </cell>
          <cell r="BR104">
            <v>0</v>
          </cell>
          <cell r="BS104">
            <v>0</v>
          </cell>
          <cell r="BT104">
            <v>0</v>
          </cell>
          <cell r="BU104">
            <v>0</v>
          </cell>
        </row>
        <row r="105">
          <cell r="BO105">
            <v>0</v>
          </cell>
          <cell r="BP105">
            <v>0</v>
          </cell>
          <cell r="BQ105">
            <v>0</v>
          </cell>
          <cell r="BR105">
            <v>0</v>
          </cell>
          <cell r="BS105">
            <v>0</v>
          </cell>
          <cell r="BT105">
            <v>0</v>
          </cell>
          <cell r="BU105">
            <v>0</v>
          </cell>
        </row>
        <row r="106">
          <cell r="BO106">
            <v>0</v>
          </cell>
          <cell r="BP106">
            <v>0</v>
          </cell>
          <cell r="BQ106">
            <v>0</v>
          </cell>
          <cell r="BR106">
            <v>0</v>
          </cell>
          <cell r="BS106">
            <v>0</v>
          </cell>
          <cell r="BT106">
            <v>0</v>
          </cell>
          <cell r="BU106">
            <v>0</v>
          </cell>
        </row>
        <row r="107">
          <cell r="BO107">
            <v>0</v>
          </cell>
          <cell r="BP107">
            <v>0</v>
          </cell>
          <cell r="BQ107">
            <v>0</v>
          </cell>
          <cell r="BR107">
            <v>0</v>
          </cell>
          <cell r="BS107">
            <v>0</v>
          </cell>
          <cell r="BT107">
            <v>0</v>
          </cell>
          <cell r="BU107">
            <v>0</v>
          </cell>
        </row>
        <row r="108">
          <cell r="BO108">
            <v>0</v>
          </cell>
          <cell r="BP108">
            <v>0</v>
          </cell>
          <cell r="BQ108">
            <v>0</v>
          </cell>
          <cell r="BR108">
            <v>0</v>
          </cell>
          <cell r="BS108">
            <v>0</v>
          </cell>
          <cell r="BT108">
            <v>0</v>
          </cell>
          <cell r="BU108">
            <v>0</v>
          </cell>
        </row>
        <row r="109">
          <cell r="BO109">
            <v>0</v>
          </cell>
          <cell r="BP109">
            <v>0</v>
          </cell>
          <cell r="BQ109">
            <v>0</v>
          </cell>
          <cell r="BR109">
            <v>0</v>
          </cell>
          <cell r="BS109">
            <v>0</v>
          </cell>
          <cell r="BT109">
            <v>0</v>
          </cell>
          <cell r="BU109">
            <v>0</v>
          </cell>
        </row>
        <row r="110">
          <cell r="BO110">
            <v>0</v>
          </cell>
          <cell r="BP110">
            <v>0</v>
          </cell>
          <cell r="BQ110">
            <v>0</v>
          </cell>
          <cell r="BR110">
            <v>0</v>
          </cell>
          <cell r="BS110">
            <v>0</v>
          </cell>
          <cell r="BT110">
            <v>0</v>
          </cell>
          <cell r="BU110">
            <v>0</v>
          </cell>
        </row>
        <row r="111">
          <cell r="BO111">
            <v>0</v>
          </cell>
          <cell r="BP111">
            <v>0</v>
          </cell>
          <cell r="BQ111">
            <v>0</v>
          </cell>
          <cell r="BR111">
            <v>0</v>
          </cell>
          <cell r="BS111">
            <v>0</v>
          </cell>
          <cell r="BT111">
            <v>0</v>
          </cell>
          <cell r="BU111">
            <v>0</v>
          </cell>
        </row>
        <row r="112">
          <cell r="BO112">
            <v>0</v>
          </cell>
          <cell r="BP112">
            <v>0</v>
          </cell>
          <cell r="BQ112">
            <v>0</v>
          </cell>
          <cell r="BR112">
            <v>0</v>
          </cell>
          <cell r="BS112">
            <v>0</v>
          </cell>
          <cell r="BT112">
            <v>0</v>
          </cell>
          <cell r="BU112">
            <v>0</v>
          </cell>
        </row>
        <row r="113">
          <cell r="BO113">
            <v>0</v>
          </cell>
          <cell r="BP113">
            <v>0</v>
          </cell>
          <cell r="BQ113">
            <v>0</v>
          </cell>
          <cell r="BR113">
            <v>0</v>
          </cell>
          <cell r="BS113">
            <v>0</v>
          </cell>
          <cell r="BT113">
            <v>0</v>
          </cell>
          <cell r="BU113">
            <v>0</v>
          </cell>
        </row>
        <row r="114">
          <cell r="BO114">
            <v>0</v>
          </cell>
          <cell r="BP114">
            <v>0</v>
          </cell>
          <cell r="BQ114">
            <v>0</v>
          </cell>
          <cell r="BR114">
            <v>0</v>
          </cell>
          <cell r="BS114">
            <v>0</v>
          </cell>
          <cell r="BT114">
            <v>0</v>
          </cell>
          <cell r="BU114">
            <v>0</v>
          </cell>
        </row>
        <row r="115">
          <cell r="BO115">
            <v>0</v>
          </cell>
          <cell r="BP115">
            <v>0</v>
          </cell>
          <cell r="BQ115">
            <v>0</v>
          </cell>
          <cell r="BR115">
            <v>0</v>
          </cell>
          <cell r="BS115">
            <v>0</v>
          </cell>
          <cell r="BT115">
            <v>0</v>
          </cell>
          <cell r="BU115">
            <v>0</v>
          </cell>
        </row>
        <row r="116">
          <cell r="BO116">
            <v>0</v>
          </cell>
          <cell r="BP116">
            <v>0</v>
          </cell>
          <cell r="BQ116">
            <v>0</v>
          </cell>
          <cell r="BR116">
            <v>0</v>
          </cell>
          <cell r="BS116">
            <v>0</v>
          </cell>
          <cell r="BT116">
            <v>0</v>
          </cell>
          <cell r="BU116">
            <v>0</v>
          </cell>
        </row>
        <row r="117">
          <cell r="BO117">
            <v>0</v>
          </cell>
          <cell r="BP117">
            <v>0</v>
          </cell>
          <cell r="BQ117">
            <v>0</v>
          </cell>
          <cell r="BR117">
            <v>0</v>
          </cell>
          <cell r="BS117">
            <v>0</v>
          </cell>
          <cell r="BT117">
            <v>0</v>
          </cell>
          <cell r="BU117">
            <v>0</v>
          </cell>
        </row>
        <row r="118">
          <cell r="BO118">
            <v>0</v>
          </cell>
          <cell r="BP118">
            <v>0</v>
          </cell>
          <cell r="BQ118">
            <v>0</v>
          </cell>
          <cell r="BR118">
            <v>0</v>
          </cell>
          <cell r="BS118">
            <v>0</v>
          </cell>
          <cell r="BT118">
            <v>0</v>
          </cell>
          <cell r="BU118">
            <v>0</v>
          </cell>
        </row>
        <row r="119">
          <cell r="BO119">
            <v>0</v>
          </cell>
          <cell r="BP119">
            <v>0</v>
          </cell>
          <cell r="BQ119">
            <v>0</v>
          </cell>
          <cell r="BR119">
            <v>0</v>
          </cell>
          <cell r="BS119">
            <v>0</v>
          </cell>
          <cell r="BT119">
            <v>0</v>
          </cell>
          <cell r="BU119">
            <v>0</v>
          </cell>
        </row>
        <row r="120">
          <cell r="BO120">
            <v>0</v>
          </cell>
          <cell r="BP120">
            <v>0</v>
          </cell>
          <cell r="BQ120">
            <v>0</v>
          </cell>
          <cell r="BR120">
            <v>0</v>
          </cell>
          <cell r="BS120">
            <v>0</v>
          </cell>
          <cell r="BT120">
            <v>0</v>
          </cell>
          <cell r="BU120">
            <v>0</v>
          </cell>
        </row>
        <row r="121">
          <cell r="BO121">
            <v>0</v>
          </cell>
          <cell r="BP121">
            <v>0</v>
          </cell>
          <cell r="BQ121">
            <v>0</v>
          </cell>
          <cell r="BR121">
            <v>0</v>
          </cell>
          <cell r="BS121">
            <v>0</v>
          </cell>
          <cell r="BT121">
            <v>0</v>
          </cell>
          <cell r="BU121">
            <v>0</v>
          </cell>
        </row>
        <row r="122">
          <cell r="BO122">
            <v>0</v>
          </cell>
          <cell r="BP122">
            <v>0</v>
          </cell>
          <cell r="BQ122">
            <v>0</v>
          </cell>
          <cell r="BR122">
            <v>0</v>
          </cell>
          <cell r="BS122">
            <v>0</v>
          </cell>
          <cell r="BT122">
            <v>0</v>
          </cell>
          <cell r="BU122">
            <v>0</v>
          </cell>
        </row>
        <row r="123">
          <cell r="BO123">
            <v>0</v>
          </cell>
          <cell r="BP123">
            <v>0</v>
          </cell>
          <cell r="BQ123">
            <v>0</v>
          </cell>
          <cell r="BR123">
            <v>0</v>
          </cell>
          <cell r="BS123">
            <v>0</v>
          </cell>
          <cell r="BT123">
            <v>0</v>
          </cell>
          <cell r="BU123">
            <v>0</v>
          </cell>
        </row>
        <row r="124">
          <cell r="BO124">
            <v>0</v>
          </cell>
          <cell r="BP124">
            <v>0</v>
          </cell>
          <cell r="BQ124">
            <v>0</v>
          </cell>
          <cell r="BR124">
            <v>0</v>
          </cell>
          <cell r="BS124">
            <v>0</v>
          </cell>
          <cell r="BT124">
            <v>0</v>
          </cell>
          <cell r="BU124">
            <v>0</v>
          </cell>
        </row>
        <row r="125">
          <cell r="BO125">
            <v>0</v>
          </cell>
          <cell r="BP125">
            <v>0</v>
          </cell>
          <cell r="BQ125">
            <v>0</v>
          </cell>
          <cell r="BR125">
            <v>0</v>
          </cell>
          <cell r="BS125">
            <v>0</v>
          </cell>
          <cell r="BT125">
            <v>0</v>
          </cell>
          <cell r="BU125">
            <v>0</v>
          </cell>
        </row>
        <row r="126">
          <cell r="BO126">
            <v>0</v>
          </cell>
          <cell r="BP126">
            <v>0</v>
          </cell>
          <cell r="BQ126">
            <v>0</v>
          </cell>
          <cell r="BR126">
            <v>0</v>
          </cell>
          <cell r="BS126">
            <v>0</v>
          </cell>
          <cell r="BT126">
            <v>0</v>
          </cell>
          <cell r="BU126">
            <v>0</v>
          </cell>
        </row>
        <row r="127">
          <cell r="BO127">
            <v>0</v>
          </cell>
          <cell r="BP127">
            <v>0</v>
          </cell>
          <cell r="BQ127">
            <v>0</v>
          </cell>
          <cell r="BR127">
            <v>0</v>
          </cell>
          <cell r="BS127">
            <v>0</v>
          </cell>
          <cell r="BT127">
            <v>0</v>
          </cell>
          <cell r="BU127">
            <v>0</v>
          </cell>
        </row>
        <row r="128">
          <cell r="BO128">
            <v>0</v>
          </cell>
          <cell r="BP128">
            <v>0</v>
          </cell>
          <cell r="BQ128">
            <v>0</v>
          </cell>
          <cell r="BR128">
            <v>0</v>
          </cell>
          <cell r="BS128">
            <v>0</v>
          </cell>
          <cell r="BT128">
            <v>0</v>
          </cell>
          <cell r="BU128">
            <v>0</v>
          </cell>
        </row>
        <row r="129">
          <cell r="BO129">
            <v>0</v>
          </cell>
          <cell r="BP129">
            <v>0</v>
          </cell>
          <cell r="BQ129">
            <v>0</v>
          </cell>
          <cell r="BR129">
            <v>0</v>
          </cell>
          <cell r="BS129">
            <v>0</v>
          </cell>
          <cell r="BT129">
            <v>0</v>
          </cell>
          <cell r="BU129">
            <v>0</v>
          </cell>
        </row>
        <row r="130">
          <cell r="BO130">
            <v>0</v>
          </cell>
          <cell r="BP130">
            <v>0</v>
          </cell>
          <cell r="BQ130">
            <v>0</v>
          </cell>
          <cell r="BR130">
            <v>0</v>
          </cell>
          <cell r="BS130">
            <v>0</v>
          </cell>
          <cell r="BT130">
            <v>0</v>
          </cell>
          <cell r="BU130">
            <v>0</v>
          </cell>
        </row>
        <row r="131">
          <cell r="BO131">
            <v>0</v>
          </cell>
          <cell r="BP131">
            <v>0</v>
          </cell>
          <cell r="BQ131">
            <v>0</v>
          </cell>
          <cell r="BR131">
            <v>0</v>
          </cell>
          <cell r="BS131">
            <v>0</v>
          </cell>
          <cell r="BT131">
            <v>0</v>
          </cell>
          <cell r="BU131">
            <v>0</v>
          </cell>
        </row>
        <row r="132">
          <cell r="BO132">
            <v>0</v>
          </cell>
          <cell r="BP132">
            <v>0</v>
          </cell>
          <cell r="BQ132">
            <v>0</v>
          </cell>
          <cell r="BR132">
            <v>0</v>
          </cell>
          <cell r="BS132">
            <v>0</v>
          </cell>
          <cell r="BT132">
            <v>0</v>
          </cell>
          <cell r="BU132">
            <v>0</v>
          </cell>
        </row>
        <row r="133">
          <cell r="BO133">
            <v>0</v>
          </cell>
          <cell r="BP133">
            <v>0</v>
          </cell>
          <cell r="BQ133">
            <v>0</v>
          </cell>
          <cell r="BR133">
            <v>0</v>
          </cell>
          <cell r="BS133">
            <v>0</v>
          </cell>
          <cell r="BT133">
            <v>0</v>
          </cell>
          <cell r="BU133">
            <v>0</v>
          </cell>
        </row>
        <row r="134">
          <cell r="BO134">
            <v>0</v>
          </cell>
          <cell r="BP134">
            <v>0</v>
          </cell>
          <cell r="BQ134">
            <v>0</v>
          </cell>
          <cell r="BR134">
            <v>0</v>
          </cell>
          <cell r="BS134">
            <v>0</v>
          </cell>
          <cell r="BT134">
            <v>0</v>
          </cell>
          <cell r="BU134">
            <v>0</v>
          </cell>
        </row>
        <row r="135">
          <cell r="BO135">
            <v>0</v>
          </cell>
          <cell r="BP135">
            <v>0</v>
          </cell>
          <cell r="BQ135">
            <v>0</v>
          </cell>
          <cell r="BR135">
            <v>0</v>
          </cell>
          <cell r="BS135">
            <v>0</v>
          </cell>
          <cell r="BT135">
            <v>0</v>
          </cell>
          <cell r="BU135">
            <v>0</v>
          </cell>
        </row>
        <row r="136">
          <cell r="BO136">
            <v>0</v>
          </cell>
          <cell r="BP136">
            <v>0</v>
          </cell>
          <cell r="BQ136">
            <v>0</v>
          </cell>
          <cell r="BR136">
            <v>0</v>
          </cell>
          <cell r="BS136">
            <v>0</v>
          </cell>
          <cell r="BT136">
            <v>0</v>
          </cell>
          <cell r="BU136">
            <v>0</v>
          </cell>
        </row>
        <row r="137">
          <cell r="BO137">
            <v>0</v>
          </cell>
          <cell r="BP137">
            <v>0</v>
          </cell>
          <cell r="BQ137">
            <v>0</v>
          </cell>
          <cell r="BR137">
            <v>0</v>
          </cell>
          <cell r="BS137">
            <v>0</v>
          </cell>
          <cell r="BT137">
            <v>0</v>
          </cell>
          <cell r="BU137">
            <v>0</v>
          </cell>
        </row>
        <row r="138">
          <cell r="BO138">
            <v>0</v>
          </cell>
          <cell r="BP138">
            <v>0</v>
          </cell>
          <cell r="BQ138">
            <v>0</v>
          </cell>
          <cell r="BR138">
            <v>0</v>
          </cell>
          <cell r="BS138">
            <v>0</v>
          </cell>
          <cell r="BT138">
            <v>0</v>
          </cell>
          <cell r="BU138">
            <v>0</v>
          </cell>
        </row>
        <row r="139">
          <cell r="BO139">
            <v>0</v>
          </cell>
          <cell r="BP139">
            <v>0</v>
          </cell>
          <cell r="BQ139">
            <v>0</v>
          </cell>
          <cell r="BR139">
            <v>0</v>
          </cell>
          <cell r="BS139">
            <v>0</v>
          </cell>
          <cell r="BT139">
            <v>0</v>
          </cell>
          <cell r="BU139">
            <v>0</v>
          </cell>
        </row>
        <row r="140">
          <cell r="BO140">
            <v>0</v>
          </cell>
          <cell r="BP140">
            <v>0</v>
          </cell>
          <cell r="BQ140">
            <v>0</v>
          </cell>
          <cell r="BR140">
            <v>0</v>
          </cell>
          <cell r="BS140">
            <v>0</v>
          </cell>
          <cell r="BT140">
            <v>0</v>
          </cell>
          <cell r="BU140">
            <v>0</v>
          </cell>
        </row>
        <row r="141">
          <cell r="BO141">
            <v>0</v>
          </cell>
          <cell r="BP141">
            <v>0</v>
          </cell>
          <cell r="BQ141">
            <v>0</v>
          </cell>
          <cell r="BR141">
            <v>0</v>
          </cell>
          <cell r="BS141">
            <v>0</v>
          </cell>
          <cell r="BT141">
            <v>0</v>
          </cell>
          <cell r="BU141">
            <v>0</v>
          </cell>
        </row>
        <row r="142">
          <cell r="BO142">
            <v>0</v>
          </cell>
          <cell r="BP142">
            <v>0</v>
          </cell>
          <cell r="BQ142">
            <v>0</v>
          </cell>
          <cell r="BR142">
            <v>0</v>
          </cell>
          <cell r="BS142">
            <v>0</v>
          </cell>
          <cell r="BT142">
            <v>0</v>
          </cell>
          <cell r="BU142">
            <v>0</v>
          </cell>
        </row>
        <row r="143">
          <cell r="BO143">
            <v>0</v>
          </cell>
          <cell r="BP143">
            <v>0</v>
          </cell>
          <cell r="BQ143">
            <v>0</v>
          </cell>
          <cell r="BR143">
            <v>0</v>
          </cell>
          <cell r="BS143">
            <v>0</v>
          </cell>
          <cell r="BT143">
            <v>0</v>
          </cell>
          <cell r="BU143">
            <v>0</v>
          </cell>
        </row>
        <row r="144">
          <cell r="BO144">
            <v>0</v>
          </cell>
          <cell r="BP144">
            <v>0</v>
          </cell>
          <cell r="BQ144">
            <v>0</v>
          </cell>
          <cell r="BR144">
            <v>0</v>
          </cell>
          <cell r="BS144">
            <v>0</v>
          </cell>
          <cell r="BT144">
            <v>0</v>
          </cell>
          <cell r="BU144">
            <v>0</v>
          </cell>
        </row>
        <row r="145">
          <cell r="BO145">
            <v>0</v>
          </cell>
          <cell r="BP145">
            <v>0</v>
          </cell>
          <cell r="BQ145">
            <v>0</v>
          </cell>
          <cell r="BR145">
            <v>0</v>
          </cell>
          <cell r="BS145">
            <v>0</v>
          </cell>
          <cell r="BT145">
            <v>0</v>
          </cell>
          <cell r="BU145">
            <v>0</v>
          </cell>
        </row>
        <row r="146">
          <cell r="BO146">
            <v>0</v>
          </cell>
          <cell r="BP146">
            <v>0</v>
          </cell>
          <cell r="BQ146">
            <v>0</v>
          </cell>
          <cell r="BR146">
            <v>0</v>
          </cell>
          <cell r="BS146">
            <v>0</v>
          </cell>
          <cell r="BT146">
            <v>0</v>
          </cell>
          <cell r="BU146">
            <v>0</v>
          </cell>
        </row>
        <row r="147">
          <cell r="BO147">
            <v>0</v>
          </cell>
          <cell r="BP147">
            <v>0</v>
          </cell>
          <cell r="BQ147">
            <v>0</v>
          </cell>
          <cell r="BR147">
            <v>0</v>
          </cell>
          <cell r="BS147">
            <v>0</v>
          </cell>
          <cell r="BT147">
            <v>0</v>
          </cell>
          <cell r="BU147">
            <v>0</v>
          </cell>
        </row>
        <row r="148">
          <cell r="BO148">
            <v>0</v>
          </cell>
          <cell r="BP148">
            <v>0</v>
          </cell>
          <cell r="BQ148">
            <v>0</v>
          </cell>
          <cell r="BR148">
            <v>0</v>
          </cell>
          <cell r="BS148">
            <v>0</v>
          </cell>
          <cell r="BT148">
            <v>0</v>
          </cell>
          <cell r="BU148">
            <v>0</v>
          </cell>
        </row>
        <row r="149">
          <cell r="BO149">
            <v>0</v>
          </cell>
          <cell r="BP149">
            <v>0</v>
          </cell>
          <cell r="BQ149">
            <v>0</v>
          </cell>
          <cell r="BR149">
            <v>0</v>
          </cell>
          <cell r="BS149">
            <v>0</v>
          </cell>
          <cell r="BT149">
            <v>0</v>
          </cell>
          <cell r="BU149">
            <v>0</v>
          </cell>
        </row>
        <row r="150">
          <cell r="BO150">
            <v>0</v>
          </cell>
          <cell r="BP150">
            <v>0</v>
          </cell>
          <cell r="BQ150">
            <v>0</v>
          </cell>
          <cell r="BR150">
            <v>0</v>
          </cell>
          <cell r="BS150">
            <v>0</v>
          </cell>
          <cell r="BT150">
            <v>0</v>
          </cell>
          <cell r="BU150">
            <v>0</v>
          </cell>
        </row>
        <row r="151">
          <cell r="BO151">
            <v>0</v>
          </cell>
          <cell r="BP151">
            <v>0</v>
          </cell>
          <cell r="BQ151">
            <v>0</v>
          </cell>
          <cell r="BR151">
            <v>0</v>
          </cell>
          <cell r="BS151">
            <v>0</v>
          </cell>
          <cell r="BT151">
            <v>0</v>
          </cell>
          <cell r="BU151">
            <v>0</v>
          </cell>
        </row>
        <row r="152">
          <cell r="BO152">
            <v>0</v>
          </cell>
          <cell r="BP152">
            <v>0</v>
          </cell>
          <cell r="BQ152">
            <v>0</v>
          </cell>
          <cell r="BR152">
            <v>0</v>
          </cell>
          <cell r="BS152">
            <v>0</v>
          </cell>
          <cell r="BT152">
            <v>0</v>
          </cell>
          <cell r="BU152">
            <v>0</v>
          </cell>
        </row>
        <row r="153">
          <cell r="BO153">
            <v>0</v>
          </cell>
          <cell r="BP153">
            <v>0</v>
          </cell>
          <cell r="BQ153">
            <v>0</v>
          </cell>
          <cell r="BR153">
            <v>0</v>
          </cell>
          <cell r="BS153">
            <v>0</v>
          </cell>
          <cell r="BT153">
            <v>0</v>
          </cell>
          <cell r="BU153">
            <v>0</v>
          </cell>
        </row>
        <row r="154">
          <cell r="BO154">
            <v>0</v>
          </cell>
          <cell r="BP154">
            <v>0</v>
          </cell>
          <cell r="BQ154">
            <v>0</v>
          </cell>
          <cell r="BR154">
            <v>0</v>
          </cell>
          <cell r="BS154">
            <v>0</v>
          </cell>
          <cell r="BT154">
            <v>0</v>
          </cell>
          <cell r="BU154">
            <v>0</v>
          </cell>
        </row>
        <row r="155">
          <cell r="BO155">
            <v>0</v>
          </cell>
          <cell r="BP155">
            <v>0</v>
          </cell>
          <cell r="BQ155">
            <v>0</v>
          </cell>
          <cell r="BR155">
            <v>0</v>
          </cell>
          <cell r="BS155">
            <v>0</v>
          </cell>
          <cell r="BT155">
            <v>0</v>
          </cell>
          <cell r="BU155">
            <v>0</v>
          </cell>
        </row>
        <row r="156">
          <cell r="BO156">
            <v>0</v>
          </cell>
          <cell r="BP156">
            <v>0</v>
          </cell>
          <cell r="BQ156">
            <v>0</v>
          </cell>
          <cell r="BR156">
            <v>0</v>
          </cell>
          <cell r="BS156">
            <v>0</v>
          </cell>
          <cell r="BT156">
            <v>0</v>
          </cell>
          <cell r="BU156">
            <v>0</v>
          </cell>
        </row>
        <row r="157">
          <cell r="BO157">
            <v>0</v>
          </cell>
          <cell r="BP157">
            <v>0</v>
          </cell>
          <cell r="BQ157">
            <v>0</v>
          </cell>
          <cell r="BR157">
            <v>0</v>
          </cell>
          <cell r="BS157">
            <v>0</v>
          </cell>
          <cell r="BT157">
            <v>0</v>
          </cell>
          <cell r="BU157">
            <v>0</v>
          </cell>
        </row>
        <row r="158">
          <cell r="BO158">
            <v>0</v>
          </cell>
          <cell r="BP158">
            <v>0</v>
          </cell>
          <cell r="BQ158">
            <v>0</v>
          </cell>
          <cell r="BR158">
            <v>0</v>
          </cell>
          <cell r="BS158">
            <v>0</v>
          </cell>
          <cell r="BT158">
            <v>0</v>
          </cell>
          <cell r="BU158">
            <v>0</v>
          </cell>
        </row>
        <row r="159">
          <cell r="BO159">
            <v>0</v>
          </cell>
          <cell r="BP159">
            <v>0</v>
          </cell>
          <cell r="BQ159">
            <v>0</v>
          </cell>
          <cell r="BR159">
            <v>0</v>
          </cell>
          <cell r="BS159">
            <v>0</v>
          </cell>
          <cell r="BT159">
            <v>0</v>
          </cell>
          <cell r="BU159">
            <v>0</v>
          </cell>
        </row>
        <row r="160">
          <cell r="BO160">
            <v>0</v>
          </cell>
          <cell r="BP160">
            <v>0</v>
          </cell>
          <cell r="BQ160">
            <v>0</v>
          </cell>
          <cell r="BR160">
            <v>0</v>
          </cell>
          <cell r="BS160">
            <v>0</v>
          </cell>
          <cell r="BT160">
            <v>0</v>
          </cell>
          <cell r="BU160">
            <v>0</v>
          </cell>
        </row>
        <row r="161">
          <cell r="BO161">
            <v>0</v>
          </cell>
          <cell r="BP161">
            <v>0</v>
          </cell>
          <cell r="BQ161">
            <v>0</v>
          </cell>
          <cell r="BR161">
            <v>0</v>
          </cell>
          <cell r="BS161">
            <v>0</v>
          </cell>
          <cell r="BT161">
            <v>0</v>
          </cell>
          <cell r="BU161">
            <v>0</v>
          </cell>
        </row>
        <row r="162">
          <cell r="BO162">
            <v>0</v>
          </cell>
          <cell r="BP162">
            <v>0</v>
          </cell>
          <cell r="BQ162">
            <v>0</v>
          </cell>
          <cell r="BR162">
            <v>0</v>
          </cell>
          <cell r="BS162">
            <v>0</v>
          </cell>
          <cell r="BT162">
            <v>0</v>
          </cell>
          <cell r="BU162">
            <v>0</v>
          </cell>
        </row>
        <row r="163">
          <cell r="BO163">
            <v>0</v>
          </cell>
          <cell r="BP163">
            <v>0</v>
          </cell>
          <cell r="BQ163">
            <v>0</v>
          </cell>
          <cell r="BR163">
            <v>0</v>
          </cell>
          <cell r="BS163">
            <v>0</v>
          </cell>
          <cell r="BT163">
            <v>0</v>
          </cell>
          <cell r="BU163">
            <v>0</v>
          </cell>
        </row>
        <row r="164">
          <cell r="BO164">
            <v>0</v>
          </cell>
          <cell r="BP164">
            <v>0</v>
          </cell>
          <cell r="BQ164">
            <v>0</v>
          </cell>
          <cell r="BR164">
            <v>0</v>
          </cell>
          <cell r="BS164">
            <v>0</v>
          </cell>
          <cell r="BT164">
            <v>0</v>
          </cell>
          <cell r="BU164">
            <v>0</v>
          </cell>
        </row>
        <row r="165">
          <cell r="BO165">
            <v>0</v>
          </cell>
          <cell r="BP165">
            <v>0</v>
          </cell>
          <cell r="BQ165">
            <v>0</v>
          </cell>
          <cell r="BR165">
            <v>0</v>
          </cell>
          <cell r="BS165">
            <v>0</v>
          </cell>
          <cell r="BT165">
            <v>0</v>
          </cell>
          <cell r="BU165">
            <v>0</v>
          </cell>
        </row>
        <row r="166">
          <cell r="BO166">
            <v>0</v>
          </cell>
          <cell r="BP166">
            <v>0</v>
          </cell>
          <cell r="BQ166">
            <v>0</v>
          </cell>
          <cell r="BR166">
            <v>0</v>
          </cell>
          <cell r="BS166">
            <v>0</v>
          </cell>
          <cell r="BT166">
            <v>0</v>
          </cell>
          <cell r="BU166">
            <v>0</v>
          </cell>
        </row>
        <row r="167">
          <cell r="BO167">
            <v>0</v>
          </cell>
          <cell r="BP167">
            <v>0</v>
          </cell>
          <cell r="BQ167">
            <v>0</v>
          </cell>
          <cell r="BR167">
            <v>0</v>
          </cell>
          <cell r="BS167">
            <v>0</v>
          </cell>
          <cell r="BT167">
            <v>0</v>
          </cell>
          <cell r="BU167">
            <v>0</v>
          </cell>
        </row>
        <row r="168">
          <cell r="BO168">
            <v>0</v>
          </cell>
          <cell r="BP168">
            <v>0</v>
          </cell>
          <cell r="BQ168">
            <v>0</v>
          </cell>
          <cell r="BR168">
            <v>0</v>
          </cell>
          <cell r="BS168">
            <v>0</v>
          </cell>
          <cell r="BT168">
            <v>0</v>
          </cell>
          <cell r="BU168">
            <v>0</v>
          </cell>
        </row>
        <row r="169">
          <cell r="BO169">
            <v>0</v>
          </cell>
          <cell r="BP169">
            <v>0</v>
          </cell>
          <cell r="BQ169">
            <v>0</v>
          </cell>
          <cell r="BR169">
            <v>0</v>
          </cell>
          <cell r="BS169">
            <v>0</v>
          </cell>
          <cell r="BT169">
            <v>0</v>
          </cell>
          <cell r="BU169">
            <v>0</v>
          </cell>
        </row>
        <row r="170">
          <cell r="BO170">
            <v>0</v>
          </cell>
          <cell r="BP170">
            <v>0</v>
          </cell>
          <cell r="BQ170">
            <v>0</v>
          </cell>
          <cell r="BR170">
            <v>0</v>
          </cell>
          <cell r="BS170">
            <v>0</v>
          </cell>
          <cell r="BT170">
            <v>0</v>
          </cell>
          <cell r="BU170">
            <v>0</v>
          </cell>
        </row>
        <row r="171">
          <cell r="BO171">
            <v>0</v>
          </cell>
          <cell r="BP171">
            <v>0</v>
          </cell>
          <cell r="BQ171">
            <v>0</v>
          </cell>
          <cell r="BR171">
            <v>0</v>
          </cell>
          <cell r="BS171">
            <v>0</v>
          </cell>
          <cell r="BT171">
            <v>0</v>
          </cell>
          <cell r="BU171">
            <v>0</v>
          </cell>
        </row>
        <row r="172">
          <cell r="BO172">
            <v>0</v>
          </cell>
          <cell r="BP172">
            <v>0</v>
          </cell>
          <cell r="BQ172">
            <v>0</v>
          </cell>
          <cell r="BR172">
            <v>0</v>
          </cell>
          <cell r="BS172">
            <v>0</v>
          </cell>
          <cell r="BT172">
            <v>0</v>
          </cell>
          <cell r="BU172">
            <v>0</v>
          </cell>
        </row>
        <row r="173">
          <cell r="BO173">
            <v>0</v>
          </cell>
          <cell r="BP173">
            <v>0</v>
          </cell>
          <cell r="BQ173">
            <v>0</v>
          </cell>
          <cell r="BR173">
            <v>0</v>
          </cell>
          <cell r="BS173">
            <v>0</v>
          </cell>
          <cell r="BT173">
            <v>0</v>
          </cell>
          <cell r="BU173">
            <v>0</v>
          </cell>
        </row>
        <row r="174">
          <cell r="BO174">
            <v>0</v>
          </cell>
          <cell r="BP174">
            <v>0</v>
          </cell>
          <cell r="BQ174">
            <v>0</v>
          </cell>
          <cell r="BR174">
            <v>0</v>
          </cell>
          <cell r="BS174">
            <v>0</v>
          </cell>
          <cell r="BT174">
            <v>0</v>
          </cell>
          <cell r="BU174">
            <v>0</v>
          </cell>
        </row>
        <row r="175">
          <cell r="BO175">
            <v>0</v>
          </cell>
          <cell r="BP175">
            <v>0</v>
          </cell>
          <cell r="BQ175">
            <v>0</v>
          </cell>
          <cell r="BR175">
            <v>0</v>
          </cell>
          <cell r="BS175">
            <v>0</v>
          </cell>
          <cell r="BT175">
            <v>0</v>
          </cell>
          <cell r="BU175">
            <v>0</v>
          </cell>
        </row>
        <row r="176">
          <cell r="BO176">
            <v>0</v>
          </cell>
          <cell r="BP176">
            <v>0</v>
          </cell>
          <cell r="BQ176">
            <v>0</v>
          </cell>
          <cell r="BR176">
            <v>0</v>
          </cell>
          <cell r="BS176">
            <v>0</v>
          </cell>
          <cell r="BT176">
            <v>0</v>
          </cell>
          <cell r="BU176">
            <v>0</v>
          </cell>
        </row>
        <row r="177">
          <cell r="BO177">
            <v>0</v>
          </cell>
          <cell r="BP177">
            <v>0</v>
          </cell>
          <cell r="BQ177">
            <v>0</v>
          </cell>
          <cell r="BR177">
            <v>0</v>
          </cell>
          <cell r="BS177">
            <v>0</v>
          </cell>
          <cell r="BT177">
            <v>0</v>
          </cell>
          <cell r="BU177">
            <v>0</v>
          </cell>
        </row>
        <row r="178">
          <cell r="BO178">
            <v>0</v>
          </cell>
          <cell r="BP178">
            <v>0</v>
          </cell>
          <cell r="BQ178">
            <v>0</v>
          </cell>
          <cell r="BR178">
            <v>0</v>
          </cell>
          <cell r="BS178">
            <v>0</v>
          </cell>
          <cell r="BT178">
            <v>0</v>
          </cell>
          <cell r="BU178">
            <v>0</v>
          </cell>
        </row>
      </sheetData>
      <sheetData sheetId="36" refreshError="1"/>
      <sheetData sheetId="37" refreshError="1"/>
      <sheetData sheetId="38" refreshError="1"/>
      <sheetData sheetId="39" refreshError="1"/>
      <sheetData sheetId="40" refreshError="1"/>
      <sheetData sheetId="41" refreshError="1"/>
      <sheetData sheetId="42">
        <row r="5">
          <cell r="A5" t="str">
            <v>SL121</v>
          </cell>
          <cell r="D5">
            <v>-0.77675791229560676</v>
          </cell>
          <cell r="E5">
            <v>-0.80507868145956096</v>
          </cell>
          <cell r="F5">
            <v>-0.85438552949423974</v>
          </cell>
          <cell r="G5">
            <v>-0.93034236844304574</v>
          </cell>
          <cell r="H5">
            <v>-1.0232202115069682</v>
          </cell>
          <cell r="I5">
            <v>-1.147465007927805</v>
          </cell>
          <cell r="J5">
            <v>-1.3078808441860392</v>
          </cell>
        </row>
        <row r="6">
          <cell r="A6" t="str">
            <v>SL122</v>
          </cell>
          <cell r="D6">
            <v>-0.77675791229560676</v>
          </cell>
          <cell r="E6">
            <v>-0.80507868145956096</v>
          </cell>
          <cell r="F6">
            <v>-0.85438552949423974</v>
          </cell>
          <cell r="G6">
            <v>-0.93034236844304574</v>
          </cell>
          <cell r="H6">
            <v>-1.0232202115069682</v>
          </cell>
          <cell r="I6">
            <v>-1.147465007927805</v>
          </cell>
          <cell r="J6">
            <v>-1.3078808441860392</v>
          </cell>
        </row>
        <row r="7">
          <cell r="A7" t="str">
            <v>SL150</v>
          </cell>
          <cell r="D7">
            <v>-0.77675791229560676</v>
          </cell>
          <cell r="E7">
            <v>-0.80507868145956096</v>
          </cell>
          <cell r="F7">
            <v>-0.85438552949423974</v>
          </cell>
          <cell r="G7">
            <v>-0.93034236844304574</v>
          </cell>
          <cell r="H7">
            <v>-1.0232202115069682</v>
          </cell>
          <cell r="I7">
            <v>-1.147465007927805</v>
          </cell>
          <cell r="J7">
            <v>-1.3078808441860392</v>
          </cell>
        </row>
        <row r="8">
          <cell r="A8" t="str">
            <v>SL151</v>
          </cell>
          <cell r="D8">
            <v>-0.77675791229560676</v>
          </cell>
          <cell r="E8">
            <v>-0.80507868145956096</v>
          </cell>
          <cell r="F8">
            <v>-0.85438552949423974</v>
          </cell>
          <cell r="G8">
            <v>-0.93034236844304574</v>
          </cell>
          <cell r="H8">
            <v>-1.0232202115069682</v>
          </cell>
          <cell r="I8">
            <v>-1.147465007927805</v>
          </cell>
          <cell r="J8">
            <v>-1.3078808441860392</v>
          </cell>
        </row>
        <row r="9">
          <cell r="A9" t="str">
            <v>SL127</v>
          </cell>
          <cell r="D9">
            <v>-0.77675791229560676</v>
          </cell>
          <cell r="E9">
            <v>-0.80507868145956096</v>
          </cell>
          <cell r="F9">
            <v>-0.85438552949423974</v>
          </cell>
          <cell r="G9">
            <v>-0.93034236844304574</v>
          </cell>
          <cell r="H9">
            <v>-1.0232202115069682</v>
          </cell>
          <cell r="I9">
            <v>-1.147465007927805</v>
          </cell>
          <cell r="J9">
            <v>-1.3078808441860392</v>
          </cell>
        </row>
        <row r="10">
          <cell r="A10" t="str">
            <v>SL130</v>
          </cell>
          <cell r="D10">
            <v>-0.77675791229560676</v>
          </cell>
          <cell r="E10">
            <v>-0.80507868145956096</v>
          </cell>
          <cell r="F10">
            <v>-0.85438552949423974</v>
          </cell>
          <cell r="G10">
            <v>-0.93034236844304574</v>
          </cell>
          <cell r="H10">
            <v>-1.0232202115069682</v>
          </cell>
          <cell r="I10">
            <v>-1.147465007927805</v>
          </cell>
          <cell r="J10">
            <v>-1.3078808441860392</v>
          </cell>
        </row>
        <row r="11">
          <cell r="A11" t="str">
            <v>SL346</v>
          </cell>
          <cell r="D11">
            <v>-0.77675791229560676</v>
          </cell>
          <cell r="E11">
            <v>-0.80507868145956096</v>
          </cell>
          <cell r="F11">
            <v>-0.85438552949423974</v>
          </cell>
          <cell r="G11">
            <v>-0.93034236844304574</v>
          </cell>
          <cell r="H11">
            <v>-1.0232202115069682</v>
          </cell>
          <cell r="I11">
            <v>-1.147465007927805</v>
          </cell>
          <cell r="J11">
            <v>-1.3078808441860392</v>
          </cell>
        </row>
        <row r="12">
          <cell r="A12" t="str">
            <v>SL347</v>
          </cell>
          <cell r="D12">
            <v>-0.77675791229560676</v>
          </cell>
          <cell r="E12">
            <v>-0.80507868145956096</v>
          </cell>
          <cell r="F12">
            <v>-0.85438552949423974</v>
          </cell>
          <cell r="G12">
            <v>-0.93034236844304574</v>
          </cell>
          <cell r="H12">
            <v>-1.0232202115069682</v>
          </cell>
          <cell r="I12">
            <v>-1.147465007927805</v>
          </cell>
          <cell r="J12">
            <v>-1.3078808441860392</v>
          </cell>
        </row>
        <row r="28">
          <cell r="A28" t="str">
            <v>SL121</v>
          </cell>
          <cell r="D28">
            <v>0</v>
          </cell>
          <cell r="E28">
            <v>0</v>
          </cell>
          <cell r="F28">
            <v>6.2087647705221336</v>
          </cell>
          <cell r="G28">
            <v>7.1204701895523437</v>
          </cell>
          <cell r="H28">
            <v>8.2335824725878837</v>
          </cell>
          <cell r="I28">
            <v>9.6908850640244886</v>
          </cell>
          <cell r="J28">
            <v>15.742270012039286</v>
          </cell>
        </row>
        <row r="29">
          <cell r="A29" t="str">
            <v>SL122</v>
          </cell>
          <cell r="D29">
            <v>0</v>
          </cell>
          <cell r="E29">
            <v>0</v>
          </cell>
          <cell r="F29">
            <v>6.2087647705221336</v>
          </cell>
          <cell r="G29">
            <v>7.1204701895523437</v>
          </cell>
          <cell r="H29">
            <v>8.2335824725878837</v>
          </cell>
          <cell r="I29">
            <v>9.6908850640244886</v>
          </cell>
          <cell r="J29">
            <v>15.742270012039286</v>
          </cell>
        </row>
        <row r="30">
          <cell r="A30" t="str">
            <v>SL150</v>
          </cell>
          <cell r="D30">
            <v>0</v>
          </cell>
          <cell r="E30">
            <v>0</v>
          </cell>
          <cell r="F30">
            <v>6.2087647705221336</v>
          </cell>
          <cell r="G30">
            <v>7.1204701895523437</v>
          </cell>
          <cell r="H30">
            <v>8.2335824725878837</v>
          </cell>
          <cell r="I30">
            <v>9.6908850640244886</v>
          </cell>
          <cell r="J30">
            <v>15.742270012039286</v>
          </cell>
        </row>
        <row r="31">
          <cell r="A31" t="str">
            <v>SL151</v>
          </cell>
          <cell r="D31">
            <v>0</v>
          </cell>
          <cell r="E31">
            <v>0</v>
          </cell>
          <cell r="F31">
            <v>6.2087647705221336</v>
          </cell>
          <cell r="G31">
            <v>7.1204701895523437</v>
          </cell>
          <cell r="H31">
            <v>8.2335824725878837</v>
          </cell>
          <cell r="I31">
            <v>9.6908850640244886</v>
          </cell>
          <cell r="J31">
            <v>15.742270012039286</v>
          </cell>
        </row>
        <row r="32">
          <cell r="A32" t="str">
            <v>SL127</v>
          </cell>
          <cell r="D32">
            <v>0</v>
          </cell>
          <cell r="E32">
            <v>0</v>
          </cell>
          <cell r="F32">
            <v>6.2087647705221336</v>
          </cell>
          <cell r="G32">
            <v>7.1204701895523437</v>
          </cell>
          <cell r="H32">
            <v>8.2335824725878837</v>
          </cell>
          <cell r="I32">
            <v>9.6908850640244886</v>
          </cell>
          <cell r="J32">
            <v>15.742270012039286</v>
          </cell>
        </row>
        <row r="33">
          <cell r="A33" t="str">
            <v>SL130</v>
          </cell>
          <cell r="D33">
            <v>0</v>
          </cell>
          <cell r="E33">
            <v>0</v>
          </cell>
          <cell r="F33">
            <v>6.2087647705221336</v>
          </cell>
          <cell r="G33">
            <v>7.1204701895523437</v>
          </cell>
          <cell r="H33">
            <v>8.2335824725878837</v>
          </cell>
          <cell r="I33">
            <v>9.6908850640244886</v>
          </cell>
          <cell r="J33">
            <v>15.742270012039286</v>
          </cell>
        </row>
        <row r="34">
          <cell r="A34" t="str">
            <v>SL346</v>
          </cell>
          <cell r="D34">
            <v>0</v>
          </cell>
          <cell r="E34">
            <v>0</v>
          </cell>
          <cell r="F34">
            <v>6.2087647705221336</v>
          </cell>
          <cell r="G34">
            <v>7.1204701895523437</v>
          </cell>
          <cell r="H34">
            <v>8.2335824725878837</v>
          </cell>
          <cell r="I34">
            <v>9.6908850640244886</v>
          </cell>
          <cell r="J34">
            <v>15.742270012039286</v>
          </cell>
        </row>
        <row r="35">
          <cell r="A35" t="str">
            <v>SL347</v>
          </cell>
          <cell r="D35">
            <v>0</v>
          </cell>
          <cell r="E35">
            <v>0</v>
          </cell>
          <cell r="F35">
            <v>6.2087647705221336</v>
          </cell>
          <cell r="G35">
            <v>7.1204701895523437</v>
          </cell>
          <cell r="H35">
            <v>8.2335824725878837</v>
          </cell>
          <cell r="I35">
            <v>9.6908850640244886</v>
          </cell>
          <cell r="J35">
            <v>15.742270012039286</v>
          </cell>
        </row>
        <row r="63">
          <cell r="A63" t="str">
            <v>SL346</v>
          </cell>
          <cell r="D63">
            <v>0</v>
          </cell>
          <cell r="E63">
            <v>0</v>
          </cell>
          <cell r="F63">
            <v>0</v>
          </cell>
          <cell r="G63">
            <v>0</v>
          </cell>
          <cell r="H63">
            <v>0</v>
          </cell>
          <cell r="I63">
            <v>0</v>
          </cell>
          <cell r="J63">
            <v>0</v>
          </cell>
        </row>
        <row r="64">
          <cell r="A64" t="str">
            <v>SL347</v>
          </cell>
          <cell r="D64">
            <v>0</v>
          </cell>
          <cell r="E64">
            <v>0</v>
          </cell>
          <cell r="F64">
            <v>0</v>
          </cell>
          <cell r="G64">
            <v>0</v>
          </cell>
          <cell r="H64">
            <v>0</v>
          </cell>
          <cell r="I64">
            <v>0</v>
          </cell>
          <cell r="J64">
            <v>0</v>
          </cell>
        </row>
        <row r="65">
          <cell r="A65" t="str">
            <v>SL121</v>
          </cell>
          <cell r="D65">
            <v>0</v>
          </cell>
          <cell r="E65">
            <v>0</v>
          </cell>
          <cell r="F65">
            <v>0</v>
          </cell>
          <cell r="G65">
            <v>0</v>
          </cell>
          <cell r="H65">
            <v>0</v>
          </cell>
          <cell r="I65">
            <v>0</v>
          </cell>
          <cell r="J65">
            <v>0</v>
          </cell>
        </row>
        <row r="66">
          <cell r="A66" t="str">
            <v>SL150</v>
          </cell>
          <cell r="D66">
            <v>0</v>
          </cell>
          <cell r="E66">
            <v>0</v>
          </cell>
          <cell r="F66">
            <v>0</v>
          </cell>
          <cell r="G66">
            <v>0</v>
          </cell>
          <cell r="H66">
            <v>0</v>
          </cell>
          <cell r="I66">
            <v>0</v>
          </cell>
          <cell r="J66">
            <v>0</v>
          </cell>
        </row>
        <row r="67">
          <cell r="A67" t="str">
            <v>SL151</v>
          </cell>
          <cell r="D67">
            <v>0</v>
          </cell>
          <cell r="E67">
            <v>0</v>
          </cell>
          <cell r="F67">
            <v>0</v>
          </cell>
          <cell r="G67">
            <v>0</v>
          </cell>
          <cell r="H67">
            <v>0</v>
          </cell>
          <cell r="I67">
            <v>0</v>
          </cell>
          <cell r="J67">
            <v>0</v>
          </cell>
        </row>
        <row r="68">
          <cell r="A68" t="str">
            <v>SL122</v>
          </cell>
          <cell r="D68">
            <v>0</v>
          </cell>
          <cell r="E68">
            <v>0</v>
          </cell>
          <cell r="F68">
            <v>0</v>
          </cell>
          <cell r="G68">
            <v>0</v>
          </cell>
          <cell r="H68">
            <v>0</v>
          </cell>
          <cell r="I68">
            <v>0</v>
          </cell>
          <cell r="J68">
            <v>0</v>
          </cell>
        </row>
        <row r="69">
          <cell r="A69" t="str">
            <v>SL127</v>
          </cell>
          <cell r="D69">
            <v>0</v>
          </cell>
          <cell r="E69">
            <v>0</v>
          </cell>
          <cell r="F69">
            <v>0</v>
          </cell>
          <cell r="G69">
            <v>0</v>
          </cell>
          <cell r="H69">
            <v>0</v>
          </cell>
          <cell r="I69">
            <v>0</v>
          </cell>
          <cell r="J69">
            <v>0</v>
          </cell>
        </row>
        <row r="70">
          <cell r="A70" t="str">
            <v>SL130</v>
          </cell>
          <cell r="D70">
            <v>0</v>
          </cell>
          <cell r="E70">
            <v>0</v>
          </cell>
          <cell r="F70">
            <v>0</v>
          </cell>
          <cell r="G70">
            <v>0</v>
          </cell>
          <cell r="H70">
            <v>0</v>
          </cell>
          <cell r="I70">
            <v>0</v>
          </cell>
          <cell r="J70">
            <v>0</v>
          </cell>
        </row>
        <row r="72">
          <cell r="A72" t="str">
            <v>SL301</v>
          </cell>
          <cell r="D72">
            <v>0</v>
          </cell>
          <cell r="E72">
            <v>0</v>
          </cell>
          <cell r="F72">
            <v>0</v>
          </cell>
          <cell r="G72">
            <v>0</v>
          </cell>
          <cell r="H72">
            <v>0</v>
          </cell>
          <cell r="I72">
            <v>0</v>
          </cell>
          <cell r="J72">
            <v>0</v>
          </cell>
        </row>
        <row r="73">
          <cell r="A73" t="str">
            <v>SL311</v>
          </cell>
          <cell r="D73">
            <v>0</v>
          </cell>
          <cell r="E73">
            <v>0</v>
          </cell>
          <cell r="F73">
            <v>0</v>
          </cell>
          <cell r="G73">
            <v>0</v>
          </cell>
          <cell r="H73">
            <v>0</v>
          </cell>
          <cell r="I73">
            <v>0</v>
          </cell>
          <cell r="J73">
            <v>0</v>
          </cell>
        </row>
        <row r="74">
          <cell r="A74" t="str">
            <v>SL300</v>
          </cell>
          <cell r="D74">
            <v>0</v>
          </cell>
          <cell r="E74">
            <v>0</v>
          </cell>
          <cell r="F74">
            <v>0</v>
          </cell>
          <cell r="G74">
            <v>0</v>
          </cell>
          <cell r="H74">
            <v>0</v>
          </cell>
          <cell r="I74">
            <v>0</v>
          </cell>
          <cell r="J74">
            <v>0</v>
          </cell>
        </row>
        <row r="75">
          <cell r="A75" t="str">
            <v>SL310</v>
          </cell>
          <cell r="D75">
            <v>0</v>
          </cell>
          <cell r="E75">
            <v>0</v>
          </cell>
          <cell r="F75">
            <v>0</v>
          </cell>
          <cell r="G75">
            <v>0</v>
          </cell>
          <cell r="H75">
            <v>0</v>
          </cell>
          <cell r="I75">
            <v>0</v>
          </cell>
          <cell r="J75">
            <v>0</v>
          </cell>
        </row>
      </sheetData>
      <sheetData sheetId="43" refreshError="1"/>
      <sheetData sheetId="44">
        <row r="9">
          <cell r="CH9">
            <v>82.030279131451749</v>
          </cell>
          <cell r="CI9">
            <v>91.000033035652194</v>
          </cell>
          <cell r="CJ9">
            <v>94.914455237687548</v>
          </cell>
          <cell r="CK9">
            <v>94.770996184364634</v>
          </cell>
          <cell r="CL9">
            <v>94.025299576040737</v>
          </cell>
          <cell r="CM9">
            <v>98.471570712937705</v>
          </cell>
          <cell r="CN9">
            <v>108.1832419298257</v>
          </cell>
        </row>
        <row r="10">
          <cell r="CH10">
            <v>84.768174310788709</v>
          </cell>
          <cell r="CI10">
            <v>91.993291712418099</v>
          </cell>
          <cell r="CJ10">
            <v>96.427584501664256</v>
          </cell>
          <cell r="CK10">
            <v>97.194539540092208</v>
          </cell>
          <cell r="CL10">
            <v>96.282549447712825</v>
          </cell>
          <cell r="CM10">
            <v>100.7547156171216</v>
          </cell>
          <cell r="CN10">
            <v>109.11478365385126</v>
          </cell>
        </row>
        <row r="11">
          <cell r="CH11">
            <v>81.919924452799421</v>
          </cell>
          <cell r="CI11">
            <v>89.073869561684276</v>
          </cell>
          <cell r="CJ11">
            <v>93.261801286502489</v>
          </cell>
          <cell r="CK11">
            <v>94.415067092278662</v>
          </cell>
          <cell r="CL11">
            <v>94.604610710005474</v>
          </cell>
          <cell r="CM11">
            <v>96.896062708860768</v>
          </cell>
          <cell r="CN11">
            <v>106.0676584578089</v>
          </cell>
        </row>
        <row r="12">
          <cell r="CH12">
            <v>81.271344114012663</v>
          </cell>
          <cell r="CI12">
            <v>89.882134324481811</v>
          </cell>
          <cell r="CJ12">
            <v>94.819359288869265</v>
          </cell>
          <cell r="CK12">
            <v>94.223254002442857</v>
          </cell>
          <cell r="CL12">
            <v>94.283217000278157</v>
          </cell>
          <cell r="CM12">
            <v>97.007075290070588</v>
          </cell>
          <cell r="CN12">
            <v>108.55704775238874</v>
          </cell>
        </row>
        <row r="13">
          <cell r="CH13">
            <v>125.52421758424717</v>
          </cell>
          <cell r="CI13">
            <v>128.92664258733413</v>
          </cell>
          <cell r="CJ13">
            <v>122.18870224315543</v>
          </cell>
          <cell r="CK13">
            <v>121.14774404511861</v>
          </cell>
          <cell r="CL13">
            <v>119.53205321365219</v>
          </cell>
          <cell r="CM13">
            <v>121.55388484970312</v>
          </cell>
          <cell r="CN13">
            <v>126.15001798646698</v>
          </cell>
        </row>
        <row r="14">
          <cell r="CH14">
            <v>120.72517166491733</v>
          </cell>
          <cell r="CI14">
            <v>122.20565973905775</v>
          </cell>
          <cell r="CJ14">
            <v>116.00232954674313</v>
          </cell>
          <cell r="CK14">
            <v>114.9513195577579</v>
          </cell>
          <cell r="CL14">
            <v>113.35603380972033</v>
          </cell>
          <cell r="CM14">
            <v>115.1280694088741</v>
          </cell>
          <cell r="CN14">
            <v>119.28049940947278</v>
          </cell>
        </row>
        <row r="15">
          <cell r="CH15">
            <v>126.42765766533017</v>
          </cell>
          <cell r="CI15">
            <v>128.78778469682902</v>
          </cell>
          <cell r="CJ15">
            <v>122.17115192427325</v>
          </cell>
          <cell r="CK15">
            <v>121.05532161644109</v>
          </cell>
          <cell r="CL15">
            <v>119.30437502198988</v>
          </cell>
          <cell r="CM15">
            <v>121.22972168496854</v>
          </cell>
          <cell r="CN15">
            <v>125.74289791903203</v>
          </cell>
        </row>
        <row r="16">
          <cell r="CH16">
            <v>131.79138089195891</v>
          </cell>
          <cell r="CI16">
            <v>135.0053492905331</v>
          </cell>
          <cell r="CJ16">
            <v>128.33786083854224</v>
          </cell>
          <cell r="CK16">
            <v>127.10671038598943</v>
          </cell>
          <cell r="CL16">
            <v>125.23919497839171</v>
          </cell>
          <cell r="CM16">
            <v>127.15015245123226</v>
          </cell>
          <cell r="CN16">
            <v>131.71541989102818</v>
          </cell>
        </row>
        <row r="17">
          <cell r="CH17">
            <v>4.0037968495596816</v>
          </cell>
          <cell r="CI17">
            <v>3.955380399731045</v>
          </cell>
          <cell r="CJ17">
            <v>3.954853325010613</v>
          </cell>
          <cell r="CK17">
            <v>3.9836538294577171</v>
          </cell>
          <cell r="CL17">
            <v>4.0527407637910517</v>
          </cell>
          <cell r="CM17">
            <v>4.1664643425335592</v>
          </cell>
          <cell r="CN17">
            <v>4.3295999059700812</v>
          </cell>
        </row>
        <row r="18">
          <cell r="CH18">
            <v>4.6086767713143963</v>
          </cell>
          <cell r="CI18">
            <v>4.5788282730564722</v>
          </cell>
          <cell r="CJ18">
            <v>4.5726510395145388</v>
          </cell>
          <cell r="CK18">
            <v>4.6258853158512627</v>
          </cell>
          <cell r="CL18">
            <v>4.691037044298934</v>
          </cell>
          <cell r="CM18">
            <v>4.8449340292281251</v>
          </cell>
          <cell r="CN18">
            <v>5.0618338632592863</v>
          </cell>
        </row>
        <row r="19">
          <cell r="CH19">
            <v>48.3628860321624</v>
          </cell>
          <cell r="CI19">
            <v>49.95057166576877</v>
          </cell>
          <cell r="CJ19">
            <v>47.903496571118382</v>
          </cell>
          <cell r="CK19">
            <v>47.722484518868178</v>
          </cell>
          <cell r="CL19">
            <v>46.907783580527692</v>
          </cell>
          <cell r="CM19">
            <v>48.66306011447994</v>
          </cell>
          <cell r="CN19">
            <v>49.01117433034095</v>
          </cell>
        </row>
        <row r="20">
          <cell r="CH20">
            <v>49.830488636117749</v>
          </cell>
          <cell r="CI20">
            <v>51.437185645967929</v>
          </cell>
          <cell r="CJ20">
            <v>48.945199858609939</v>
          </cell>
          <cell r="CK20">
            <v>47.997378767175931</v>
          </cell>
          <cell r="CL20">
            <v>48.968479306042937</v>
          </cell>
          <cell r="CM20">
            <v>49.174011161331705</v>
          </cell>
          <cell r="CN20">
            <v>52.972015771092956</v>
          </cell>
        </row>
        <row r="21">
          <cell r="CH21">
            <v>51.168882300537945</v>
          </cell>
          <cell r="CI21">
            <v>52.554300837637435</v>
          </cell>
          <cell r="CJ21">
            <v>47.688141889214037</v>
          </cell>
          <cell r="CK21">
            <v>50.248434303208612</v>
          </cell>
          <cell r="CL21">
            <v>49.435241866292067</v>
          </cell>
          <cell r="CM21">
            <v>50.041546159395878</v>
          </cell>
          <cell r="CN21">
            <v>51.659819808040893</v>
          </cell>
        </row>
        <row r="22">
          <cell r="CH22">
            <v>47.64407190223389</v>
          </cell>
          <cell r="CI22">
            <v>52.908379614962399</v>
          </cell>
          <cell r="CJ22">
            <v>45.309501063908783</v>
          </cell>
          <cell r="CK22">
            <v>48.039355831534394</v>
          </cell>
          <cell r="CL22">
            <v>46.598666728090009</v>
          </cell>
          <cell r="CM22">
            <v>48.471667840088912</v>
          </cell>
          <cell r="CN22">
            <v>50.611772135866332</v>
          </cell>
        </row>
        <row r="23">
          <cell r="CH23">
            <v>46.283525872383038</v>
          </cell>
          <cell r="CI23">
            <v>44.365407449564671</v>
          </cell>
          <cell r="CJ23">
            <v>39.734246510933964</v>
          </cell>
          <cell r="CK23">
            <v>39.700446800419108</v>
          </cell>
          <cell r="CL23">
            <v>39.792378436679613</v>
          </cell>
          <cell r="CM23">
            <v>40.899356132626338</v>
          </cell>
          <cell r="CN23">
            <v>42.894249317522601</v>
          </cell>
        </row>
        <row r="24">
          <cell r="CH24">
            <v>44.070957232527128</v>
          </cell>
          <cell r="CI24">
            <v>42.520742409559219</v>
          </cell>
          <cell r="CJ24">
            <v>38.205080075146704</v>
          </cell>
          <cell r="CK24">
            <v>38.126166416039908</v>
          </cell>
          <cell r="CL24">
            <v>38.142516958233855</v>
          </cell>
          <cell r="CM24">
            <v>39.124673185876148</v>
          </cell>
          <cell r="CN24">
            <v>40.937830151144325</v>
          </cell>
        </row>
        <row r="25">
          <cell r="CH25">
            <v>555.22382934948791</v>
          </cell>
          <cell r="CI25">
            <v>474.62419048949982</v>
          </cell>
          <cell r="CJ25">
            <v>374.62546201781527</v>
          </cell>
          <cell r="CK25">
            <v>338.06310970666141</v>
          </cell>
          <cell r="CL25">
            <v>317.13345489594343</v>
          </cell>
          <cell r="CM25">
            <v>305.39457573846778</v>
          </cell>
          <cell r="CN25">
            <v>298.27093177352572</v>
          </cell>
        </row>
        <row r="26">
          <cell r="CH26">
            <v>706.75639855568761</v>
          </cell>
          <cell r="CI26">
            <v>600.15542826747514</v>
          </cell>
          <cell r="CJ26">
            <v>470.03435863189054</v>
          </cell>
          <cell r="CK26">
            <v>422.42960843603402</v>
          </cell>
          <cell r="CL26">
            <v>395.32064227915237</v>
          </cell>
          <cell r="CM26">
            <v>379.90232377473092</v>
          </cell>
          <cell r="CN26">
            <v>370.34051825577774</v>
          </cell>
        </row>
        <row r="27">
          <cell r="CH27">
            <v>599.63193038929535</v>
          </cell>
          <cell r="CI27">
            <v>510.77037962060365</v>
          </cell>
          <cell r="CJ27">
            <v>399.74460958599781</v>
          </cell>
          <cell r="CK27">
            <v>358.61742668971624</v>
          </cell>
          <cell r="CL27">
            <v>334.98416703948783</v>
          </cell>
          <cell r="CM27">
            <v>321.85162269475751</v>
          </cell>
          <cell r="CN27">
            <v>313.96190954460445</v>
          </cell>
        </row>
        <row r="28">
          <cell r="CH28">
            <v>672.49522564484391</v>
          </cell>
          <cell r="CI28">
            <v>571.01478196317998</v>
          </cell>
          <cell r="CJ28">
            <v>448.28073466151466</v>
          </cell>
          <cell r="CK28">
            <v>403.5228976342558</v>
          </cell>
          <cell r="CL28">
            <v>378.05575797511608</v>
          </cell>
          <cell r="CM28">
            <v>363.4668200240036</v>
          </cell>
          <cell r="CN28">
            <v>354.34527578322462</v>
          </cell>
        </row>
        <row r="29">
          <cell r="CH29">
            <v>89.723925119244925</v>
          </cell>
          <cell r="CI29">
            <v>98.211481939190662</v>
          </cell>
          <cell r="CJ29">
            <v>103.39164491753138</v>
          </cell>
          <cell r="CK29">
            <v>104.36851930790397</v>
          </cell>
          <cell r="CL29">
            <v>109.85198123285207</v>
          </cell>
          <cell r="CM29">
            <v>145.06548255172478</v>
          </cell>
          <cell r="CN29">
            <v>110.1940530871461</v>
          </cell>
        </row>
        <row r="30">
          <cell r="CH30">
            <v>92.773100592085228</v>
          </cell>
          <cell r="CI30">
            <v>102.42361794225528</v>
          </cell>
          <cell r="CJ30">
            <v>105.8821313083359</v>
          </cell>
          <cell r="CK30">
            <v>107.40207042503943</v>
          </cell>
          <cell r="CL30">
            <v>109.18131061846536</v>
          </cell>
          <cell r="CM30">
            <v>132.60819671259929</v>
          </cell>
          <cell r="CN30">
            <v>113.42342343108828</v>
          </cell>
        </row>
        <row r="31">
          <cell r="CH31">
            <v>79.666492399551842</v>
          </cell>
          <cell r="CI31">
            <v>86.097327128900844</v>
          </cell>
          <cell r="CJ31">
            <v>91.127565471348603</v>
          </cell>
          <cell r="CK31">
            <v>91.428303127659078</v>
          </cell>
          <cell r="CL31">
            <v>91.442043721885128</v>
          </cell>
          <cell r="CM31">
            <v>94.349961914919319</v>
          </cell>
          <cell r="CN31">
            <v>104.44954939029114</v>
          </cell>
        </row>
        <row r="32">
          <cell r="CH32">
            <v>81.177449270755432</v>
          </cell>
          <cell r="CI32">
            <v>88.753580226460386</v>
          </cell>
          <cell r="CJ32">
            <v>91.816056623797309</v>
          </cell>
          <cell r="CK32">
            <v>93.219945088986364</v>
          </cell>
          <cell r="CL32">
            <v>92.695274812023825</v>
          </cell>
          <cell r="CM32">
            <v>97.171235486745232</v>
          </cell>
          <cell r="CN32">
            <v>105.74024917383986</v>
          </cell>
        </row>
        <row r="33">
          <cell r="CH33">
            <v>585.1412340506929</v>
          </cell>
          <cell r="CI33">
            <v>565.81519012874378</v>
          </cell>
          <cell r="CJ33">
            <v>559.07049042055053</v>
          </cell>
          <cell r="CK33">
            <v>243.34583910060772</v>
          </cell>
          <cell r="CL33">
            <v>237.59645379329285</v>
          </cell>
          <cell r="CM33">
            <v>232.22809328904941</v>
          </cell>
          <cell r="CN33">
            <v>228.48920376514536</v>
          </cell>
        </row>
        <row r="34">
          <cell r="CH34">
            <v>1048.5703813781515</v>
          </cell>
          <cell r="CI34">
            <v>1013.8328801713628</v>
          </cell>
          <cell r="CJ34">
            <v>1004.701424950165</v>
          </cell>
          <cell r="CK34">
            <v>294.01692435112233</v>
          </cell>
          <cell r="CL34">
            <v>287.43095277137354</v>
          </cell>
          <cell r="CM34">
            <v>281.15101218671447</v>
          </cell>
          <cell r="CN34">
            <v>276.89055321186436</v>
          </cell>
        </row>
        <row r="35">
          <cell r="CH35">
            <v>2514.7637879745689</v>
          </cell>
          <cell r="CI35">
            <v>2432.040872167624</v>
          </cell>
          <cell r="CJ35">
            <v>2409.4234535524261</v>
          </cell>
          <cell r="CK35">
            <v>2390.4297655977857</v>
          </cell>
          <cell r="CL35">
            <v>2375.2385169260037</v>
          </cell>
          <cell r="CM35">
            <v>2364.2319560976484</v>
          </cell>
          <cell r="CN35">
            <v>2357.5190091739728</v>
          </cell>
        </row>
        <row r="36">
          <cell r="CH36">
            <v>2156.7887083377886</v>
          </cell>
          <cell r="CI36">
            <v>2085.351878584022</v>
          </cell>
          <cell r="CJ36">
            <v>2065.9191842356981</v>
          </cell>
          <cell r="CK36">
            <v>2049.0596124274853</v>
          </cell>
          <cell r="CL36">
            <v>2035.8044454558565</v>
          </cell>
          <cell r="CM36">
            <v>2025.6759275631696</v>
          </cell>
          <cell r="CN36">
            <v>2019.4052582453994</v>
          </cell>
        </row>
        <row r="37">
          <cell r="CH37">
            <v>594.9673615681163</v>
          </cell>
          <cell r="CI37">
            <v>575.3094588211045</v>
          </cell>
          <cell r="CJ37">
            <v>568.70363287873556</v>
          </cell>
          <cell r="CK37">
            <v>561.79077200846802</v>
          </cell>
          <cell r="CL37">
            <v>555.85492789762191</v>
          </cell>
          <cell r="CM37">
            <v>550.84500472248692</v>
          </cell>
          <cell r="CN37">
            <v>547.89845895622852</v>
          </cell>
        </row>
        <row r="38">
          <cell r="CH38">
            <v>1168.5255022162009</v>
          </cell>
          <cell r="CI38">
            <v>1129.6930371664164</v>
          </cell>
          <cell r="CJ38">
            <v>1121.2481918034212</v>
          </cell>
          <cell r="CK38">
            <v>1113.65290407662</v>
          </cell>
          <cell r="CL38">
            <v>1108.0460412456891</v>
          </cell>
          <cell r="CM38">
            <v>1104.2207898941649</v>
          </cell>
          <cell r="CN38">
            <v>1102.5033354802379</v>
          </cell>
        </row>
        <row r="39">
          <cell r="CH39">
            <v>555.19054449235728</v>
          </cell>
          <cell r="CI39">
            <v>536.73360469712588</v>
          </cell>
          <cell r="CJ39">
            <v>529.86872823762894</v>
          </cell>
          <cell r="CK39">
            <v>522.38658318793512</v>
          </cell>
          <cell r="CL39">
            <v>515.83393858906129</v>
          </cell>
          <cell r="CM39">
            <v>510.14747793995417</v>
          </cell>
          <cell r="CN39">
            <v>506.6560018100825</v>
          </cell>
        </row>
        <row r="40">
          <cell r="CH40">
            <v>843.05205162664652</v>
          </cell>
          <cell r="CI40">
            <v>815.24211045615129</v>
          </cell>
          <cell r="CJ40">
            <v>808.49053054689455</v>
          </cell>
          <cell r="CK40">
            <v>802.17179215951978</v>
          </cell>
          <cell r="CL40">
            <v>797.23303165630819</v>
          </cell>
          <cell r="CM40">
            <v>793.5812265162989</v>
          </cell>
          <cell r="CN40">
            <v>791.7479467803546</v>
          </cell>
        </row>
        <row r="41">
          <cell r="CH41">
            <v>615.78429409858734</v>
          </cell>
          <cell r="CI41">
            <v>595.51753570249525</v>
          </cell>
          <cell r="CJ41">
            <v>589.2280788761235</v>
          </cell>
          <cell r="CK41">
            <v>582.80479489170705</v>
          </cell>
          <cell r="CL41">
            <v>577.33538624410107</v>
          </cell>
          <cell r="CM41">
            <v>572.85798112110365</v>
          </cell>
          <cell r="CN41">
            <v>570.20500520744406</v>
          </cell>
        </row>
        <row r="42">
          <cell r="CH42">
            <v>673.82656828829965</v>
          </cell>
          <cell r="CI42">
            <v>651.38637477591453</v>
          </cell>
          <cell r="CJ42">
            <v>644.62868921411075</v>
          </cell>
          <cell r="CK42">
            <v>637.78565608645192</v>
          </cell>
          <cell r="CL42">
            <v>632.16068761714564</v>
          </cell>
          <cell r="CM42">
            <v>627.50314361071651</v>
          </cell>
          <cell r="CN42">
            <v>624.7695682526471</v>
          </cell>
        </row>
        <row r="43">
          <cell r="CH43">
            <v>670.3793298726298</v>
          </cell>
          <cell r="CI43">
            <v>648.16315572871872</v>
          </cell>
          <cell r="CJ43">
            <v>641.42613126858771</v>
          </cell>
          <cell r="CK43">
            <v>634.62787420787481</v>
          </cell>
          <cell r="CL43">
            <v>628.89411649904696</v>
          </cell>
          <cell r="CM43">
            <v>624.21933754542613</v>
          </cell>
          <cell r="CN43">
            <v>621.51924250089178</v>
          </cell>
        </row>
        <row r="44">
          <cell r="CH44">
            <v>732.7688800269392</v>
          </cell>
          <cell r="CI44">
            <v>707.97493758534949</v>
          </cell>
          <cell r="CJ44">
            <v>700.89911215843574</v>
          </cell>
          <cell r="CK44">
            <v>693.25906752809522</v>
          </cell>
          <cell r="CL44">
            <v>687.13384029934753</v>
          </cell>
          <cell r="CM44">
            <v>682.08204244239471</v>
          </cell>
          <cell r="CN44">
            <v>679.45554538620638</v>
          </cell>
        </row>
        <row r="45">
          <cell r="CH45">
            <v>1454.7749329700184</v>
          </cell>
          <cell r="CI45">
            <v>1406.855357800943</v>
          </cell>
          <cell r="CJ45">
            <v>1392.2360651045872</v>
          </cell>
          <cell r="CK45">
            <v>1378.2483339103514</v>
          </cell>
          <cell r="CL45">
            <v>1366.4342302926877</v>
          </cell>
          <cell r="CM45">
            <v>1357.0865958357019</v>
          </cell>
          <cell r="CN45">
            <v>1350.9424986669367</v>
          </cell>
        </row>
        <row r="46">
          <cell r="CH46">
            <v>1743.0839970005336</v>
          </cell>
          <cell r="CI46">
            <v>1685.3776839243242</v>
          </cell>
          <cell r="CJ46">
            <v>1669.9811292481741</v>
          </cell>
          <cell r="CK46">
            <v>1655.6637833843984</v>
          </cell>
          <cell r="CL46">
            <v>1644.3083553366057</v>
          </cell>
          <cell r="CM46">
            <v>1635.5529198380098</v>
          </cell>
          <cell r="CN46">
            <v>1630.0370609751876</v>
          </cell>
        </row>
        <row r="47">
          <cell r="CH47">
            <v>1116.7484291840206</v>
          </cell>
          <cell r="CI47">
            <v>1079.6940090145276</v>
          </cell>
          <cell r="CJ47">
            <v>1021.244569628348</v>
          </cell>
          <cell r="CK47">
            <v>966.70431048370631</v>
          </cell>
          <cell r="CL47">
            <v>916.86936842264879</v>
          </cell>
          <cell r="CM47">
            <v>871.32772280005383</v>
          </cell>
          <cell r="CN47">
            <v>830.614758573073</v>
          </cell>
        </row>
        <row r="48">
          <cell r="CH48">
            <v>1584.1376643929473</v>
          </cell>
          <cell r="CI48">
            <v>1531.8900960977974</v>
          </cell>
          <cell r="CJ48">
            <v>1446.7624209382311</v>
          </cell>
          <cell r="CK48">
            <v>1368.0797008796608</v>
          </cell>
          <cell r="CL48">
            <v>1296.3366577182946</v>
          </cell>
          <cell r="CM48">
            <v>1230.5927577739858</v>
          </cell>
          <cell r="CN48">
            <v>1170.9767676382839</v>
          </cell>
        </row>
        <row r="49">
          <cell r="CH49">
            <v>644.44825264087353</v>
          </cell>
          <cell r="CI49">
            <v>637.2603288286565</v>
          </cell>
          <cell r="CJ49">
            <v>624.46533591707009</v>
          </cell>
          <cell r="CK49">
            <v>613.13303109076105</v>
          </cell>
          <cell r="CL49">
            <v>597.27865893514092</v>
          </cell>
          <cell r="CM49">
            <v>580.81556850639652</v>
          </cell>
          <cell r="CN49">
            <v>563.4851699452712</v>
          </cell>
        </row>
        <row r="50">
          <cell r="CH50">
            <v>108.75855211472638</v>
          </cell>
          <cell r="CI50">
            <v>107.69012425761051</v>
          </cell>
          <cell r="CJ50">
            <v>105.12328430982178</v>
          </cell>
          <cell r="CK50">
            <v>102.74008246093476</v>
          </cell>
          <cell r="CL50">
            <v>100.20768320376433</v>
          </cell>
          <cell r="CM50">
            <v>97.90553889814602</v>
          </cell>
          <cell r="CN50">
            <v>95.747477863637698</v>
          </cell>
        </row>
        <row r="51">
          <cell r="CH51">
            <v>75.93147546934172</v>
          </cell>
          <cell r="CI51">
            <v>75.217647284740863</v>
          </cell>
          <cell r="CJ51">
            <v>73.607021957103839</v>
          </cell>
          <cell r="CK51">
            <v>72.096422095627645</v>
          </cell>
          <cell r="CL51">
            <v>70.451114915518758</v>
          </cell>
          <cell r="CM51">
            <v>68.9633306463151</v>
          </cell>
          <cell r="CN51">
            <v>67.553587809764352</v>
          </cell>
        </row>
        <row r="52">
          <cell r="CH52">
            <v>116.15480605755619</v>
          </cell>
          <cell r="CI52">
            <v>115.04403903911181</v>
          </cell>
          <cell r="CJ52">
            <v>113.17047421650449</v>
          </cell>
          <cell r="CK52">
            <v>111.35723864362126</v>
          </cell>
          <cell r="CL52">
            <v>109.48410075169025</v>
          </cell>
          <cell r="CM52">
            <v>107.88951074550265</v>
          </cell>
          <cell r="CN52">
            <v>106.46905276004054</v>
          </cell>
        </row>
        <row r="53">
          <cell r="CH53">
            <v>142.70664063137966</v>
          </cell>
          <cell r="CI53">
            <v>141.22046325429329</v>
          </cell>
          <cell r="CJ53">
            <v>138.86411345057243</v>
          </cell>
          <cell r="CK53">
            <v>136.33572690365858</v>
          </cell>
          <cell r="CL53">
            <v>133.75698786834283</v>
          </cell>
          <cell r="CM53">
            <v>131.53232846726007</v>
          </cell>
          <cell r="CN53">
            <v>129.54938680818307</v>
          </cell>
        </row>
        <row r="54">
          <cell r="CH54">
            <v>75.080890192071749</v>
          </cell>
          <cell r="CI54">
            <v>74.355281893822593</v>
          </cell>
          <cell r="CJ54">
            <v>72.863853034414319</v>
          </cell>
          <cell r="CK54">
            <v>71.352775824307997</v>
          </cell>
          <cell r="CL54">
            <v>69.663312567067678</v>
          </cell>
          <cell r="CM54">
            <v>68.125477239038929</v>
          </cell>
          <cell r="CN54">
            <v>66.643578954156624</v>
          </cell>
        </row>
        <row r="55">
          <cell r="CH55">
            <v>147.76551873208581</v>
          </cell>
          <cell r="CI55">
            <v>145.83033116299958</v>
          </cell>
          <cell r="CJ55">
            <v>144.69505716702542</v>
          </cell>
          <cell r="CK55">
            <v>142.2517513567123</v>
          </cell>
          <cell r="CL55">
            <v>139.87141137162587</v>
          </cell>
          <cell r="CM55">
            <v>137.92861025509166</v>
          </cell>
          <cell r="CN55">
            <v>136.30292222603518</v>
          </cell>
        </row>
        <row r="56">
          <cell r="CH56">
            <v>72.630656646627912</v>
          </cell>
          <cell r="CI56">
            <v>71.894338985062944</v>
          </cell>
          <cell r="CJ56">
            <v>70.40290523200332</v>
          </cell>
          <cell r="CK56">
            <v>68.872959103654821</v>
          </cell>
          <cell r="CL56">
            <v>67.210636029997033</v>
          </cell>
          <cell r="CM56">
            <v>65.703000141945225</v>
          </cell>
          <cell r="CN56">
            <v>64.273598252320838</v>
          </cell>
        </row>
        <row r="57">
          <cell r="CH57">
            <v>8644.1368053286624</v>
          </cell>
          <cell r="CI57">
            <v>9040.7445978508422</v>
          </cell>
          <cell r="CJ57">
            <v>8778.8824622838802</v>
          </cell>
          <cell r="CK57">
            <v>8645.1194271783479</v>
          </cell>
          <cell r="CL57">
            <v>8468.2756874539918</v>
          </cell>
          <cell r="CM57">
            <v>8327.4286589311469</v>
          </cell>
          <cell r="CN57">
            <v>8182.0200342173966</v>
          </cell>
        </row>
        <row r="58">
          <cell r="CH58">
            <v>8775.0079402858246</v>
          </cell>
          <cell r="CI58">
            <v>9182.7109130297831</v>
          </cell>
          <cell r="CJ58">
            <v>8984.3529713720891</v>
          </cell>
          <cell r="CK58">
            <v>8769.1290290625093</v>
          </cell>
          <cell r="CL58">
            <v>8597.2152148692039</v>
          </cell>
          <cell r="CM58">
            <v>8488.8108017555496</v>
          </cell>
          <cell r="CN58">
            <v>8349.7716011606281</v>
          </cell>
        </row>
        <row r="59">
          <cell r="CH59">
            <v>494.20603173689955</v>
          </cell>
          <cell r="CI59">
            <v>489.11926696877282</v>
          </cell>
          <cell r="CJ59">
            <v>478.73411146549995</v>
          </cell>
          <cell r="CK59">
            <v>469.77219184887895</v>
          </cell>
          <cell r="CL59">
            <v>457.55475709248566</v>
          </cell>
          <cell r="CM59">
            <v>444.6969956755828</v>
          </cell>
          <cell r="CN59">
            <v>431.45009123028092</v>
          </cell>
        </row>
        <row r="60">
          <cell r="CH60">
            <v>604.64021350209259</v>
          </cell>
          <cell r="CI60">
            <v>598.16205712983685</v>
          </cell>
          <cell r="CJ60">
            <v>585.81720222354272</v>
          </cell>
          <cell r="CK60">
            <v>574.73552941342689</v>
          </cell>
          <cell r="CL60">
            <v>559.69711329814186</v>
          </cell>
          <cell r="CM60">
            <v>544.59800268652555</v>
          </cell>
          <cell r="CN60">
            <v>528.27767968193075</v>
          </cell>
        </row>
        <row r="61">
          <cell r="CH61">
            <v>594.26011387576114</v>
          </cell>
          <cell r="CI61">
            <v>587.13520439137744</v>
          </cell>
          <cell r="CJ61">
            <v>574.55271821686938</v>
          </cell>
          <cell r="CK61">
            <v>563.72160536849435</v>
          </cell>
          <cell r="CL61">
            <v>549.45952416529474</v>
          </cell>
          <cell r="CM61">
            <v>534.95520356688917</v>
          </cell>
          <cell r="CN61">
            <v>519.04065669577403</v>
          </cell>
        </row>
        <row r="62">
          <cell r="CH62">
            <v>613.23294091177775</v>
          </cell>
          <cell r="CI62">
            <v>607.09667295320025</v>
          </cell>
          <cell r="CJ62">
            <v>594.5755513981851</v>
          </cell>
          <cell r="CK62">
            <v>583.5583239552434</v>
          </cell>
          <cell r="CL62">
            <v>568.67362307420569</v>
          </cell>
          <cell r="CM62">
            <v>553.28864521351613</v>
          </cell>
          <cell r="CN62">
            <v>536.53487222610215</v>
          </cell>
        </row>
        <row r="63">
          <cell r="CH63">
            <v>563.40185987740915</v>
          </cell>
          <cell r="CI63">
            <v>557.28017743087923</v>
          </cell>
          <cell r="CJ63">
            <v>545.73419554038867</v>
          </cell>
          <cell r="CK63">
            <v>535.38817683849004</v>
          </cell>
          <cell r="CL63">
            <v>521.43443570021907</v>
          </cell>
          <cell r="CM63">
            <v>507.66901173390119</v>
          </cell>
          <cell r="CN63">
            <v>492.76307766414811</v>
          </cell>
        </row>
        <row r="64">
          <cell r="CH64">
            <v>1921.2895692741781</v>
          </cell>
          <cell r="CI64">
            <v>1895.6388049290645</v>
          </cell>
          <cell r="CJ64">
            <v>1856.6864375961102</v>
          </cell>
          <cell r="CK64">
            <v>1820.6106750458573</v>
          </cell>
          <cell r="CL64">
            <v>1773.6906380517071</v>
          </cell>
          <cell r="CM64">
            <v>1724.386833670389</v>
          </cell>
          <cell r="CN64">
            <v>1672.5372828870204</v>
          </cell>
        </row>
        <row r="65">
          <cell r="CH65">
            <v>1836.6717002473486</v>
          </cell>
          <cell r="CI65">
            <v>1951.2030017358491</v>
          </cell>
          <cell r="CJ65">
            <v>2039.1591085308019</v>
          </cell>
          <cell r="CK65">
            <v>2066.8058431774566</v>
          </cell>
          <cell r="CL65">
            <v>2035.1643964478524</v>
          </cell>
          <cell r="CM65">
            <v>2000.8685250083265</v>
          </cell>
          <cell r="CN65">
            <v>1967.5817246053186</v>
          </cell>
        </row>
        <row r="66">
          <cell r="CH66">
            <v>66.891045728810511</v>
          </cell>
          <cell r="CI66">
            <v>66.275168921322233</v>
          </cell>
          <cell r="CJ66">
            <v>64.826726715211564</v>
          </cell>
          <cell r="CK66">
            <v>63.486701837058831</v>
          </cell>
          <cell r="CL66">
            <v>62.00845856252262</v>
          </cell>
          <cell r="CM66">
            <v>60.664241165165997</v>
          </cell>
          <cell r="CN66">
            <v>59.378840799587621</v>
          </cell>
        </row>
        <row r="67">
          <cell r="CH67">
            <v>72.97340185947364</v>
          </cell>
          <cell r="CI67">
            <v>72.196610777990756</v>
          </cell>
          <cell r="CJ67">
            <v>70.767592521824909</v>
          </cell>
          <cell r="CK67">
            <v>69.201549076687755</v>
          </cell>
          <cell r="CL67">
            <v>67.498177529621444</v>
          </cell>
          <cell r="CM67">
            <v>65.953091435786177</v>
          </cell>
          <cell r="CN67">
            <v>64.487141026247187</v>
          </cell>
        </row>
        <row r="68">
          <cell r="CH68">
            <v>183.31437168454806</v>
          </cell>
          <cell r="CI68">
            <v>180.74730338049369</v>
          </cell>
          <cell r="CJ68">
            <v>179.53916611038051</v>
          </cell>
          <cell r="CK68">
            <v>176.36661217087791</v>
          </cell>
          <cell r="CL68">
            <v>173.33422266623282</v>
          </cell>
          <cell r="CM68">
            <v>170.86961550756951</v>
          </cell>
          <cell r="CN68">
            <v>168.84171367626104</v>
          </cell>
        </row>
        <row r="69">
          <cell r="CH69">
            <v>92.509154491862404</v>
          </cell>
          <cell r="CI69">
            <v>89.911247501621446</v>
          </cell>
          <cell r="CJ69">
            <v>87.836918170727216</v>
          </cell>
          <cell r="CK69">
            <v>85.926927148106515</v>
          </cell>
          <cell r="CL69">
            <v>83.829716533538345</v>
          </cell>
          <cell r="CM69">
            <v>81.9126988659971</v>
          </cell>
          <cell r="CN69">
            <v>80.079696397598397</v>
          </cell>
        </row>
        <row r="70">
          <cell r="CH70">
            <v>7355.3316185510466</v>
          </cell>
          <cell r="CI70">
            <v>7659.8578795672884</v>
          </cell>
          <cell r="CJ70">
            <v>7423.7298863639853</v>
          </cell>
          <cell r="CK70">
            <v>7319.2749867093426</v>
          </cell>
          <cell r="CL70">
            <v>7195.7985607424198</v>
          </cell>
          <cell r="CM70">
            <v>7084.6026651287211</v>
          </cell>
          <cell r="CN70">
            <v>7069.6702357716804</v>
          </cell>
        </row>
        <row r="71">
          <cell r="CH71">
            <v>7108.2131900532167</v>
          </cell>
          <cell r="CI71">
            <v>7389.802380469042</v>
          </cell>
          <cell r="CJ71">
            <v>7236.5625773463253</v>
          </cell>
          <cell r="CK71">
            <v>7125.899076579055</v>
          </cell>
          <cell r="CL71">
            <v>6952.3608711661491</v>
          </cell>
          <cell r="CM71">
            <v>6906.8662761619416</v>
          </cell>
          <cell r="CN71">
            <v>6742.1437929663716</v>
          </cell>
        </row>
        <row r="72">
          <cell r="CH72">
            <v>432.15334680944704</v>
          </cell>
          <cell r="CI72">
            <v>421.24338088852886</v>
          </cell>
          <cell r="CJ72">
            <v>411.63343426450797</v>
          </cell>
          <cell r="CK72">
            <v>402.102711472946</v>
          </cell>
          <cell r="CL72">
            <v>392.35697888486789</v>
          </cell>
          <cell r="CM72">
            <v>383.64703035525736</v>
          </cell>
          <cell r="CN72">
            <v>375.92950668294156</v>
          </cell>
        </row>
        <row r="73">
          <cell r="CH73">
            <v>520.18669076936987</v>
          </cell>
          <cell r="CI73">
            <v>514.65566158750153</v>
          </cell>
          <cell r="CJ73">
            <v>503.44955626268722</v>
          </cell>
          <cell r="CK73">
            <v>494.13566768353076</v>
          </cell>
          <cell r="CL73">
            <v>481.17580007481939</v>
          </cell>
          <cell r="CM73">
            <v>468.05662558559897</v>
          </cell>
          <cell r="CN73">
            <v>454.34581878325196</v>
          </cell>
        </row>
        <row r="74">
          <cell r="CH74">
            <v>536.02019870676179</v>
          </cell>
          <cell r="CI74">
            <v>530.30238093292348</v>
          </cell>
          <cell r="CJ74">
            <v>519.03272536569978</v>
          </cell>
          <cell r="CK74">
            <v>509.0887662996621</v>
          </cell>
          <cell r="CL74">
            <v>495.78742456723052</v>
          </cell>
          <cell r="CM74">
            <v>482.23892718854779</v>
          </cell>
          <cell r="CN74">
            <v>467.68495796090292</v>
          </cell>
        </row>
        <row r="75">
          <cell r="CH75">
            <v>599.15453591795983</v>
          </cell>
          <cell r="CI75">
            <v>592.99586148199307</v>
          </cell>
          <cell r="CJ75">
            <v>580.67839930527907</v>
          </cell>
          <cell r="CK75">
            <v>569.46043605668797</v>
          </cell>
          <cell r="CL75">
            <v>554.91680428592349</v>
          </cell>
          <cell r="CM75">
            <v>540.02848096479306</v>
          </cell>
          <cell r="CN75">
            <v>523.72398475253249</v>
          </cell>
        </row>
        <row r="76">
          <cell r="CH76">
            <v>549.70519132760353</v>
          </cell>
          <cell r="CI76">
            <v>543.09329262513461</v>
          </cell>
          <cell r="CJ76">
            <v>532.41271443809137</v>
          </cell>
          <cell r="CK76">
            <v>522.25875762841315</v>
          </cell>
          <cell r="CL76">
            <v>508.75547787854282</v>
          </cell>
          <cell r="CM76">
            <v>494.63617984446586</v>
          </cell>
          <cell r="CN76">
            <v>480.43537535260475</v>
          </cell>
        </row>
        <row r="77">
          <cell r="CH77">
            <v>590.03807399150742</v>
          </cell>
          <cell r="CI77">
            <v>582.99331466151625</v>
          </cell>
          <cell r="CJ77">
            <v>570.88751673344825</v>
          </cell>
          <cell r="CK77">
            <v>559.84117988754929</v>
          </cell>
          <cell r="CL77">
            <v>545.70996447480377</v>
          </cell>
          <cell r="CM77">
            <v>530.59292019156339</v>
          </cell>
          <cell r="CN77">
            <v>514.96098737992725</v>
          </cell>
        </row>
        <row r="78">
          <cell r="CH78">
            <v>2269.17550810081</v>
          </cell>
          <cell r="CI78">
            <v>2238.8906957318563</v>
          </cell>
          <cell r="CJ78">
            <v>2193.7912328206903</v>
          </cell>
          <cell r="CK78">
            <v>2151.1945078226404</v>
          </cell>
          <cell r="CL78">
            <v>2095.4192406825387</v>
          </cell>
          <cell r="CM78">
            <v>2035.7027005242339</v>
          </cell>
          <cell r="CN78">
            <v>1973.8188529979861</v>
          </cell>
        </row>
        <row r="79">
          <cell r="CH79">
            <v>1682.6735002124155</v>
          </cell>
          <cell r="CI79">
            <v>1787.2510344184602</v>
          </cell>
          <cell r="CJ79">
            <v>1867.6007154571275</v>
          </cell>
          <cell r="CK79">
            <v>1892.4747111314496</v>
          </cell>
          <cell r="CL79">
            <v>1863.5779606760971</v>
          </cell>
          <cell r="CM79">
            <v>1831.7932368263068</v>
          </cell>
          <cell r="CN79">
            <v>1801.086588659859</v>
          </cell>
        </row>
        <row r="80">
          <cell r="CH80">
            <v>141.59144902765141</v>
          </cell>
          <cell r="CI80">
            <v>165.39935127085977</v>
          </cell>
          <cell r="CJ80">
            <v>163.78764018393889</v>
          </cell>
          <cell r="CK80">
            <v>162.37920202322192</v>
          </cell>
          <cell r="CL80">
            <v>159.16574173627694</v>
          </cell>
          <cell r="CM80">
            <v>154.8793350391756</v>
          </cell>
          <cell r="CN80">
            <v>154.70868807165809</v>
          </cell>
        </row>
        <row r="81">
          <cell r="CH81">
            <v>138.64874766145988</v>
          </cell>
          <cell r="CI81">
            <v>164.31607909527642</v>
          </cell>
          <cell r="CJ81">
            <v>162.19294811581406</v>
          </cell>
          <cell r="CK81">
            <v>163.15961079877624</v>
          </cell>
          <cell r="CL81">
            <v>156.36191583637981</v>
          </cell>
          <cell r="CM81">
            <v>157.43831937647388</v>
          </cell>
          <cell r="CN81">
            <v>155.80711418086437</v>
          </cell>
        </row>
        <row r="82">
          <cell r="CH82">
            <v>118.04355915127206</v>
          </cell>
          <cell r="CI82">
            <v>140.34414426888253</v>
          </cell>
          <cell r="CJ82">
            <v>138.18959830718416</v>
          </cell>
          <cell r="CK82">
            <v>136.16448295327064</v>
          </cell>
          <cell r="CL82">
            <v>129.93687343397721</v>
          </cell>
          <cell r="CM82">
            <v>128.16334396300434</v>
          </cell>
          <cell r="CN82">
            <v>134.55413182321917</v>
          </cell>
        </row>
        <row r="83">
          <cell r="CH83">
            <v>131.25509999140903</v>
          </cell>
          <cell r="CI83">
            <v>155.31650577324561</v>
          </cell>
          <cell r="CJ83">
            <v>153.51193273673499</v>
          </cell>
          <cell r="CK83">
            <v>153.49532390500548</v>
          </cell>
          <cell r="CL83">
            <v>146.24999046843638</v>
          </cell>
          <cell r="CM83">
            <v>147.46955013824862</v>
          </cell>
          <cell r="CN83">
            <v>149.09340089139434</v>
          </cell>
        </row>
        <row r="84">
          <cell r="CH84">
            <v>85.78633510468056</v>
          </cell>
          <cell r="CI84">
            <v>84.993708742847645</v>
          </cell>
          <cell r="CJ84">
            <v>83.019770238386158</v>
          </cell>
          <cell r="CK84">
            <v>81.197358351245924</v>
          </cell>
          <cell r="CL84">
            <v>79.213637005384243</v>
          </cell>
          <cell r="CM84">
            <v>77.403388201915917</v>
          </cell>
          <cell r="CN84">
            <v>75.680546597705799</v>
          </cell>
        </row>
        <row r="85">
          <cell r="CH85">
            <v>663.5645716943452</v>
          </cell>
          <cell r="CI85">
            <v>656.72888308407482</v>
          </cell>
          <cell r="CJ85">
            <v>643.03200792206644</v>
          </cell>
          <cell r="CK85">
            <v>630.9921491315979</v>
          </cell>
          <cell r="CL85">
            <v>614.87403883786033</v>
          </cell>
          <cell r="CM85">
            <v>597.38985203885352</v>
          </cell>
          <cell r="CN85">
            <v>579.70853476374191</v>
          </cell>
        </row>
        <row r="86">
          <cell r="CH86">
            <v>137.34100843967246</v>
          </cell>
          <cell r="CI86">
            <v>167.57024061817731</v>
          </cell>
          <cell r="CJ86">
            <v>163.91040670299924</v>
          </cell>
          <cell r="CK86">
            <v>160.02701489529727</v>
          </cell>
          <cell r="CL86">
            <v>152.63515599461746</v>
          </cell>
          <cell r="CM86">
            <v>150.03309627768601</v>
          </cell>
          <cell r="CN86">
            <v>149.86208043015537</v>
          </cell>
        </row>
        <row r="87">
          <cell r="CH87">
            <v>123.43394512497167</v>
          </cell>
          <cell r="CI87">
            <v>148.12631338418123</v>
          </cell>
          <cell r="CJ87">
            <v>145.34858661412605</v>
          </cell>
          <cell r="CK87">
            <v>142.29560999516971</v>
          </cell>
          <cell r="CL87">
            <v>136.13721219498376</v>
          </cell>
          <cell r="CM87">
            <v>133.7163458240247</v>
          </cell>
          <cell r="CN87">
            <v>133.24419796976926</v>
          </cell>
        </row>
        <row r="88">
          <cell r="CH88">
            <v>142.7383995056345</v>
          </cell>
          <cell r="CI88">
            <v>167.13052160840522</v>
          </cell>
          <cell r="CJ88">
            <v>168.25214470057153</v>
          </cell>
          <cell r="CK88">
            <v>164.69205706064116</v>
          </cell>
          <cell r="CL88">
            <v>156.98228083111178</v>
          </cell>
          <cell r="CM88">
            <v>159.06724153838212</v>
          </cell>
          <cell r="CN88">
            <v>164.71110515400554</v>
          </cell>
        </row>
        <row r="89">
          <cell r="CH89">
            <v>150.70893231613573</v>
          </cell>
          <cell r="CI89">
            <v>176.93107337779819</v>
          </cell>
          <cell r="CJ89">
            <v>176.36505173680223</v>
          </cell>
          <cell r="CK89">
            <v>172.75912687999246</v>
          </cell>
          <cell r="CL89">
            <v>166.2104636313228</v>
          </cell>
          <cell r="CM89">
            <v>163.67698268106841</v>
          </cell>
          <cell r="CN89">
            <v>167.91350656862778</v>
          </cell>
        </row>
        <row r="90">
          <cell r="CH90">
            <v>139.98431604495408</v>
          </cell>
          <cell r="CI90">
            <v>166.22211513792047</v>
          </cell>
          <cell r="CJ90">
            <v>163.48796828100012</v>
          </cell>
          <cell r="CK90">
            <v>164.29676724687974</v>
          </cell>
          <cell r="CL90">
            <v>156.36013204714078</v>
          </cell>
          <cell r="CM90">
            <v>155.61263230256063</v>
          </cell>
          <cell r="CN90">
            <v>156.99561040157133</v>
          </cell>
        </row>
        <row r="91">
          <cell r="CH91">
            <v>151.59475358612661</v>
          </cell>
          <cell r="CI91">
            <v>179.56932898328347</v>
          </cell>
          <cell r="CJ91">
            <v>177.34088091261191</v>
          </cell>
          <cell r="CK91">
            <v>178.20423564211171</v>
          </cell>
          <cell r="CL91">
            <v>172.03917017290181</v>
          </cell>
          <cell r="CM91">
            <v>168.3778199148534</v>
          </cell>
          <cell r="CN91">
            <v>171.94844531776204</v>
          </cell>
        </row>
        <row r="92">
          <cell r="CH92">
            <v>145.8114511244402</v>
          </cell>
          <cell r="CI92">
            <v>173.20164513883424</v>
          </cell>
          <cell r="CJ92">
            <v>169.61165971663519</v>
          </cell>
          <cell r="CK92">
            <v>166.15273788671996</v>
          </cell>
          <cell r="CL92">
            <v>159.27565583879999</v>
          </cell>
          <cell r="CM92">
            <v>161.50063818413273</v>
          </cell>
          <cell r="CN92">
            <v>161.12530856111243</v>
          </cell>
        </row>
        <row r="93">
          <cell r="CH93">
            <v>143.13089038189304</v>
          </cell>
          <cell r="CI93">
            <v>175.07918491455132</v>
          </cell>
          <cell r="CJ93">
            <v>172.85916212821255</v>
          </cell>
          <cell r="CK93">
            <v>169.84971302282656</v>
          </cell>
          <cell r="CL93">
            <v>162.53080479414746</v>
          </cell>
          <cell r="CM93">
            <v>161.68864656225139</v>
          </cell>
          <cell r="CN93">
            <v>163.61837037307032</v>
          </cell>
        </row>
        <row r="94">
          <cell r="CH94">
            <v>153.24473278950376</v>
          </cell>
          <cell r="CI94">
            <v>171.57147544740147</v>
          </cell>
          <cell r="CJ94">
            <v>167.77757364124338</v>
          </cell>
          <cell r="CK94">
            <v>168.04947114254301</v>
          </cell>
          <cell r="CL94">
            <v>159.32614168959435</v>
          </cell>
          <cell r="CM94">
            <v>166.15983307811251</v>
          </cell>
          <cell r="CN94">
            <v>168.53013220767522</v>
          </cell>
        </row>
        <row r="95">
          <cell r="CH95">
            <v>265.06023757703156</v>
          </cell>
          <cell r="CI95">
            <v>262.30088158183833</v>
          </cell>
          <cell r="CJ95">
            <v>255.72364991795493</v>
          </cell>
          <cell r="CK95">
            <v>249.5028583527114</v>
          </cell>
          <cell r="CL95">
            <v>243.12146550563369</v>
          </cell>
          <cell r="CM95">
            <v>237.34068633120538</v>
          </cell>
          <cell r="CN95">
            <v>232.03459517358644</v>
          </cell>
        </row>
        <row r="96">
          <cell r="CH96">
            <v>124.77311839981007</v>
          </cell>
          <cell r="CI96">
            <v>123.34347946703414</v>
          </cell>
          <cell r="CJ96">
            <v>122.3135717824683</v>
          </cell>
          <cell r="CK96">
            <v>120.56774639750256</v>
          </cell>
          <cell r="CL96">
            <v>118.89767372972787</v>
          </cell>
          <cell r="CM96">
            <v>117.58833763429995</v>
          </cell>
          <cell r="CN96">
            <v>116.53822328320247</v>
          </cell>
        </row>
        <row r="97">
          <cell r="CH97">
            <v>741.54304250970347</v>
          </cell>
          <cell r="CI97">
            <v>733.0243811951583</v>
          </cell>
          <cell r="CJ97">
            <v>716.41062137766789</v>
          </cell>
          <cell r="CK97">
            <v>698.95723472930842</v>
          </cell>
          <cell r="CL97">
            <v>681.53094343486225</v>
          </cell>
          <cell r="CM97">
            <v>665.95364443301685</v>
          </cell>
          <cell r="CN97">
            <v>651.97702720691427</v>
          </cell>
        </row>
        <row r="98">
          <cell r="CH98">
            <v>673.55424527331388</v>
          </cell>
          <cell r="CI98">
            <v>651.37268076091175</v>
          </cell>
          <cell r="CJ98">
            <v>642.99983331958231</v>
          </cell>
          <cell r="CK98">
            <v>309.294506423347</v>
          </cell>
          <cell r="CL98">
            <v>301.89296035011739</v>
          </cell>
          <cell r="CM98">
            <v>294.96656811266882</v>
          </cell>
          <cell r="CN98">
            <v>290.05171880070839</v>
          </cell>
        </row>
        <row r="99">
          <cell r="CH99">
            <v>756.26185769731092</v>
          </cell>
          <cell r="CI99">
            <v>731.06895175277805</v>
          </cell>
          <cell r="CJ99">
            <v>722.96109687181286</v>
          </cell>
          <cell r="CK99">
            <v>282.9826597121945</v>
          </cell>
          <cell r="CL99">
            <v>276.27075000516697</v>
          </cell>
          <cell r="CM99">
            <v>269.83320744440516</v>
          </cell>
          <cell r="CN99">
            <v>265.25927305040568</v>
          </cell>
        </row>
        <row r="100">
          <cell r="CH100">
            <v>3233.0529107601433</v>
          </cell>
          <cell r="CI100">
            <v>3126.5306444063781</v>
          </cell>
          <cell r="CJ100">
            <v>3099.822254337691</v>
          </cell>
          <cell r="CK100">
            <v>3078.3870217882668</v>
          </cell>
          <cell r="CL100">
            <v>3061.7837088061337</v>
          </cell>
          <cell r="CM100">
            <v>3050.6281228569392</v>
          </cell>
          <cell r="CN100">
            <v>3044.0473000013535</v>
          </cell>
        </row>
        <row r="101">
          <cell r="CH101">
            <v>2358.091918212222</v>
          </cell>
          <cell r="CI101">
            <v>2280.0100870515034</v>
          </cell>
          <cell r="CJ101">
            <v>2258.9601736752502</v>
          </cell>
          <cell r="CK101">
            <v>2241.1176503615757</v>
          </cell>
          <cell r="CL101">
            <v>2227.0766271485813</v>
          </cell>
          <cell r="CM101">
            <v>2216.5009392235725</v>
          </cell>
          <cell r="CN101">
            <v>2209.6720365263</v>
          </cell>
        </row>
        <row r="102">
          <cell r="CH102">
            <v>549.91344011314368</v>
          </cell>
          <cell r="CI102">
            <v>531.75956179740626</v>
          </cell>
          <cell r="CJ102">
            <v>525.97435229727637</v>
          </cell>
          <cell r="CK102">
            <v>519.79646922799407</v>
          </cell>
          <cell r="CL102">
            <v>514.62479390183489</v>
          </cell>
          <cell r="CM102">
            <v>510.21022883106815</v>
          </cell>
          <cell r="CN102">
            <v>507.69857136525843</v>
          </cell>
        </row>
        <row r="103">
          <cell r="CH103">
            <v>576.16704433541202</v>
          </cell>
          <cell r="CI103">
            <v>556.95135508855753</v>
          </cell>
          <cell r="CJ103">
            <v>550.69098993347154</v>
          </cell>
          <cell r="CK103">
            <v>543.98337480733835</v>
          </cell>
          <cell r="CL103">
            <v>538.319197392261</v>
          </cell>
          <cell r="CM103">
            <v>533.44619794221148</v>
          </cell>
          <cell r="CN103">
            <v>530.59983063828918</v>
          </cell>
        </row>
        <row r="104">
          <cell r="CH104">
            <v>641.05697769515734</v>
          </cell>
          <cell r="CI104">
            <v>620.0629026012291</v>
          </cell>
          <cell r="CJ104">
            <v>613.25506580607464</v>
          </cell>
          <cell r="CK104">
            <v>606.39977953779328</v>
          </cell>
          <cell r="CL104">
            <v>600.46778528306299</v>
          </cell>
          <cell r="CM104">
            <v>595.52520884600312</v>
          </cell>
          <cell r="CN104">
            <v>592.42215092860943</v>
          </cell>
        </row>
        <row r="105">
          <cell r="CH105">
            <v>875.85371478146874</v>
          </cell>
          <cell r="CI105">
            <v>846.46186028386671</v>
          </cell>
          <cell r="CJ105">
            <v>838.6950513729513</v>
          </cell>
          <cell r="CK105">
            <v>830.94451421269321</v>
          </cell>
          <cell r="CL105">
            <v>824.86364287190031</v>
          </cell>
          <cell r="CM105">
            <v>820.08120038081302</v>
          </cell>
          <cell r="CN105">
            <v>817.55895543831423</v>
          </cell>
        </row>
        <row r="106">
          <cell r="CH106">
            <v>560.07372271988243</v>
          </cell>
          <cell r="CI106">
            <v>541.67642280575774</v>
          </cell>
          <cell r="CJ106">
            <v>535.61496257393094</v>
          </cell>
          <cell r="CK106">
            <v>529.47344002863497</v>
          </cell>
          <cell r="CL106">
            <v>524.16908579482538</v>
          </cell>
          <cell r="CM106">
            <v>519.7720464478183</v>
          </cell>
          <cell r="CN106">
            <v>517.08177438507857</v>
          </cell>
        </row>
        <row r="107">
          <cell r="CH107">
            <v>607.41510108028899</v>
          </cell>
          <cell r="CI107">
            <v>587.35335746669705</v>
          </cell>
          <cell r="CJ107">
            <v>580.84861527856447</v>
          </cell>
          <cell r="CK107">
            <v>574.21611718973782</v>
          </cell>
          <cell r="CL107">
            <v>568.56801042390759</v>
          </cell>
          <cell r="CM107">
            <v>563.77304666772591</v>
          </cell>
          <cell r="CN107">
            <v>560.73766842751922</v>
          </cell>
        </row>
        <row r="108">
          <cell r="CH108">
            <v>1421.1896775016894</v>
          </cell>
          <cell r="CI108">
            <v>1374.4393357359643</v>
          </cell>
          <cell r="CJ108">
            <v>1359.9670373709348</v>
          </cell>
          <cell r="CK108">
            <v>1346.2837772552275</v>
          </cell>
          <cell r="CL108">
            <v>1334.6055498896708</v>
          </cell>
          <cell r="CM108">
            <v>1325.338440120355</v>
          </cell>
          <cell r="CN108">
            <v>1319.1713042361648</v>
          </cell>
        </row>
        <row r="109">
          <cell r="CH109">
            <v>1481.7010699598097</v>
          </cell>
          <cell r="CI109">
            <v>1432.3094409275548</v>
          </cell>
          <cell r="CJ109">
            <v>1420.0397435775949</v>
          </cell>
          <cell r="CK109">
            <v>1408.3512899641935</v>
          </cell>
          <cell r="CL109">
            <v>1399.3318641501244</v>
          </cell>
          <cell r="CM109">
            <v>1392.561645591951</v>
          </cell>
          <cell r="CN109">
            <v>1388.7304277560797</v>
          </cell>
        </row>
        <row r="110">
          <cell r="CH110">
            <v>1297.2413755127357</v>
          </cell>
          <cell r="CI110">
            <v>1254.2694316600127</v>
          </cell>
          <cell r="CJ110">
            <v>1183.5002375202357</v>
          </cell>
          <cell r="CK110">
            <v>1118.0019240322597</v>
          </cell>
          <cell r="CL110">
            <v>1058.2311246744596</v>
          </cell>
          <cell r="CM110">
            <v>1003.6658656323594</v>
          </cell>
          <cell r="CN110">
            <v>954.4929733131346</v>
          </cell>
        </row>
        <row r="111">
          <cell r="CH111">
            <v>1421.5697472340196</v>
          </cell>
          <cell r="CI111">
            <v>1374.5617700387122</v>
          </cell>
          <cell r="CJ111">
            <v>1297.2333760857884</v>
          </cell>
          <cell r="CK111">
            <v>1225.8993851431678</v>
          </cell>
          <cell r="CL111">
            <v>1160.7921710549542</v>
          </cell>
          <cell r="CM111">
            <v>1101.2414908417024</v>
          </cell>
          <cell r="CN111">
            <v>1047.2266533883187</v>
          </cell>
        </row>
        <row r="112">
          <cell r="CH112">
            <v>1814.529800869054</v>
          </cell>
          <cell r="CI112">
            <v>1788.9851419879847</v>
          </cell>
          <cell r="CJ112">
            <v>1752.7840472464288</v>
          </cell>
          <cell r="CK112">
            <v>1718.5820909449199</v>
          </cell>
          <cell r="CL112">
            <v>1673.1686340035085</v>
          </cell>
          <cell r="CM112">
            <v>1626.7982254066246</v>
          </cell>
          <cell r="CN112">
            <v>1578.7842920435394</v>
          </cell>
        </row>
        <row r="113">
          <cell r="CH113">
            <v>135.37832654306015</v>
          </cell>
          <cell r="CI113">
            <v>134.03345172082246</v>
          </cell>
          <cell r="CJ113">
            <v>131.62136558023195</v>
          </cell>
          <cell r="CK113">
            <v>129.26010869055409</v>
          </cell>
          <cell r="CL113">
            <v>126.82096051240643</v>
          </cell>
          <cell r="CM113">
            <v>124.70310582359964</v>
          </cell>
          <cell r="CN113">
            <v>122.79582769311794</v>
          </cell>
        </row>
        <row r="114">
          <cell r="CH114">
            <v>61.221971516534211</v>
          </cell>
          <cell r="CI114">
            <v>60.567260348473027</v>
          </cell>
          <cell r="CJ114">
            <v>59.442729985114255</v>
          </cell>
          <cell r="CK114">
            <v>58.162180260659625</v>
          </cell>
          <cell r="CL114">
            <v>56.75149239230722</v>
          </cell>
          <cell r="CM114">
            <v>55.472715401815762</v>
          </cell>
          <cell r="CN114">
            <v>54.251657179819759</v>
          </cell>
        </row>
        <row r="115">
          <cell r="CH115">
            <v>156.72547736920845</v>
          </cell>
          <cell r="CI115">
            <v>154.44723065242869</v>
          </cell>
          <cell r="CJ115">
            <v>153.69864551071726</v>
          </cell>
          <cell r="CK115">
            <v>150.99209336685706</v>
          </cell>
          <cell r="CL115">
            <v>148.45023539470347</v>
          </cell>
          <cell r="CM115">
            <v>146.41422841742724</v>
          </cell>
          <cell r="CN115">
            <v>144.77670948658292</v>
          </cell>
        </row>
        <row r="116">
          <cell r="CH116">
            <v>76.808345363054499</v>
          </cell>
          <cell r="CI116">
            <v>76.025262854935164</v>
          </cell>
          <cell r="CJ116">
            <v>74.442217968257779</v>
          </cell>
          <cell r="CK116">
            <v>72.816679526148675</v>
          </cell>
          <cell r="CL116">
            <v>71.058362136258111</v>
          </cell>
          <cell r="CM116">
            <v>69.465032811257601</v>
          </cell>
          <cell r="CN116">
            <v>67.9585247197721</v>
          </cell>
        </row>
        <row r="117">
          <cell r="CH117">
            <v>6685.7510598200915</v>
          </cell>
          <cell r="CI117">
            <v>6747.8333117313141</v>
          </cell>
          <cell r="CJ117">
            <v>6619.9733764676221</v>
          </cell>
          <cell r="CK117">
            <v>6444.8679970475623</v>
          </cell>
          <cell r="CL117">
            <v>6367.7479688818958</v>
          </cell>
          <cell r="CM117">
            <v>6304.0695558940351</v>
          </cell>
          <cell r="CN117">
            <v>6159.5994915946785</v>
          </cell>
        </row>
        <row r="118">
          <cell r="CH118">
            <v>5985.2064557393114</v>
          </cell>
          <cell r="CI118">
            <v>6083.9723829781615</v>
          </cell>
          <cell r="CJ118">
            <v>5923.9962284792464</v>
          </cell>
          <cell r="CK118">
            <v>5799.5445793170502</v>
          </cell>
          <cell r="CL118">
            <v>5692.4932398634082</v>
          </cell>
          <cell r="CM118">
            <v>5674.2131535533317</v>
          </cell>
          <cell r="CN118">
            <v>5558.8665245477196</v>
          </cell>
        </row>
        <row r="119">
          <cell r="CH119">
            <v>528.6326046004267</v>
          </cell>
          <cell r="CI119">
            <v>522.38017037094494</v>
          </cell>
          <cell r="CJ119">
            <v>511.70115948774929</v>
          </cell>
          <cell r="CK119">
            <v>502.18613761323081</v>
          </cell>
          <cell r="CL119">
            <v>489.12703079545651</v>
          </cell>
          <cell r="CM119">
            <v>475.72008094750038</v>
          </cell>
          <cell r="CN119">
            <v>461.87208171969991</v>
          </cell>
        </row>
        <row r="120">
          <cell r="CH120">
            <v>680.5708236714371</v>
          </cell>
          <cell r="CI120">
            <v>673.07392741815306</v>
          </cell>
          <cell r="CJ120">
            <v>659.35466018493651</v>
          </cell>
          <cell r="CK120">
            <v>646.65166317828698</v>
          </cell>
          <cell r="CL120">
            <v>630.12909384305419</v>
          </cell>
          <cell r="CM120">
            <v>612.88438132981378</v>
          </cell>
          <cell r="CN120">
            <v>594.91835423428245</v>
          </cell>
        </row>
        <row r="121">
          <cell r="CH121">
            <v>532.51873410192525</v>
          </cell>
          <cell r="CI121">
            <v>526.5969764216469</v>
          </cell>
          <cell r="CJ121">
            <v>515.77487002449334</v>
          </cell>
          <cell r="CK121">
            <v>505.52413163511568</v>
          </cell>
          <cell r="CL121">
            <v>492.90421508626065</v>
          </cell>
          <cell r="CM121">
            <v>479.13976200606663</v>
          </cell>
          <cell r="CN121">
            <v>465.48375359175293</v>
          </cell>
        </row>
        <row r="122">
          <cell r="CH122">
            <v>559.83242665371222</v>
          </cell>
          <cell r="CI122">
            <v>553.93522393064268</v>
          </cell>
          <cell r="CJ122">
            <v>542.74697394463078</v>
          </cell>
          <cell r="CK122">
            <v>531.91551810340388</v>
          </cell>
          <cell r="CL122">
            <v>518.35725586817159</v>
          </cell>
          <cell r="CM122">
            <v>504.60916798163385</v>
          </cell>
          <cell r="CN122">
            <v>490.1887044541478</v>
          </cell>
        </row>
        <row r="123">
          <cell r="CH123">
            <v>2093.0372599066136</v>
          </cell>
          <cell r="CI123">
            <v>2066.3825902587291</v>
          </cell>
          <cell r="CJ123">
            <v>2024.2849534759098</v>
          </cell>
          <cell r="CK123">
            <v>1985.7387879193566</v>
          </cell>
          <cell r="CL123">
            <v>1934.4732826318859</v>
          </cell>
          <cell r="CM123">
            <v>1880.4751327355575</v>
          </cell>
          <cell r="CN123">
            <v>1823.5734859209131</v>
          </cell>
        </row>
        <row r="124">
          <cell r="CH124">
            <v>1299.1549874168745</v>
          </cell>
          <cell r="CI124">
            <v>1378.7699615986173</v>
          </cell>
          <cell r="CJ124">
            <v>1439.5644465625442</v>
          </cell>
          <cell r="CK124">
            <v>1458.6588207281243</v>
          </cell>
          <cell r="CL124">
            <v>1436.0924015748442</v>
          </cell>
          <cell r="CM124">
            <v>1411.4345644887421</v>
          </cell>
          <cell r="CN124">
            <v>1387.9832106165131</v>
          </cell>
        </row>
        <row r="125">
          <cell r="CH125">
            <v>56.391074825363717</v>
          </cell>
          <cell r="CI125">
            <v>55.907926159060828</v>
          </cell>
          <cell r="CJ125">
            <v>54.712166843749102</v>
          </cell>
          <cell r="CK125">
            <v>53.644347373031742</v>
          </cell>
          <cell r="CL125">
            <v>52.424467340674532</v>
          </cell>
          <cell r="CM125">
            <v>51.309701102677799</v>
          </cell>
          <cell r="CN125">
            <v>50.222915872269624</v>
          </cell>
        </row>
        <row r="126">
          <cell r="CH126">
            <v>71.579896666221018</v>
          </cell>
          <cell r="CI126">
            <v>70.934551219259575</v>
          </cell>
          <cell r="CJ126">
            <v>69.337274243550013</v>
          </cell>
          <cell r="CK126">
            <v>67.904478306325288</v>
          </cell>
          <cell r="CL126">
            <v>66.334556499133456</v>
          </cell>
          <cell r="CM126">
            <v>64.908168516779241</v>
          </cell>
          <cell r="CN126">
            <v>63.54951612290624</v>
          </cell>
        </row>
        <row r="127">
          <cell r="CH127">
            <v>67.250431128810575</v>
          </cell>
          <cell r="CI127">
            <v>66.659310552224142</v>
          </cell>
          <cell r="CJ127">
            <v>65.1984046176958</v>
          </cell>
          <cell r="CK127">
            <v>63.882144282691364</v>
          </cell>
          <cell r="CL127">
            <v>62.397265725664106</v>
          </cell>
          <cell r="CM127">
            <v>61.040121657709001</v>
          </cell>
          <cell r="CN127">
            <v>59.724967180369198</v>
          </cell>
        </row>
        <row r="128">
          <cell r="CH128">
            <v>144.36957585214179</v>
          </cell>
          <cell r="CI128">
            <v>142.91929397132677</v>
          </cell>
          <cell r="CJ128">
            <v>141.3769933358399</v>
          </cell>
          <cell r="CK128">
            <v>139.63871959642336</v>
          </cell>
          <cell r="CL128">
            <v>137.93394564445902</v>
          </cell>
          <cell r="CM128">
            <v>136.61314259702255</v>
          </cell>
          <cell r="CN128">
            <v>135.54586763546916</v>
          </cell>
        </row>
        <row r="129">
          <cell r="CH129">
            <v>62.626794534100235</v>
          </cell>
          <cell r="CI129">
            <v>62.015911630582231</v>
          </cell>
          <cell r="CJ129">
            <v>60.831662136790001</v>
          </cell>
          <cell r="CK129">
            <v>59.572584600977024</v>
          </cell>
          <cell r="CL129">
            <v>58.139857346841737</v>
          </cell>
          <cell r="CM129">
            <v>56.831163820763585</v>
          </cell>
          <cell r="CN129">
            <v>55.556865410259064</v>
          </cell>
        </row>
        <row r="130">
          <cell r="CH130">
            <v>175.91861554905813</v>
          </cell>
          <cell r="CI130">
            <v>173.70652472547377</v>
          </cell>
          <cell r="CJ130">
            <v>172.32262093555408</v>
          </cell>
          <cell r="CK130">
            <v>169.57268064035136</v>
          </cell>
          <cell r="CL130">
            <v>166.93691433576745</v>
          </cell>
          <cell r="CM130">
            <v>164.82368407177313</v>
          </cell>
          <cell r="CN130">
            <v>163.09777023157969</v>
          </cell>
        </row>
        <row r="131">
          <cell r="CH131">
            <v>64.434191991088312</v>
          </cell>
          <cell r="CI131">
            <v>62.173965085598255</v>
          </cell>
          <cell r="CJ131">
            <v>60.831487703414552</v>
          </cell>
          <cell r="CK131">
            <v>59.608003662191905</v>
          </cell>
          <cell r="CL131">
            <v>58.201953743128847</v>
          </cell>
          <cell r="CM131">
            <v>56.9107697197053</v>
          </cell>
          <cell r="CN131">
            <v>55.645477172403744</v>
          </cell>
        </row>
        <row r="132">
          <cell r="CH132">
            <v>5502.1150897653133</v>
          </cell>
          <cell r="CI132">
            <v>5580.8711640463307</v>
          </cell>
          <cell r="CJ132">
            <v>5488.4500101183039</v>
          </cell>
          <cell r="CK132">
            <v>5380.5178171682383</v>
          </cell>
          <cell r="CL132">
            <v>5241.1250990864864</v>
          </cell>
          <cell r="CM132">
            <v>5230.6654015605536</v>
          </cell>
          <cell r="CN132">
            <v>5151.3246259022262</v>
          </cell>
        </row>
        <row r="133">
          <cell r="CH133">
            <v>5673.1977052761413</v>
          </cell>
          <cell r="CI133">
            <v>5769.7186627585334</v>
          </cell>
          <cell r="CJ133">
            <v>5602.7665311281653</v>
          </cell>
          <cell r="CK133">
            <v>5509.0687868740151</v>
          </cell>
          <cell r="CL133">
            <v>5445.4765820087996</v>
          </cell>
          <cell r="CM133">
            <v>5362.7810441783731</v>
          </cell>
          <cell r="CN133">
            <v>5286.5804279138902</v>
          </cell>
        </row>
        <row r="134">
          <cell r="CH134">
            <v>560.33947018056244</v>
          </cell>
          <cell r="CI134">
            <v>553.17338199981918</v>
          </cell>
          <cell r="CJ134">
            <v>542.57402233074163</v>
          </cell>
          <cell r="CK134">
            <v>533.4155222201847</v>
          </cell>
          <cell r="CL134">
            <v>518.40055584082393</v>
          </cell>
          <cell r="CM134">
            <v>505.71464843466083</v>
          </cell>
          <cell r="CN134">
            <v>490.2900638065787</v>
          </cell>
        </row>
        <row r="135">
          <cell r="CH135">
            <v>680.21926336830484</v>
          </cell>
          <cell r="CI135">
            <v>672.4006687813436</v>
          </cell>
          <cell r="CJ135">
            <v>658.8016496319741</v>
          </cell>
          <cell r="CK135">
            <v>646.29282300369005</v>
          </cell>
          <cell r="CL135">
            <v>629.90791628906004</v>
          </cell>
          <cell r="CM135">
            <v>612.39777668355055</v>
          </cell>
          <cell r="CN135">
            <v>593.97865600624982</v>
          </cell>
        </row>
        <row r="136">
          <cell r="CH136">
            <v>717.40562331278738</v>
          </cell>
          <cell r="CI136">
            <v>709.91384494355702</v>
          </cell>
          <cell r="CJ136">
            <v>695.32152333353133</v>
          </cell>
          <cell r="CK136">
            <v>682.41947797594412</v>
          </cell>
          <cell r="CL136">
            <v>664.97240887183784</v>
          </cell>
          <cell r="CM136">
            <v>646.61670725138038</v>
          </cell>
          <cell r="CN136">
            <v>626.79467421630864</v>
          </cell>
        </row>
        <row r="137">
          <cell r="CH137">
            <v>641.24842929825115</v>
          </cell>
          <cell r="CI137">
            <v>634.16535152146082</v>
          </cell>
          <cell r="CJ137">
            <v>621.625330338808</v>
          </cell>
          <cell r="CK137">
            <v>609.32575561806584</v>
          </cell>
          <cell r="CL137">
            <v>593.84396010676915</v>
          </cell>
          <cell r="CM137">
            <v>577.67513531595648</v>
          </cell>
          <cell r="CN137">
            <v>561.23011083982942</v>
          </cell>
        </row>
        <row r="138">
          <cell r="CH138">
            <v>681.57446240590298</v>
          </cell>
          <cell r="CI138">
            <v>674.04477798809671</v>
          </cell>
          <cell r="CJ138">
            <v>660.51370162268029</v>
          </cell>
          <cell r="CK138">
            <v>647.81688663061357</v>
          </cell>
          <cell r="CL138">
            <v>631.2895954892341</v>
          </cell>
          <cell r="CM138">
            <v>614.05431993438242</v>
          </cell>
          <cell r="CN138">
            <v>595.70241540902259</v>
          </cell>
        </row>
        <row r="139">
          <cell r="CH139">
            <v>633.50214166221349</v>
          </cell>
          <cell r="CI139">
            <v>626.72217835773449</v>
          </cell>
          <cell r="CJ139">
            <v>614.01482794647598</v>
          </cell>
          <cell r="CK139">
            <v>601.99709713362813</v>
          </cell>
          <cell r="CL139">
            <v>586.70875810125358</v>
          </cell>
          <cell r="CM139">
            <v>570.83263200847011</v>
          </cell>
          <cell r="CN139">
            <v>553.40664255788829</v>
          </cell>
        </row>
        <row r="140">
          <cell r="CH140">
            <v>2126.2464619422408</v>
          </cell>
          <cell r="CI140">
            <v>2099.5237395880122</v>
          </cell>
          <cell r="CJ140">
            <v>2057.1570583419666</v>
          </cell>
          <cell r="CK140">
            <v>2017.8072851367367</v>
          </cell>
          <cell r="CL140">
            <v>1965.7204168702438</v>
          </cell>
          <cell r="CM140">
            <v>1909.935898387731</v>
          </cell>
          <cell r="CN140">
            <v>1852.0580941554063</v>
          </cell>
        </row>
        <row r="141">
          <cell r="CH141">
            <v>1730.6419577955764</v>
          </cell>
          <cell r="CI141">
            <v>1840.128711929829</v>
          </cell>
          <cell r="CJ141">
            <v>1923.7623566183559</v>
          </cell>
          <cell r="CK141">
            <v>1950.2705015073539</v>
          </cell>
          <cell r="CL141">
            <v>1920.9795619104743</v>
          </cell>
          <cell r="CM141">
            <v>1888.0474223082283</v>
          </cell>
          <cell r="CN141">
            <v>1856.6768163254421</v>
          </cell>
        </row>
        <row r="142">
          <cell r="CH142">
            <v>70.34548078926656</v>
          </cell>
          <cell r="CI142">
            <v>83.110935460553847</v>
          </cell>
          <cell r="CJ142">
            <v>82.042950180151735</v>
          </cell>
          <cell r="CK142">
            <v>81.656451886884724</v>
          </cell>
          <cell r="CL142">
            <v>77.856023423912262</v>
          </cell>
          <cell r="CM142">
            <v>78.776230284900251</v>
          </cell>
          <cell r="CN142">
            <v>77.471558020269626</v>
          </cell>
        </row>
        <row r="143">
          <cell r="CH143">
            <v>69.035735829499743</v>
          </cell>
          <cell r="CI143">
            <v>79.67544242148611</v>
          </cell>
          <cell r="CJ143">
            <v>79.317479982863489</v>
          </cell>
          <cell r="CK143">
            <v>77.432927615395414</v>
          </cell>
          <cell r="CL143">
            <v>74.535953041383905</v>
          </cell>
          <cell r="CM143">
            <v>74.521195878728477</v>
          </cell>
          <cell r="CN143">
            <v>74.004945151018177</v>
          </cell>
        </row>
        <row r="144">
          <cell r="CH144">
            <v>76.547260551801429</v>
          </cell>
          <cell r="CI144">
            <v>89.388103203412896</v>
          </cell>
          <cell r="CJ144">
            <v>87.648552538801852</v>
          </cell>
          <cell r="CK144">
            <v>86.769802287637759</v>
          </cell>
          <cell r="CL144">
            <v>83.241126535367329</v>
          </cell>
          <cell r="CM144">
            <v>83.360022326906517</v>
          </cell>
          <cell r="CN144">
            <v>83.970951849651897</v>
          </cell>
        </row>
        <row r="145">
          <cell r="CH145">
            <v>81.460400276771395</v>
          </cell>
          <cell r="CI145">
            <v>93.686097247269174</v>
          </cell>
          <cell r="CJ145">
            <v>91.668145243833521</v>
          </cell>
          <cell r="CK145">
            <v>91.223517568168518</v>
          </cell>
          <cell r="CL145">
            <v>86.819878085420072</v>
          </cell>
          <cell r="CM145">
            <v>87.181722558918096</v>
          </cell>
          <cell r="CN145">
            <v>86.997968979703131</v>
          </cell>
        </row>
        <row r="146">
          <cell r="CH146">
            <v>59.501486210098093</v>
          </cell>
          <cell r="CI146">
            <v>70.309422156276753</v>
          </cell>
          <cell r="CJ146">
            <v>69.067705244005168</v>
          </cell>
          <cell r="CK146">
            <v>67.684485171837878</v>
          </cell>
          <cell r="CL146">
            <v>64.884834710402544</v>
          </cell>
          <cell r="CM146">
            <v>63.713681468902557</v>
          </cell>
          <cell r="CN146">
            <v>63.386865306407898</v>
          </cell>
        </row>
        <row r="147">
          <cell r="CH147">
            <v>78.241605930175282</v>
          </cell>
          <cell r="CI147">
            <v>93.846356124152152</v>
          </cell>
          <cell r="CJ147">
            <v>92.023676612766451</v>
          </cell>
          <cell r="CK147">
            <v>90.030043948908187</v>
          </cell>
          <cell r="CL147">
            <v>86.109074886041029</v>
          </cell>
          <cell r="CM147">
            <v>84.596364944275777</v>
          </cell>
          <cell r="CN147">
            <v>84.321456583033438</v>
          </cell>
        </row>
        <row r="148">
          <cell r="CH148">
            <v>78.214189160754103</v>
          </cell>
          <cell r="CI148">
            <v>91.061079161044148</v>
          </cell>
          <cell r="CJ148">
            <v>88.931885700281953</v>
          </cell>
          <cell r="CK148">
            <v>88.885161418631469</v>
          </cell>
          <cell r="CL148">
            <v>85.503026818697208</v>
          </cell>
          <cell r="CM148">
            <v>85.375610607466356</v>
          </cell>
          <cell r="CN148">
            <v>86.922468780133372</v>
          </cell>
        </row>
        <row r="149">
          <cell r="CH149">
            <v>73.51463797378085</v>
          </cell>
          <cell r="CI149">
            <v>85.632609716082669</v>
          </cell>
          <cell r="CJ149">
            <v>84.78152611839738</v>
          </cell>
          <cell r="CK149">
            <v>82.893473381650253</v>
          </cell>
          <cell r="CL149">
            <v>80.377164358196367</v>
          </cell>
          <cell r="CM149">
            <v>82.227212827970988</v>
          </cell>
          <cell r="CN149">
            <v>82.016401060247958</v>
          </cell>
        </row>
        <row r="150">
          <cell r="CH150">
            <v>79.650155569095631</v>
          </cell>
          <cell r="CI150">
            <v>91.668452961610527</v>
          </cell>
          <cell r="CJ150">
            <v>91.467552089803618</v>
          </cell>
          <cell r="CK150">
            <v>89.332057625402882</v>
          </cell>
          <cell r="CL150">
            <v>86.077525271550655</v>
          </cell>
          <cell r="CM150">
            <v>86.584928937836963</v>
          </cell>
          <cell r="CN150">
            <v>87.305864245412607</v>
          </cell>
        </row>
        <row r="151">
          <cell r="CH151">
            <v>65.173926740725506</v>
          </cell>
          <cell r="CI151">
            <v>74.928453429491356</v>
          </cell>
          <cell r="CJ151">
            <v>72.918357926268214</v>
          </cell>
          <cell r="CK151">
            <v>72.989487565113762</v>
          </cell>
          <cell r="CL151">
            <v>70.051869077281992</v>
          </cell>
          <cell r="CM151">
            <v>70.310055095325879</v>
          </cell>
          <cell r="CN151">
            <v>69.702697090267748</v>
          </cell>
        </row>
        <row r="152">
          <cell r="CH152">
            <v>74.125839725801086</v>
          </cell>
          <cell r="CI152">
            <v>88.861026021910206</v>
          </cell>
          <cell r="CJ152">
            <v>87.88351007751919</v>
          </cell>
          <cell r="CK152">
            <v>86.03707510999206</v>
          </cell>
          <cell r="CL152">
            <v>81.587181218442254</v>
          </cell>
          <cell r="CM152">
            <v>81.586867639317575</v>
          </cell>
          <cell r="CN152">
            <v>82.717691264144023</v>
          </cell>
        </row>
        <row r="153">
          <cell r="CH153">
            <v>80.165685937627885</v>
          </cell>
          <cell r="CI153">
            <v>93.71814800846829</v>
          </cell>
          <cell r="CJ153">
            <v>93.952508321623625</v>
          </cell>
          <cell r="CK153">
            <v>90.847593158503329</v>
          </cell>
          <cell r="CL153">
            <v>87.369685212434732</v>
          </cell>
          <cell r="CM153">
            <v>88.653483519361927</v>
          </cell>
          <cell r="CN153">
            <v>87.582345052498624</v>
          </cell>
        </row>
        <row r="154">
          <cell r="CH154">
            <v>62.160388186891062</v>
          </cell>
          <cell r="CI154">
            <v>73.32476172790652</v>
          </cell>
          <cell r="CJ154">
            <v>72.190275073789138</v>
          </cell>
          <cell r="CK154">
            <v>72.115494104634351</v>
          </cell>
          <cell r="CL154">
            <v>67.756894266998515</v>
          </cell>
          <cell r="CM154">
            <v>69.66664782786485</v>
          </cell>
          <cell r="CN154">
            <v>69.778208307546606</v>
          </cell>
        </row>
        <row r="155">
          <cell r="CH155">
            <v>526.23536673431033</v>
          </cell>
          <cell r="CI155">
            <v>520.48208774220632</v>
          </cell>
          <cell r="CJ155">
            <v>509.94261029488206</v>
          </cell>
          <cell r="CK155">
            <v>500.3507575553715</v>
          </cell>
          <cell r="CL155">
            <v>487.57504459750771</v>
          </cell>
          <cell r="CM155">
            <v>474.08147888880421</v>
          </cell>
          <cell r="CN155">
            <v>459.81819755773057</v>
          </cell>
        </row>
        <row r="156">
          <cell r="CH156">
            <v>540.2893882585588</v>
          </cell>
          <cell r="CI156">
            <v>534.2655079238574</v>
          </cell>
          <cell r="CJ156">
            <v>523.34273398618416</v>
          </cell>
          <cell r="CK156">
            <v>513.35222517314708</v>
          </cell>
          <cell r="CL156">
            <v>500.17004253248967</v>
          </cell>
          <cell r="CM156">
            <v>486.37929408142304</v>
          </cell>
          <cell r="CN156">
            <v>471.88437990775941</v>
          </cell>
        </row>
        <row r="157">
          <cell r="CH157">
            <v>145.71495677147527</v>
          </cell>
          <cell r="CI157">
            <v>140.68658865605883</v>
          </cell>
          <cell r="CJ157">
            <v>138.04358219457919</v>
          </cell>
          <cell r="CK157">
            <v>134.65683467915969</v>
          </cell>
          <cell r="CL157">
            <v>131.62919166874485</v>
          </cell>
          <cell r="CM157">
            <v>128.7737021370944</v>
          </cell>
          <cell r="CN157">
            <v>127.23639262177265</v>
          </cell>
        </row>
        <row r="158">
          <cell r="CH158">
            <v>161.33893898686773</v>
          </cell>
          <cell r="CI158">
            <v>155.75376727581192</v>
          </cell>
          <cell r="CJ158">
            <v>152.718424892401</v>
          </cell>
          <cell r="CK158">
            <v>148.94758513675598</v>
          </cell>
          <cell r="CL158">
            <v>145.57071102490477</v>
          </cell>
          <cell r="CM158">
            <v>142.39577366125587</v>
          </cell>
          <cell r="CN158">
            <v>140.61791987442382</v>
          </cell>
        </row>
        <row r="159">
          <cell r="CH159">
            <v>223.18656184459266</v>
          </cell>
          <cell r="CI159">
            <v>272.80127997663163</v>
          </cell>
          <cell r="CJ159">
            <v>266.89448367574306</v>
          </cell>
          <cell r="CK159">
            <v>260.66639555992748</v>
          </cell>
          <cell r="CL159">
            <v>248.60328938292733</v>
          </cell>
          <cell r="CM159">
            <v>244.30333447202764</v>
          </cell>
          <cell r="CN159">
            <v>243.96528303410065</v>
          </cell>
        </row>
        <row r="160">
          <cell r="CH160">
            <v>124.2179006068024</v>
          </cell>
          <cell r="CI160">
            <v>150.86419842669261</v>
          </cell>
          <cell r="CJ160">
            <v>147.74720731316455</v>
          </cell>
          <cell r="CK160">
            <v>144.42787282438505</v>
          </cell>
          <cell r="CL160">
            <v>137.87261746674756</v>
          </cell>
          <cell r="CM160">
            <v>135.42207927348082</v>
          </cell>
          <cell r="CN160">
            <v>135.07642240773583</v>
          </cell>
        </row>
        <row r="161">
          <cell r="CH161">
            <v>15.037126793500235</v>
          </cell>
          <cell r="CI161">
            <v>15.05432313091184</v>
          </cell>
          <cell r="CJ161">
            <v>14.730821812534233</v>
          </cell>
          <cell r="CK161">
            <v>14.565523197508362</v>
          </cell>
          <cell r="CL161">
            <v>14.170559614656103</v>
          </cell>
          <cell r="CM161">
            <v>13.762593689593791</v>
          </cell>
          <cell r="CN161">
            <v>13.256873821399598</v>
          </cell>
        </row>
        <row r="162">
          <cell r="CH162">
            <v>20.509450659344918</v>
          </cell>
          <cell r="CI162">
            <v>20.534907559005568</v>
          </cell>
          <cell r="CJ162">
            <v>20.095200158470682</v>
          </cell>
          <cell r="CK162">
            <v>19.877151634509552</v>
          </cell>
          <cell r="CL162">
            <v>19.349750392716039</v>
          </cell>
          <cell r="CM162">
            <v>18.80521493882728</v>
          </cell>
          <cell r="CN162">
            <v>18.128929733806427</v>
          </cell>
        </row>
        <row r="163">
          <cell r="CH163">
            <v>620.73028903037959</v>
          </cell>
          <cell r="CI163">
            <v>600.48403855741537</v>
          </cell>
          <cell r="CJ163">
            <v>593.7589042720108</v>
          </cell>
          <cell r="CK163">
            <v>245.47657667932319</v>
          </cell>
          <cell r="CL163">
            <v>239.83092136887842</v>
          </cell>
          <cell r="CM163">
            <v>234.55131651940772</v>
          </cell>
          <cell r="CN163">
            <v>230.90967012896579</v>
          </cell>
        </row>
        <row r="164">
          <cell r="CH164">
            <v>1682.3602359416982</v>
          </cell>
          <cell r="CI164">
            <v>1627.4015074392503</v>
          </cell>
          <cell r="CJ164">
            <v>1610.5879278615489</v>
          </cell>
          <cell r="CK164">
            <v>1596.1495314091228</v>
          </cell>
          <cell r="CL164">
            <v>1583.9947599975726</v>
          </cell>
          <cell r="CM164">
            <v>1574.6186549935319</v>
          </cell>
          <cell r="CN164">
            <v>1568.3752643286887</v>
          </cell>
        </row>
        <row r="165">
          <cell r="CH165">
            <v>2136.6410752367351</v>
          </cell>
          <cell r="CI165">
            <v>2065.8909648328422</v>
          </cell>
          <cell r="CJ165">
            <v>2048.0701005317496</v>
          </cell>
          <cell r="CK165">
            <v>2033.1913127516784</v>
          </cell>
          <cell r="CL165">
            <v>2021.8645231631349</v>
          </cell>
          <cell r="CM165">
            <v>2013.7216204188314</v>
          </cell>
          <cell r="CN165">
            <v>2008.9563104538329</v>
          </cell>
        </row>
        <row r="166">
          <cell r="CH166">
            <v>714.9106134025352</v>
          </cell>
          <cell r="CI166">
            <v>690.98554231070216</v>
          </cell>
          <cell r="CJ166">
            <v>683.99649763133561</v>
          </cell>
          <cell r="CK166">
            <v>676.85711919225912</v>
          </cell>
          <cell r="CL166">
            <v>671.07866918814852</v>
          </cell>
          <cell r="CM166">
            <v>666.33538739823291</v>
          </cell>
          <cell r="CN166">
            <v>663.64707485718441</v>
          </cell>
        </row>
        <row r="167">
          <cell r="CH167">
            <v>298.533737882271</v>
          </cell>
          <cell r="CI167">
            <v>288.65658909431824</v>
          </cell>
          <cell r="CJ167">
            <v>285.03623851406786</v>
          </cell>
          <cell r="CK167">
            <v>280.83118895513218</v>
          </cell>
          <cell r="CL167">
            <v>277.1570970458655</v>
          </cell>
          <cell r="CM167">
            <v>273.86617953104343</v>
          </cell>
          <cell r="CN167">
            <v>271.9925386454741</v>
          </cell>
        </row>
        <row r="168">
          <cell r="CH168">
            <v>550.78764291672906</v>
          </cell>
          <cell r="CI168">
            <v>532.66299639356089</v>
          </cell>
          <cell r="CJ168">
            <v>216.36510324323061</v>
          </cell>
          <cell r="CK168">
            <v>211.12063337432201</v>
          </cell>
          <cell r="CL168">
            <v>206.22190854384735</v>
          </cell>
          <cell r="CM168">
            <v>201.67083494076144</v>
          </cell>
          <cell r="CN168">
            <v>198.6048547398259</v>
          </cell>
        </row>
        <row r="169">
          <cell r="CH169">
            <v>652.32393882483007</v>
          </cell>
          <cell r="CI169">
            <v>630.56179013674171</v>
          </cell>
          <cell r="CJ169">
            <v>623.92431562919523</v>
          </cell>
          <cell r="CK169">
            <v>616.93528462882296</v>
          </cell>
          <cell r="CL169">
            <v>611.06199939640715</v>
          </cell>
          <cell r="CM169">
            <v>606.23529420880084</v>
          </cell>
          <cell r="CN169">
            <v>603.47010726065469</v>
          </cell>
        </row>
        <row r="170">
          <cell r="CH170">
            <v>780.92652988785608</v>
          </cell>
          <cell r="CI170">
            <v>754.69078660543255</v>
          </cell>
          <cell r="CJ170">
            <v>747.49028910472248</v>
          </cell>
          <cell r="CK170">
            <v>739.78715672202122</v>
          </cell>
          <cell r="CL170">
            <v>733.68168735361303</v>
          </cell>
          <cell r="CM170">
            <v>728.72970574549527</v>
          </cell>
          <cell r="CN170">
            <v>726.31420851764483</v>
          </cell>
        </row>
        <row r="171">
          <cell r="CH171">
            <v>312.51853530596338</v>
          </cell>
          <cell r="CI171">
            <v>301.95980164624956</v>
          </cell>
          <cell r="CJ171">
            <v>298.44793605992379</v>
          </cell>
          <cell r="CK171">
            <v>294.35417685549527</v>
          </cell>
          <cell r="CL171">
            <v>290.89735686809195</v>
          </cell>
          <cell r="CM171">
            <v>287.90863410017818</v>
          </cell>
          <cell r="CN171">
            <v>286.38540180873161</v>
          </cell>
        </row>
        <row r="172">
          <cell r="CH172">
            <v>389.18529329532788</v>
          </cell>
          <cell r="CI172">
            <v>376.08949722682343</v>
          </cell>
          <cell r="CJ172">
            <v>372.09520371094573</v>
          </cell>
          <cell r="CK172">
            <v>367.66754285229689</v>
          </cell>
          <cell r="CL172">
            <v>364.03048130632487</v>
          </cell>
          <cell r="CM172">
            <v>360.94174872472598</v>
          </cell>
          <cell r="CN172">
            <v>359.35929707541686</v>
          </cell>
        </row>
        <row r="173">
          <cell r="CH173">
            <v>1307.465987487928</v>
          </cell>
          <cell r="CI173">
            <v>1264.5988603148255</v>
          </cell>
          <cell r="CJ173">
            <v>1250.8681789196944</v>
          </cell>
          <cell r="CK173">
            <v>1237.3824808135187</v>
          </cell>
          <cell r="CL173">
            <v>1225.709369191359</v>
          </cell>
          <cell r="CM173">
            <v>1216.2421935623033</v>
          </cell>
          <cell r="CN173">
            <v>1209.754776173447</v>
          </cell>
        </row>
        <row r="174">
          <cell r="CH174">
            <v>1540.7787505987367</v>
          </cell>
          <cell r="CI174">
            <v>1489.3714989679638</v>
          </cell>
          <cell r="CJ174">
            <v>1475.0441850772804</v>
          </cell>
          <cell r="CK174">
            <v>1461.3723261762389</v>
          </cell>
          <cell r="CL174">
            <v>1450.3677500374613</v>
          </cell>
          <cell r="CM174">
            <v>1441.6340325752649</v>
          </cell>
          <cell r="CN174">
            <v>1436.0185233519596</v>
          </cell>
        </row>
        <row r="175">
          <cell r="CH175">
            <v>1139.6537053521731</v>
          </cell>
          <cell r="CI175">
            <v>1102.1022180657599</v>
          </cell>
          <cell r="CJ175">
            <v>1093.2131223335025</v>
          </cell>
          <cell r="CK175">
            <v>1085.1819073909958</v>
          </cell>
          <cell r="CL175">
            <v>1078.9557704983051</v>
          </cell>
          <cell r="CM175">
            <v>1074.5942562658965</v>
          </cell>
          <cell r="CN175">
            <v>1072.4831356898305</v>
          </cell>
        </row>
        <row r="176">
          <cell r="CH176">
            <v>1439.6651428466807</v>
          </cell>
          <cell r="CI176">
            <v>1391.9911249111392</v>
          </cell>
          <cell r="CJ176">
            <v>1381.4477145461728</v>
          </cell>
          <cell r="CK176">
            <v>1371.9956349545723</v>
          </cell>
          <cell r="CL176">
            <v>1365.0589415457514</v>
          </cell>
          <cell r="CM176">
            <v>1360.3512958706847</v>
          </cell>
          <cell r="CN176">
            <v>1358.2565930843662</v>
          </cell>
        </row>
        <row r="177">
          <cell r="CH177">
            <v>2262.3448581385519</v>
          </cell>
          <cell r="CI177">
            <v>2233.9783311607289</v>
          </cell>
          <cell r="CJ177">
            <v>2188.6641306416686</v>
          </cell>
          <cell r="CK177">
            <v>2146.9232315855838</v>
          </cell>
          <cell r="CL177">
            <v>2091.4890078783123</v>
          </cell>
          <cell r="CM177">
            <v>2032.7564697019804</v>
          </cell>
          <cell r="CN177">
            <v>1970.9405667638382</v>
          </cell>
        </row>
        <row r="178">
          <cell r="CH178">
            <v>138.52632273642158</v>
          </cell>
          <cell r="CI178">
            <v>137.2418784601997</v>
          </cell>
          <cell r="CJ178">
            <v>135.67598334052843</v>
          </cell>
          <cell r="CK178">
            <v>134.15941538980167</v>
          </cell>
          <cell r="CL178">
            <v>132.65205228150489</v>
          </cell>
          <cell r="CM178">
            <v>131.50023742305027</v>
          </cell>
          <cell r="CN178">
            <v>130.56992455394442</v>
          </cell>
        </row>
        <row r="179">
          <cell r="CH179">
            <v>139.01952044802954</v>
          </cell>
          <cell r="CI179">
            <v>137.59825561978639</v>
          </cell>
          <cell r="CJ179">
            <v>134.99617400318303</v>
          </cell>
          <cell r="CK179">
            <v>132.41310215817788</v>
          </cell>
          <cell r="CL179">
            <v>129.72944709137477</v>
          </cell>
          <cell r="CM179">
            <v>127.3714594861685</v>
          </cell>
          <cell r="CN179">
            <v>125.22706737059518</v>
          </cell>
        </row>
        <row r="180">
          <cell r="CH180">
            <v>70.835431233130123</v>
          </cell>
          <cell r="CI180">
            <v>70.117410750027915</v>
          </cell>
          <cell r="CJ180">
            <v>68.705751140796394</v>
          </cell>
          <cell r="CK180">
            <v>67.238707361283303</v>
          </cell>
          <cell r="CL180">
            <v>65.63862464026866</v>
          </cell>
          <cell r="CM180">
            <v>64.189619286803705</v>
          </cell>
          <cell r="CN180">
            <v>62.813990082314334</v>
          </cell>
        </row>
        <row r="181">
          <cell r="CH181">
            <v>162.99706940360218</v>
          </cell>
          <cell r="CI181">
            <v>161.05785123586818</v>
          </cell>
          <cell r="CJ181">
            <v>159.59806253569661</v>
          </cell>
          <cell r="CK181">
            <v>157.15971524920752</v>
          </cell>
          <cell r="CL181">
            <v>154.78396557606735</v>
          </cell>
          <cell r="CM181">
            <v>152.87288317707279</v>
          </cell>
          <cell r="CN181">
            <v>151.29057487198187</v>
          </cell>
        </row>
        <row r="182">
          <cell r="CH182">
            <v>63.399921835615373</v>
          </cell>
          <cell r="CI182">
            <v>62.756513697053926</v>
          </cell>
          <cell r="CJ182">
            <v>61.521242642865282</v>
          </cell>
          <cell r="CK182">
            <v>60.203851247640941</v>
          </cell>
          <cell r="CL182">
            <v>58.736886977299534</v>
          </cell>
          <cell r="CM182">
            <v>57.400419471915725</v>
          </cell>
          <cell r="CN182">
            <v>56.114586673931072</v>
          </cell>
        </row>
        <row r="183">
          <cell r="CH183">
            <v>6579.4290200317928</v>
          </cell>
          <cell r="CI183">
            <v>6568.6443374841074</v>
          </cell>
          <cell r="CJ183">
            <v>6394.716360128411</v>
          </cell>
          <cell r="CK183">
            <v>6263.8255357812741</v>
          </cell>
          <cell r="CL183">
            <v>6182.2608667223913</v>
          </cell>
          <cell r="CM183">
            <v>6110.9702686642468</v>
          </cell>
          <cell r="CN183">
            <v>6028.9912341481368</v>
          </cell>
        </row>
        <row r="184">
          <cell r="CH184">
            <v>6323.5318420218464</v>
          </cell>
          <cell r="CI184">
            <v>6302.7480898490903</v>
          </cell>
          <cell r="CJ184">
            <v>6138.3780623536995</v>
          </cell>
          <cell r="CK184">
            <v>6014.7460176882933</v>
          </cell>
          <cell r="CL184">
            <v>5938.4556709868284</v>
          </cell>
          <cell r="CM184">
            <v>5869.5412297296671</v>
          </cell>
          <cell r="CN184">
            <v>5789.2336082513384</v>
          </cell>
        </row>
        <row r="185">
          <cell r="CH185">
            <v>535.35146511006303</v>
          </cell>
          <cell r="CI185">
            <v>529.5097978627598</v>
          </cell>
          <cell r="CJ185">
            <v>518.64079281383488</v>
          </cell>
          <cell r="CK185">
            <v>508.71305777966757</v>
          </cell>
          <cell r="CL185">
            <v>495.61575126398981</v>
          </cell>
          <cell r="CM185">
            <v>481.928906510557</v>
          </cell>
          <cell r="CN185">
            <v>467.53970299030709</v>
          </cell>
        </row>
        <row r="186">
          <cell r="CH186">
            <v>562.78936814010535</v>
          </cell>
          <cell r="CI186">
            <v>556.49089666585974</v>
          </cell>
          <cell r="CJ186">
            <v>545.09336331946679</v>
          </cell>
          <cell r="CK186">
            <v>534.49544557736886</v>
          </cell>
          <cell r="CL186">
            <v>520.76224125401438</v>
          </cell>
          <cell r="CM186">
            <v>506.4759198301648</v>
          </cell>
          <cell r="CN186">
            <v>491.56481968327239</v>
          </cell>
        </row>
        <row r="187">
          <cell r="CH187">
            <v>607.0015342522297</v>
          </cell>
          <cell r="CI187">
            <v>600.35529266422077</v>
          </cell>
          <cell r="CJ187">
            <v>588.32495669901778</v>
          </cell>
          <cell r="CK187">
            <v>577.19708325701276</v>
          </cell>
          <cell r="CL187">
            <v>562.47352701843931</v>
          </cell>
          <cell r="CM187">
            <v>547.00617689441447</v>
          </cell>
          <cell r="CN187">
            <v>530.72863520935493</v>
          </cell>
        </row>
        <row r="188">
          <cell r="CH188">
            <v>585.60797124354178</v>
          </cell>
          <cell r="CI188">
            <v>579.16320652849492</v>
          </cell>
          <cell r="CJ188">
            <v>567.33837212892229</v>
          </cell>
          <cell r="CK188">
            <v>556.5207613592188</v>
          </cell>
          <cell r="CL188">
            <v>542.37509808642722</v>
          </cell>
          <cell r="CM188">
            <v>527.64257188791055</v>
          </cell>
          <cell r="CN188">
            <v>512.21504056615549</v>
          </cell>
        </row>
        <row r="189">
          <cell r="CH189">
            <v>1941.0893777036508</v>
          </cell>
          <cell r="CI189">
            <v>1914.517375260805</v>
          </cell>
          <cell r="CJ189">
            <v>1875.1945434364582</v>
          </cell>
          <cell r="CK189">
            <v>1838.3355674159679</v>
          </cell>
          <cell r="CL189">
            <v>1790.4444404425774</v>
          </cell>
          <cell r="CM189">
            <v>1740.2793663338198</v>
          </cell>
          <cell r="CN189">
            <v>1687.9898234016955</v>
          </cell>
        </row>
        <row r="190">
          <cell r="CH190">
            <v>1565.122730490026</v>
          </cell>
          <cell r="CI190">
            <v>1661.1277853214006</v>
          </cell>
          <cell r="CJ190">
            <v>1733.9348605362493</v>
          </cell>
          <cell r="CK190">
            <v>1756.6166169704511</v>
          </cell>
          <cell r="CL190">
            <v>1729.2833430628441</v>
          </cell>
          <cell r="CM190">
            <v>1699.7117287593605</v>
          </cell>
          <cell r="CN190">
            <v>1670.8454194646631</v>
          </cell>
        </row>
        <row r="191">
          <cell r="CH191">
            <v>2185.5656742487417</v>
          </cell>
          <cell r="CI191">
            <v>2158.0588337184258</v>
          </cell>
          <cell r="CJ191">
            <v>2114.5661427503178</v>
          </cell>
          <cell r="CK191">
            <v>2074.0300664699726</v>
          </cell>
          <cell r="CL191">
            <v>2020.1554186616595</v>
          </cell>
          <cell r="CM191">
            <v>1963.0869533353869</v>
          </cell>
          <cell r="CN191">
            <v>1902.9969049379501</v>
          </cell>
        </row>
        <row r="192">
          <cell r="CH192">
            <v>59.43285512410025</v>
          </cell>
          <cell r="CI192">
            <v>58.933301134215739</v>
          </cell>
          <cell r="CJ192">
            <v>57.658235248824482</v>
          </cell>
          <cell r="CK192">
            <v>56.535346223302383</v>
          </cell>
          <cell r="CL192">
            <v>55.249186346558012</v>
          </cell>
          <cell r="CM192">
            <v>54.072522887732028</v>
          </cell>
          <cell r="CN192">
            <v>52.923351714810238</v>
          </cell>
        </row>
        <row r="193">
          <cell r="CH193">
            <v>57.868304227275566</v>
          </cell>
          <cell r="CI193">
            <v>57.337519931002248</v>
          </cell>
          <cell r="CJ193">
            <v>56.101954318324076</v>
          </cell>
          <cell r="CK193">
            <v>54.945540558444684</v>
          </cell>
          <cell r="CL193">
            <v>53.650608485596244</v>
          </cell>
          <cell r="CM193">
            <v>52.468519690796761</v>
          </cell>
          <cell r="CN193">
            <v>51.327644085280731</v>
          </cell>
        </row>
        <row r="194">
          <cell r="CH194">
            <v>74.239602476462295</v>
          </cell>
          <cell r="CI194">
            <v>73.553492107818798</v>
          </cell>
          <cell r="CJ194">
            <v>71.951463655055107</v>
          </cell>
          <cell r="CK194">
            <v>70.438861118980199</v>
          </cell>
          <cell r="CL194">
            <v>68.745640184666982</v>
          </cell>
          <cell r="CM194">
            <v>67.196810553218725</v>
          </cell>
          <cell r="CN194">
            <v>65.700719722862928</v>
          </cell>
        </row>
        <row r="195">
          <cell r="CH195">
            <v>131.85171392791517</v>
          </cell>
          <cell r="CI195">
            <v>130.37058412633883</v>
          </cell>
          <cell r="CJ195">
            <v>128.92883622691252</v>
          </cell>
          <cell r="CK195">
            <v>127.02978789047201</v>
          </cell>
          <cell r="CL195">
            <v>125.13439519173519</v>
          </cell>
          <cell r="CM195">
            <v>123.59251053398415</v>
          </cell>
          <cell r="CN195">
            <v>122.28726713044533</v>
          </cell>
        </row>
        <row r="196">
          <cell r="CH196">
            <v>75.05649599889496</v>
          </cell>
          <cell r="CI196">
            <v>74.338312487194443</v>
          </cell>
          <cell r="CJ196">
            <v>72.850769809492974</v>
          </cell>
          <cell r="CK196">
            <v>71.349977677851058</v>
          </cell>
          <cell r="CL196">
            <v>69.673008757297382</v>
          </cell>
          <cell r="CM196">
            <v>68.147880166431747</v>
          </cell>
          <cell r="CN196">
            <v>66.679100600517984</v>
          </cell>
        </row>
        <row r="197">
          <cell r="CH197">
            <v>178.97495466600213</v>
          </cell>
          <cell r="CI197">
            <v>176.31120931023955</v>
          </cell>
          <cell r="CJ197">
            <v>175.39820879272841</v>
          </cell>
          <cell r="CK197">
            <v>172.16795917211732</v>
          </cell>
          <cell r="CL197">
            <v>169.15259424383888</v>
          </cell>
          <cell r="CM197">
            <v>166.72196585038938</v>
          </cell>
          <cell r="CN197">
            <v>164.76817825541744</v>
          </cell>
        </row>
        <row r="198">
          <cell r="CH198">
            <v>69.090085497593719</v>
          </cell>
          <cell r="CI198">
            <v>68.493121976079067</v>
          </cell>
          <cell r="CJ198">
            <v>67.008959173893615</v>
          </cell>
          <cell r="CK198">
            <v>65.664904151438591</v>
          </cell>
          <cell r="CL198">
            <v>64.132629922218925</v>
          </cell>
          <cell r="CM198">
            <v>62.729118635478102</v>
          </cell>
          <cell r="CN198">
            <v>61.360427760897387</v>
          </cell>
        </row>
        <row r="199">
          <cell r="CH199">
            <v>6213.3732101663427</v>
          </cell>
          <cell r="CI199">
            <v>6200.2212132735585</v>
          </cell>
          <cell r="CJ199">
            <v>6033.272283489825</v>
          </cell>
          <cell r="CK199">
            <v>5908.8603023737824</v>
          </cell>
          <cell r="CL199">
            <v>5836.3760402796906</v>
          </cell>
          <cell r="CM199">
            <v>5772.6758527961792</v>
          </cell>
          <cell r="CN199">
            <v>5697.6077283085269</v>
          </cell>
        </row>
        <row r="200">
          <cell r="CH200">
            <v>6170.8976889936121</v>
          </cell>
          <cell r="CI200">
            <v>6142.6182572894786</v>
          </cell>
          <cell r="CJ200">
            <v>5977.1694986437042</v>
          </cell>
          <cell r="CK200">
            <v>5855.4379206273725</v>
          </cell>
          <cell r="CL200">
            <v>5787.1990588997242</v>
          </cell>
          <cell r="CM200">
            <v>5726.2863015687362</v>
          </cell>
          <cell r="CN200">
            <v>5653.5627078575726</v>
          </cell>
        </row>
        <row r="201">
          <cell r="CH201">
            <v>577.7967867499957</v>
          </cell>
          <cell r="CI201">
            <v>571.53115522296139</v>
          </cell>
          <cell r="CJ201">
            <v>559.89345004435347</v>
          </cell>
          <cell r="CK201">
            <v>549.1564642450744</v>
          </cell>
          <cell r="CL201">
            <v>535.02970702380799</v>
          </cell>
          <cell r="CM201">
            <v>520.25066573925176</v>
          </cell>
          <cell r="CN201">
            <v>504.72630977931397</v>
          </cell>
        </row>
        <row r="202">
          <cell r="CH202">
            <v>548.14133004661574</v>
          </cell>
          <cell r="CI202">
            <v>542.10823781730119</v>
          </cell>
          <cell r="CJ202">
            <v>530.92139713678125</v>
          </cell>
          <cell r="CK202">
            <v>520.67047274566937</v>
          </cell>
          <cell r="CL202">
            <v>507.28302590916235</v>
          </cell>
          <cell r="CM202">
            <v>493.3291556146977</v>
          </cell>
          <cell r="CN202">
            <v>478.71784836853999</v>
          </cell>
        </row>
        <row r="203">
          <cell r="CH203">
            <v>687.04613060734857</v>
          </cell>
          <cell r="CI203">
            <v>679.58593007832769</v>
          </cell>
          <cell r="CJ203">
            <v>665.95316494883605</v>
          </cell>
          <cell r="CK203">
            <v>653.35469701521436</v>
          </cell>
          <cell r="CL203">
            <v>636.60549628688943</v>
          </cell>
          <cell r="CM203">
            <v>618.9354586584152</v>
          </cell>
          <cell r="CN203">
            <v>600.29923532946304</v>
          </cell>
        </row>
        <row r="204">
          <cell r="CH204">
            <v>633.89989470982869</v>
          </cell>
          <cell r="CI204">
            <v>626.87062986931301</v>
          </cell>
          <cell r="CJ204">
            <v>614.10100109192194</v>
          </cell>
          <cell r="CK204">
            <v>602.43699418159099</v>
          </cell>
          <cell r="CL204">
            <v>587.03107853820541</v>
          </cell>
          <cell r="CM204">
            <v>570.88167165208347</v>
          </cell>
          <cell r="CN204">
            <v>553.90130418494095</v>
          </cell>
        </row>
        <row r="205">
          <cell r="CH205">
            <v>531.04229873175063</v>
          </cell>
          <cell r="CI205">
            <v>525.1630972853643</v>
          </cell>
          <cell r="CJ205">
            <v>514.48543699512788</v>
          </cell>
          <cell r="CK205">
            <v>504.66789213120933</v>
          </cell>
          <cell r="CL205">
            <v>491.73667773002097</v>
          </cell>
          <cell r="CM205">
            <v>478.19103707615608</v>
          </cell>
          <cell r="CN205">
            <v>463.96190848267452</v>
          </cell>
        </row>
        <row r="206">
          <cell r="CH206">
            <v>709.50251482226179</v>
          </cell>
          <cell r="CI206">
            <v>701.66391234068828</v>
          </cell>
          <cell r="CJ206">
            <v>687.60056262610283</v>
          </cell>
          <cell r="CK206">
            <v>674.55977967335991</v>
          </cell>
          <cell r="CL206">
            <v>657.25619807930752</v>
          </cell>
          <cell r="CM206">
            <v>639.01628253195997</v>
          </cell>
          <cell r="CN206">
            <v>619.79725865204318</v>
          </cell>
        </row>
        <row r="207">
          <cell r="CH207">
            <v>2031.954686596664</v>
          </cell>
          <cell r="CI207">
            <v>2006.3041831371204</v>
          </cell>
          <cell r="CJ207">
            <v>1965.5953581117737</v>
          </cell>
          <cell r="CK207">
            <v>1928.1022062668517</v>
          </cell>
          <cell r="CL207">
            <v>1878.4927977358352</v>
          </cell>
          <cell r="CM207">
            <v>1826.1001410511406</v>
          </cell>
          <cell r="CN207">
            <v>1771.0511851496246</v>
          </cell>
        </row>
        <row r="208">
          <cell r="CH208">
            <v>1656.9859470638264</v>
          </cell>
          <cell r="CI208">
            <v>1760.1241547948516</v>
          </cell>
          <cell r="CJ208">
            <v>1838.5039038955063</v>
          </cell>
          <cell r="CK208">
            <v>1863.1185728249322</v>
          </cell>
          <cell r="CL208">
            <v>1834.2088048108924</v>
          </cell>
          <cell r="CM208">
            <v>1802.8653358632562</v>
          </cell>
          <cell r="CN208">
            <v>1772.2803861088917</v>
          </cell>
        </row>
        <row r="209">
          <cell r="CH209">
            <v>55.52683578834116</v>
          </cell>
          <cell r="CI209">
            <v>67.071506616544809</v>
          </cell>
          <cell r="CJ209">
            <v>65.625511820296666</v>
          </cell>
          <cell r="CK209">
            <v>64.107792411457325</v>
          </cell>
          <cell r="CL209">
            <v>61.211536146068696</v>
          </cell>
          <cell r="CM209">
            <v>60.143690891730039</v>
          </cell>
          <cell r="CN209">
            <v>59.990597315783873</v>
          </cell>
        </row>
        <row r="210">
          <cell r="CH210">
            <v>51.333397193247336</v>
          </cell>
          <cell r="CI210">
            <v>60.669210200524063</v>
          </cell>
          <cell r="CJ210">
            <v>59.611774200887879</v>
          </cell>
          <cell r="CK210">
            <v>58.45595255666634</v>
          </cell>
          <cell r="CL210">
            <v>56.051028634235593</v>
          </cell>
          <cell r="CM210">
            <v>55.026338039572046</v>
          </cell>
          <cell r="CN210">
            <v>54.720219139963802</v>
          </cell>
        </row>
        <row r="211">
          <cell r="CH211">
            <v>61.28643738197988</v>
          </cell>
          <cell r="CI211">
            <v>73.470840856442749</v>
          </cell>
          <cell r="CJ211">
            <v>72.033857306393202</v>
          </cell>
          <cell r="CK211">
            <v>70.486581199050931</v>
          </cell>
          <cell r="CL211">
            <v>67.412466712704457</v>
          </cell>
          <cell r="CM211">
            <v>66.2058023096493</v>
          </cell>
          <cell r="CN211">
            <v>65.955353991342577</v>
          </cell>
        </row>
        <row r="212">
          <cell r="CH212">
            <v>56.398645096462985</v>
          </cell>
          <cell r="CI212">
            <v>68.576952102742112</v>
          </cell>
          <cell r="CJ212">
            <v>67.053943576791781</v>
          </cell>
          <cell r="CK212">
            <v>65.46121727341604</v>
          </cell>
          <cell r="CL212">
            <v>62.447294771567222</v>
          </cell>
          <cell r="CM212">
            <v>61.374512803577993</v>
          </cell>
          <cell r="CN212">
            <v>61.274102370221094</v>
          </cell>
        </row>
        <row r="213">
          <cell r="CH213">
            <v>66.170161404001561</v>
          </cell>
          <cell r="CI213">
            <v>65.588147276304696</v>
          </cell>
          <cell r="CJ213">
            <v>64.100816014286309</v>
          </cell>
          <cell r="CK213">
            <v>62.754199387600551</v>
          </cell>
          <cell r="CL213">
            <v>61.239372194764769</v>
          </cell>
          <cell r="CM213">
            <v>59.849299335689373</v>
          </cell>
          <cell r="CN213">
            <v>58.501390990264831</v>
          </cell>
        </row>
        <row r="214">
          <cell r="CH214">
            <v>73.762670981932601</v>
          </cell>
          <cell r="CI214">
            <v>73.114972114550852</v>
          </cell>
          <cell r="CJ214">
            <v>71.492068079096853</v>
          </cell>
          <cell r="CK214">
            <v>70.012487170082693</v>
          </cell>
          <cell r="CL214">
            <v>68.343541320113445</v>
          </cell>
          <cell r="CM214">
            <v>66.814070478912882</v>
          </cell>
          <cell r="CN214">
            <v>65.329788924201296</v>
          </cell>
        </row>
        <row r="215">
          <cell r="CH215">
            <v>623.66758227562366</v>
          </cell>
          <cell r="CI215">
            <v>616.62645998281732</v>
          </cell>
          <cell r="CJ215">
            <v>604.05463829731502</v>
          </cell>
          <cell r="CK215">
            <v>592.35731866047547</v>
          </cell>
          <cell r="CL215">
            <v>577.10602128149787</v>
          </cell>
          <cell r="CM215">
            <v>561.19107765436013</v>
          </cell>
          <cell r="CN215">
            <v>544.54008462662125</v>
          </cell>
        </row>
        <row r="216">
          <cell r="CH216">
            <v>59.004139113529305</v>
          </cell>
          <cell r="CI216">
            <v>70.329645812008806</v>
          </cell>
          <cell r="CJ216">
            <v>68.972401488732842</v>
          </cell>
          <cell r="CK216">
            <v>67.520116224334856</v>
          </cell>
          <cell r="CL216">
            <v>64.648696540152756</v>
          </cell>
          <cell r="CM216">
            <v>63.523445224822282</v>
          </cell>
          <cell r="CN216">
            <v>63.290397725259751</v>
          </cell>
        </row>
        <row r="217">
          <cell r="CH217">
            <v>61.49244476024149</v>
          </cell>
          <cell r="CI217">
            <v>74.09539675708001</v>
          </cell>
          <cell r="CJ217">
            <v>72.508170693657121</v>
          </cell>
          <cell r="CK217">
            <v>70.82096885210656</v>
          </cell>
          <cell r="CL217">
            <v>67.648615355353471</v>
          </cell>
          <cell r="CM217">
            <v>66.4939466377391</v>
          </cell>
          <cell r="CN217">
            <v>66.348923378341766</v>
          </cell>
        </row>
        <row r="218">
          <cell r="CH218">
            <v>49.867017682832866</v>
          </cell>
          <cell r="CI218">
            <v>60.062214063801349</v>
          </cell>
          <cell r="CJ218">
            <v>58.786997196731043</v>
          </cell>
          <cell r="CK218">
            <v>57.454098449494481</v>
          </cell>
          <cell r="CL218">
            <v>54.883889623786217</v>
          </cell>
          <cell r="CM218">
            <v>53.916472305471395</v>
          </cell>
          <cell r="CN218">
            <v>53.751178516118671</v>
          </cell>
        </row>
        <row r="219">
          <cell r="CH219">
            <v>54.025865371621542</v>
          </cell>
          <cell r="CI219">
            <v>64.600014803222209</v>
          </cell>
          <cell r="CJ219">
            <v>63.343533134058177</v>
          </cell>
          <cell r="CK219">
            <v>61.989301896881493</v>
          </cell>
          <cell r="CL219">
            <v>59.300014900196778</v>
          </cell>
          <cell r="CM219">
            <v>58.23131306306604</v>
          </cell>
          <cell r="CN219">
            <v>57.99012467253111</v>
          </cell>
        </row>
        <row r="220">
          <cell r="CH220">
            <v>51.88590910846122</v>
          </cell>
          <cell r="CI220">
            <v>62.398692533190939</v>
          </cell>
          <cell r="CJ220">
            <v>61.092165814332709</v>
          </cell>
          <cell r="CK220">
            <v>59.71888148595287</v>
          </cell>
          <cell r="CL220">
            <v>57.067705530528983</v>
          </cell>
          <cell r="CM220">
            <v>56.067557546918742</v>
          </cell>
          <cell r="CN220">
            <v>55.896158194230324</v>
          </cell>
        </row>
        <row r="221">
          <cell r="CH221">
            <v>47.532171837944773</v>
          </cell>
          <cell r="CI221">
            <v>56.375969872970728</v>
          </cell>
          <cell r="CJ221">
            <v>55.327869875703144</v>
          </cell>
          <cell r="CK221">
            <v>54.203443173643691</v>
          </cell>
          <cell r="CL221">
            <v>51.92460318061508</v>
          </cell>
          <cell r="CM221">
            <v>50.981645281670879</v>
          </cell>
          <cell r="CN221">
            <v>50.721739078107831</v>
          </cell>
        </row>
        <row r="222">
          <cell r="CH222">
            <v>60.186666731501958</v>
          </cell>
          <cell r="CI222">
            <v>71.687652329496444</v>
          </cell>
          <cell r="CJ222">
            <v>70.338190237489528</v>
          </cell>
          <cell r="CK222">
            <v>68.889122782367906</v>
          </cell>
          <cell r="CL222">
            <v>65.95962874955481</v>
          </cell>
          <cell r="CM222">
            <v>64.77104516134429</v>
          </cell>
          <cell r="CN222">
            <v>64.475960918125708</v>
          </cell>
        </row>
        <row r="223">
          <cell r="CH223">
            <v>54.016868645489247</v>
          </cell>
          <cell r="CI223">
            <v>64.733565516343532</v>
          </cell>
          <cell r="CJ223">
            <v>63.444143976672571</v>
          </cell>
          <cell r="CK223">
            <v>62.051956029626609</v>
          </cell>
          <cell r="CL223">
            <v>59.335514689974254</v>
          </cell>
          <cell r="CM223">
            <v>58.283814270719645</v>
          </cell>
          <cell r="CN223">
            <v>58.07852847119419</v>
          </cell>
        </row>
        <row r="224">
          <cell r="CH224">
            <v>58.76373784102821</v>
          </cell>
          <cell r="CI224">
            <v>70.811699212251369</v>
          </cell>
          <cell r="CJ224">
            <v>69.382334873162108</v>
          </cell>
          <cell r="CK224">
            <v>67.862690040275226</v>
          </cell>
          <cell r="CL224">
            <v>64.840324100368576</v>
          </cell>
          <cell r="CM224">
            <v>63.663639866795734</v>
          </cell>
          <cell r="CN224">
            <v>63.428089881052941</v>
          </cell>
        </row>
        <row r="225">
          <cell r="CH225">
            <v>2272.2183769406397</v>
          </cell>
          <cell r="CI225">
            <v>2191.5019239034864</v>
          </cell>
          <cell r="CJ225">
            <v>2157.6543890228768</v>
          </cell>
          <cell r="CK225">
            <v>2120.6186407109099</v>
          </cell>
          <cell r="CL225">
            <v>2087.2516238077365</v>
          </cell>
          <cell r="CM225">
            <v>2059.3310219413302</v>
          </cell>
          <cell r="CN225">
            <v>2041.685079814561</v>
          </cell>
        </row>
        <row r="226">
          <cell r="CH226">
            <v>2592.7282400295417</v>
          </cell>
          <cell r="CI226">
            <v>2499.3696689118278</v>
          </cell>
          <cell r="CJ226">
            <v>2461.7650894542248</v>
          </cell>
          <cell r="CK226">
            <v>2419.6675688430432</v>
          </cell>
          <cell r="CL226">
            <v>2382.2165572412114</v>
          </cell>
          <cell r="CM226">
            <v>2351.0304089042334</v>
          </cell>
          <cell r="CN226">
            <v>2332.0742360790355</v>
          </cell>
        </row>
        <row r="227">
          <cell r="CH227">
            <v>1848.4670834528356</v>
          </cell>
          <cell r="CI227">
            <v>1779.3019119408568</v>
          </cell>
          <cell r="CJ227">
            <v>1413.8088509642616</v>
          </cell>
          <cell r="CK227">
            <v>1374.0186210353882</v>
          </cell>
          <cell r="CL227">
            <v>1337.0809819648018</v>
          </cell>
          <cell r="CM227">
            <v>1304.7389742064749</v>
          </cell>
          <cell r="CN227">
            <v>1284.4646855801168</v>
          </cell>
        </row>
        <row r="228">
          <cell r="CH228">
            <v>1609.0615954856526</v>
          </cell>
          <cell r="CI228">
            <v>1548.9769058926215</v>
          </cell>
          <cell r="CJ228">
            <v>1518.5948636726775</v>
          </cell>
          <cell r="CK228">
            <v>1482.572865518749</v>
          </cell>
          <cell r="CL228">
            <v>1449.6143317175972</v>
          </cell>
          <cell r="CM228">
            <v>1421.1970142919488</v>
          </cell>
          <cell r="CN228">
            <v>1403.578570306687</v>
          </cell>
        </row>
        <row r="229">
          <cell r="CH229">
            <v>2018.650081889693</v>
          </cell>
          <cell r="CI229">
            <v>1943.6399995840688</v>
          </cell>
          <cell r="CJ229">
            <v>1908.167307067265</v>
          </cell>
          <cell r="CK229">
            <v>1866.6557463890254</v>
          </cell>
          <cell r="CL229">
            <v>1828.9630595694232</v>
          </cell>
          <cell r="CM229">
            <v>1796.5657258814583</v>
          </cell>
          <cell r="CN229">
            <v>1776.6682186953942</v>
          </cell>
        </row>
        <row r="230">
          <cell r="CH230">
            <v>1538.1020853859179</v>
          </cell>
          <cell r="CI230">
            <v>1481.5102604223171</v>
          </cell>
          <cell r="CJ230">
            <v>1454.8997971491638</v>
          </cell>
          <cell r="CK230">
            <v>1423.8344905967897</v>
          </cell>
          <cell r="CL230">
            <v>1395.5009042283166</v>
          </cell>
          <cell r="CM230">
            <v>1371.3854453399763</v>
          </cell>
          <cell r="CN230">
            <v>1356.6167732717995</v>
          </cell>
        </row>
        <row r="231">
          <cell r="CH231">
            <v>1896.9717288577372</v>
          </cell>
          <cell r="CI231">
            <v>1827.0386812267268</v>
          </cell>
          <cell r="CJ231">
            <v>1795.1787428423931</v>
          </cell>
          <cell r="CK231">
            <v>1758.3167820315946</v>
          </cell>
          <cell r="CL231">
            <v>1724.9577515823851</v>
          </cell>
          <cell r="CM231">
            <v>1696.4141656318075</v>
          </cell>
          <cell r="CN231">
            <v>1678.95953596493</v>
          </cell>
        </row>
        <row r="232">
          <cell r="CH232">
            <v>1603.6050102944437</v>
          </cell>
          <cell r="CI232">
            <v>1544.3288831665902</v>
          </cell>
          <cell r="CJ232">
            <v>1514.9388895379848</v>
          </cell>
          <cell r="CK232">
            <v>1480.6420488003916</v>
          </cell>
          <cell r="CL232">
            <v>1449.3133862156078</v>
          </cell>
          <cell r="CM232">
            <v>1422.2171346793186</v>
          </cell>
          <cell r="CN232">
            <v>1405.2634875710364</v>
          </cell>
        </row>
        <row r="233">
          <cell r="CH233">
            <v>1974.4974170488497</v>
          </cell>
          <cell r="CI233">
            <v>1901.0545152260966</v>
          </cell>
          <cell r="CJ233">
            <v>1866.2772345860865</v>
          </cell>
          <cell r="CK233">
            <v>1825.6168114628547</v>
          </cell>
          <cell r="CL233">
            <v>1788.7370746495799</v>
          </cell>
          <cell r="CM233">
            <v>1757.0006797208464</v>
          </cell>
          <cell r="CN233">
            <v>1737.4383775822112</v>
          </cell>
        </row>
        <row r="234">
          <cell r="CH234">
            <v>1666.9170470748429</v>
          </cell>
          <cell r="CI234">
            <v>1605.07159485288</v>
          </cell>
          <cell r="CJ234">
            <v>1575.1227202881557</v>
          </cell>
          <cell r="CK234">
            <v>1540.0619275194395</v>
          </cell>
          <cell r="CL234">
            <v>1508.0068818743816</v>
          </cell>
          <cell r="CM234">
            <v>1480.5936195589111</v>
          </cell>
          <cell r="CN234">
            <v>1463.7400371994038</v>
          </cell>
        </row>
        <row r="235">
          <cell r="CH235">
            <v>1856.833562842452</v>
          </cell>
          <cell r="CI235">
            <v>1787.8123026201683</v>
          </cell>
          <cell r="CJ235">
            <v>1754.3641965874835</v>
          </cell>
          <cell r="CK235">
            <v>1715.1371206110923</v>
          </cell>
          <cell r="CL235">
            <v>1679.3535784527294</v>
          </cell>
          <cell r="CM235">
            <v>1648.5425192585617</v>
          </cell>
          <cell r="CN235">
            <v>1629.3902010173624</v>
          </cell>
        </row>
        <row r="236">
          <cell r="CH236">
            <v>2436.5101391149215</v>
          </cell>
          <cell r="CI236">
            <v>2349.7277622845299</v>
          </cell>
          <cell r="CJ236">
            <v>2313.2981791308421</v>
          </cell>
          <cell r="CK236">
            <v>2272.9546302432495</v>
          </cell>
          <cell r="CL236">
            <v>2236.611888322127</v>
          </cell>
          <cell r="CM236">
            <v>2206.1212232184548</v>
          </cell>
          <cell r="CN236">
            <v>2186.9838790922759</v>
          </cell>
        </row>
        <row r="237">
          <cell r="CH237">
            <v>2811.9277041489722</v>
          </cell>
          <cell r="CI237">
            <v>2711.628125629125</v>
          </cell>
          <cell r="CJ237">
            <v>2671.302637451814</v>
          </cell>
          <cell r="CK237">
            <v>2627.0054921392552</v>
          </cell>
          <cell r="CL237">
            <v>2587.4521386114106</v>
          </cell>
          <cell r="CM237">
            <v>2554.2261534746062</v>
          </cell>
          <cell r="CN237">
            <v>2533.3061551926917</v>
          </cell>
        </row>
        <row r="238">
          <cell r="CH238">
            <v>0</v>
          </cell>
          <cell r="CI238">
            <v>0</v>
          </cell>
          <cell r="CJ238">
            <v>0</v>
          </cell>
          <cell r="CK238">
            <v>0</v>
          </cell>
          <cell r="CL238">
            <v>0</v>
          </cell>
          <cell r="CM238">
            <v>0</v>
          </cell>
          <cell r="CN238">
            <v>0</v>
          </cell>
        </row>
        <row r="239">
          <cell r="CH239">
            <v>0</v>
          </cell>
          <cell r="CI239">
            <v>0</v>
          </cell>
          <cell r="CJ239">
            <v>0</v>
          </cell>
          <cell r="CK239">
            <v>0</v>
          </cell>
          <cell r="CL239">
            <v>0</v>
          </cell>
          <cell r="CM239">
            <v>0</v>
          </cell>
          <cell r="CN239">
            <v>0</v>
          </cell>
        </row>
        <row r="240">
          <cell r="CH240">
            <v>1391.226213726999</v>
          </cell>
          <cell r="CI240">
            <v>1344.7360014532951</v>
          </cell>
          <cell r="CJ240">
            <v>1268.5265731760783</v>
          </cell>
          <cell r="CK240">
            <v>1197.6578368299388</v>
          </cell>
          <cell r="CL240">
            <v>1133.2281929530623</v>
          </cell>
          <cell r="CM240">
            <v>1074.2556023136253</v>
          </cell>
          <cell r="CN240">
            <v>1021.0589175720246</v>
          </cell>
        </row>
        <row r="241">
          <cell r="CH241">
            <v>1182.7254349441941</v>
          </cell>
          <cell r="CI241">
            <v>1183.9231581682905</v>
          </cell>
          <cell r="CJ241">
            <v>1154.5423106852986</v>
          </cell>
          <cell r="CK241">
            <v>1140.0275789705595</v>
          </cell>
          <cell r="CL241">
            <v>1105.3288379194119</v>
          </cell>
          <cell r="CM241">
            <v>1085.5411115062454</v>
          </cell>
          <cell r="CN241">
            <v>1074.3539512462539</v>
          </cell>
        </row>
        <row r="242">
          <cell r="CH242">
            <v>2274.4919676567956</v>
          </cell>
          <cell r="CI242">
            <v>2268.7013187664925</v>
          </cell>
          <cell r="CJ242">
            <v>2223.5115071553355</v>
          </cell>
          <cell r="CK242">
            <v>2180.5048279823172</v>
          </cell>
          <cell r="CL242">
            <v>2130.7352052424003</v>
          </cell>
          <cell r="CM242">
            <v>2075.4117820636584</v>
          </cell>
          <cell r="CN242">
            <v>2026.1230004479828</v>
          </cell>
        </row>
        <row r="243">
          <cell r="CH243">
            <v>1617.3185915046088</v>
          </cell>
          <cell r="CI243">
            <v>134.27661315386936</v>
          </cell>
          <cell r="CJ243">
            <v>130.4751294221133</v>
          </cell>
          <cell r="CK243">
            <v>126.84138230824333</v>
          </cell>
          <cell r="CL243">
            <v>121.53529031668945</v>
          </cell>
          <cell r="CM243">
            <v>119.51094751932845</v>
          </cell>
          <cell r="CN243">
            <v>119.04785176445938</v>
          </cell>
        </row>
        <row r="244">
          <cell r="CH244">
            <v>1560.3267214016994</v>
          </cell>
          <cell r="CI244">
            <v>175.37077950076599</v>
          </cell>
          <cell r="CJ244">
            <v>170.28254052385694</v>
          </cell>
          <cell r="CK244">
            <v>165.46996098262244</v>
          </cell>
          <cell r="CL244">
            <v>158.41503331660948</v>
          </cell>
          <cell r="CM244">
            <v>155.74569992048802</v>
          </cell>
          <cell r="CN244">
            <v>155.16400962363437</v>
          </cell>
        </row>
        <row r="245">
          <cell r="CH245">
            <v>1788.539659197678</v>
          </cell>
          <cell r="CI245">
            <v>199.47128756330221</v>
          </cell>
          <cell r="CJ245">
            <v>193.65568234430378</v>
          </cell>
          <cell r="CK245">
            <v>188.14172777745378</v>
          </cell>
          <cell r="CL245">
            <v>180.13895003017643</v>
          </cell>
          <cell r="CM245">
            <v>177.04493383629074</v>
          </cell>
          <cell r="CN245">
            <v>176.29850256202434</v>
          </cell>
        </row>
        <row r="246">
          <cell r="CH246">
            <v>1421.5425445263663</v>
          </cell>
          <cell r="CI246">
            <v>142.66035803651519</v>
          </cell>
          <cell r="CJ246">
            <v>138.84871338783114</v>
          </cell>
          <cell r="CK246">
            <v>135.10216733081796</v>
          </cell>
          <cell r="CL246">
            <v>129.78669272298816</v>
          </cell>
          <cell r="CM246">
            <v>127.52143435071724</v>
          </cell>
          <cell r="CN246">
            <v>126.71428077763272</v>
          </cell>
        </row>
        <row r="247">
          <cell r="CH247">
            <v>1230.7567914355466</v>
          </cell>
          <cell r="CI247">
            <v>1228.0934195052803</v>
          </cell>
          <cell r="CJ247">
            <v>1207.1329585990507</v>
          </cell>
          <cell r="CK247">
            <v>1187.7044699407784</v>
          </cell>
          <cell r="CL247">
            <v>1168.166596302312</v>
          </cell>
          <cell r="CM247">
            <v>1154.283699067006</v>
          </cell>
          <cell r="CN247">
            <v>1126.841947388808</v>
          </cell>
        </row>
        <row r="248">
          <cell r="CH248">
            <v>1171.8127539505354</v>
          </cell>
          <cell r="CI248">
            <v>1193.1477585264797</v>
          </cell>
          <cell r="CJ248">
            <v>1160.3303304064557</v>
          </cell>
          <cell r="CK248">
            <v>1135.2019627260495</v>
          </cell>
          <cell r="CL248">
            <v>1113.3523349880388</v>
          </cell>
          <cell r="CM248">
            <v>1097.9681369536484</v>
          </cell>
          <cell r="CN248">
            <v>1076.1296272056409</v>
          </cell>
        </row>
        <row r="249">
          <cell r="CH249">
            <v>1198.2883243319866</v>
          </cell>
          <cell r="CI249">
            <v>1203.0677394226443</v>
          </cell>
          <cell r="CJ249">
            <v>1183.2361053932816</v>
          </cell>
          <cell r="CK249">
            <v>1156.9415146200606</v>
          </cell>
          <cell r="CL249">
            <v>1133.5441147477882</v>
          </cell>
          <cell r="CM249">
            <v>1108.4165516866146</v>
          </cell>
          <cell r="CN249">
            <v>1085.8979893430521</v>
          </cell>
        </row>
        <row r="250">
          <cell r="CH250">
            <v>1493.7399397472041</v>
          </cell>
          <cell r="CI250">
            <v>1470.6195931374657</v>
          </cell>
          <cell r="CJ250">
            <v>1466.2099689604283</v>
          </cell>
          <cell r="CK250">
            <v>1413.5747675213265</v>
          </cell>
          <cell r="CL250">
            <v>1432.7727157620257</v>
          </cell>
          <cell r="CM250">
            <v>1391.712233122674</v>
          </cell>
          <cell r="CN250">
            <v>1407.904840185035</v>
          </cell>
        </row>
        <row r="251">
          <cell r="CH251">
            <v>1318.576116636558</v>
          </cell>
          <cell r="CI251">
            <v>1315.6246443131017</v>
          </cell>
          <cell r="CJ251">
            <v>1291.898252677669</v>
          </cell>
          <cell r="CK251">
            <v>1276.468171126814</v>
          </cell>
          <cell r="CL251">
            <v>1247.7927605212999</v>
          </cell>
          <cell r="CM251">
            <v>1229.5252488348472</v>
          </cell>
          <cell r="CN251">
            <v>1194.7316456026601</v>
          </cell>
        </row>
        <row r="252">
          <cell r="CH252">
            <v>1294.8086717047463</v>
          </cell>
          <cell r="CI252">
            <v>1310.1346352239289</v>
          </cell>
          <cell r="CJ252">
            <v>1300.1632386959686</v>
          </cell>
          <cell r="CK252">
            <v>1268.8877757846553</v>
          </cell>
          <cell r="CL252">
            <v>1235.0863047158878</v>
          </cell>
          <cell r="CM252">
            <v>1213.1074426250589</v>
          </cell>
          <cell r="CN252">
            <v>1207.2948925127071</v>
          </cell>
        </row>
        <row r="253">
          <cell r="CH253">
            <v>2906.5956563562218</v>
          </cell>
          <cell r="CI253">
            <v>2889.7766800520571</v>
          </cell>
          <cell r="CJ253">
            <v>2831.5658294565269</v>
          </cell>
          <cell r="CK253">
            <v>2767.4003351501333</v>
          </cell>
          <cell r="CL253">
            <v>2710.1006307675816</v>
          </cell>
          <cell r="CM253">
            <v>2639.369105107311</v>
          </cell>
          <cell r="CN253">
            <v>2571.3509365211385</v>
          </cell>
        </row>
        <row r="254">
          <cell r="CH254">
            <v>1540.2753392665199</v>
          </cell>
          <cell r="CI254">
            <v>1632.4328378638384</v>
          </cell>
          <cell r="CJ254">
            <v>1706.9567167009036</v>
          </cell>
          <cell r="CK254">
            <v>1719.2002867041901</v>
          </cell>
          <cell r="CL254">
            <v>1692.6519620699171</v>
          </cell>
          <cell r="CM254">
            <v>1671.5790738571004</v>
          </cell>
          <cell r="CN254">
            <v>1638.634842371916</v>
          </cell>
        </row>
        <row r="255">
          <cell r="CH255">
            <v>2230.827034990416</v>
          </cell>
          <cell r="CI255">
            <v>2220.1800596181083</v>
          </cell>
          <cell r="CJ255">
            <v>2172.2989336425098</v>
          </cell>
          <cell r="CK255">
            <v>2134.9633733170399</v>
          </cell>
          <cell r="CL255">
            <v>2083.7137667355519</v>
          </cell>
          <cell r="CM255">
            <v>2031.8291096311132</v>
          </cell>
          <cell r="CN255">
            <v>1976.1765338693945</v>
          </cell>
        </row>
        <row r="256">
          <cell r="CH256">
            <v>1520.5210531735847</v>
          </cell>
          <cell r="CI256">
            <v>165.87931070181747</v>
          </cell>
          <cell r="CJ256">
            <v>161.01679809682517</v>
          </cell>
          <cell r="CK256">
            <v>156.42772047036979</v>
          </cell>
          <cell r="CL256">
            <v>149.55458825620315</v>
          </cell>
          <cell r="CM256">
            <v>147.10356741987815</v>
          </cell>
          <cell r="CN256">
            <v>146.74052686400051</v>
          </cell>
        </row>
        <row r="257">
          <cell r="CH257">
            <v>1527.7744950646177</v>
          </cell>
          <cell r="CI257">
            <v>157.44778314668326</v>
          </cell>
          <cell r="CJ257">
            <v>152.97254183200627</v>
          </cell>
          <cell r="CK257">
            <v>148.76259808960884</v>
          </cell>
          <cell r="CL257">
            <v>142.76237620456021</v>
          </cell>
          <cell r="CM257">
            <v>140.30523256426579</v>
          </cell>
          <cell r="CN257">
            <v>139.55212295169338</v>
          </cell>
        </row>
        <row r="258">
          <cell r="CH258">
            <v>1916.5652460541439</v>
          </cell>
          <cell r="CI258">
            <v>171.0124039394434</v>
          </cell>
          <cell r="CJ258">
            <v>166.1941215198494</v>
          </cell>
          <cell r="CK258">
            <v>161.63252958221796</v>
          </cell>
          <cell r="CL258">
            <v>154.95344940337316</v>
          </cell>
          <cell r="CM258">
            <v>152.4438942755192</v>
          </cell>
          <cell r="CN258">
            <v>151.92250018870934</v>
          </cell>
        </row>
        <row r="259">
          <cell r="CH259">
            <v>1471.5032945025409</v>
          </cell>
          <cell r="CI259">
            <v>223.16393576155485</v>
          </cell>
          <cell r="CJ259">
            <v>219.30518963863443</v>
          </cell>
          <cell r="CK259">
            <v>215.13220680057225</v>
          </cell>
          <cell r="CL259">
            <v>209.645465853882</v>
          </cell>
          <cell r="CM259">
            <v>207.50354396026933</v>
          </cell>
          <cell r="CN259">
            <v>207.06699169931215</v>
          </cell>
        </row>
        <row r="260">
          <cell r="CH260">
            <v>1495.6421815082922</v>
          </cell>
          <cell r="CI260">
            <v>172.87120444859318</v>
          </cell>
          <cell r="CJ260">
            <v>167.81954193847284</v>
          </cell>
          <cell r="CK260">
            <v>163.00685434346843</v>
          </cell>
          <cell r="CL260">
            <v>155.96129998317474</v>
          </cell>
          <cell r="CM260">
            <v>153.34677793092862</v>
          </cell>
          <cell r="CN260">
            <v>152.848157732755</v>
          </cell>
        </row>
        <row r="261">
          <cell r="CH261">
            <v>1207.8126464977911</v>
          </cell>
          <cell r="CI261">
            <v>1201.131741896982</v>
          </cell>
          <cell r="CJ261">
            <v>1151.1903822263403</v>
          </cell>
          <cell r="CK261">
            <v>1127.1963714187668</v>
          </cell>
          <cell r="CL261">
            <v>1101.2373674609798</v>
          </cell>
          <cell r="CM261">
            <v>1081.1895374977903</v>
          </cell>
          <cell r="CN261">
            <v>1064.6159494016072</v>
          </cell>
        </row>
        <row r="262">
          <cell r="CH262">
            <v>1161.4426024304707</v>
          </cell>
          <cell r="CI262">
            <v>1177.5188958140641</v>
          </cell>
          <cell r="CJ262">
            <v>1145.2472980099324</v>
          </cell>
          <cell r="CK262">
            <v>1129.8256683886559</v>
          </cell>
          <cell r="CL262">
            <v>1111.1958849047489</v>
          </cell>
          <cell r="CM262">
            <v>1075.6100918994316</v>
          </cell>
          <cell r="CN262">
            <v>1055.9999525150261</v>
          </cell>
        </row>
        <row r="263">
          <cell r="CH263">
            <v>1245.5303168540565</v>
          </cell>
          <cell r="CI263">
            <v>1238.3675910067939</v>
          </cell>
          <cell r="CJ263">
            <v>1222.2263467664925</v>
          </cell>
          <cell r="CK263">
            <v>1201.2471425675001</v>
          </cell>
          <cell r="CL263">
            <v>1162.3544835118516</v>
          </cell>
          <cell r="CM263">
            <v>1144.6708298276053</v>
          </cell>
          <cell r="CN263">
            <v>1123.9659553945944</v>
          </cell>
        </row>
        <row r="264">
          <cell r="CH264">
            <v>1610.3446739644367</v>
          </cell>
          <cell r="CI264">
            <v>1594.3330813981443</v>
          </cell>
          <cell r="CJ264">
            <v>1557.8759430023342</v>
          </cell>
          <cell r="CK264">
            <v>1525.2496612108257</v>
          </cell>
          <cell r="CL264">
            <v>1524.3524754715415</v>
          </cell>
          <cell r="CM264">
            <v>1504.1800641700233</v>
          </cell>
          <cell r="CN264">
            <v>1471.2700681695901</v>
          </cell>
        </row>
        <row r="265">
          <cell r="CH265">
            <v>1523.7877292267131</v>
          </cell>
          <cell r="CI265">
            <v>1546.8267739779926</v>
          </cell>
          <cell r="CJ265">
            <v>1516.4049104795722</v>
          </cell>
          <cell r="CK265">
            <v>1482.5846272702688</v>
          </cell>
          <cell r="CL265">
            <v>1454.2574234521005</v>
          </cell>
          <cell r="CM265">
            <v>1433.566976304121</v>
          </cell>
          <cell r="CN265">
            <v>1390.9912381443537</v>
          </cell>
        </row>
        <row r="266">
          <cell r="CH266">
            <v>1366.4264240243831</v>
          </cell>
          <cell r="CI266">
            <v>1384.4397866207526</v>
          </cell>
          <cell r="CJ266">
            <v>1351.5325317320298</v>
          </cell>
          <cell r="CK266">
            <v>1328.0526069928692</v>
          </cell>
          <cell r="CL266">
            <v>1318.0977710602438</v>
          </cell>
          <cell r="CM266">
            <v>1278.7313976218679</v>
          </cell>
          <cell r="CN266">
            <v>1259.4402090730853</v>
          </cell>
        </row>
        <row r="267">
          <cell r="CH267">
            <v>2881.4545958160566</v>
          </cell>
          <cell r="CI267">
            <v>2854.201420062735</v>
          </cell>
          <cell r="CJ267">
            <v>2801.0585984161899</v>
          </cell>
          <cell r="CK267">
            <v>2751.004852196475</v>
          </cell>
          <cell r="CL267">
            <v>2691.3070120366579</v>
          </cell>
          <cell r="CM267">
            <v>2619.4625313448882</v>
          </cell>
          <cell r="CN267">
            <v>2562.4285182479825</v>
          </cell>
        </row>
        <row r="268">
          <cell r="CH268">
            <v>1587.5008477690471</v>
          </cell>
          <cell r="CI268">
            <v>1682.4598649803379</v>
          </cell>
          <cell r="CJ268">
            <v>1742.7330716269894</v>
          </cell>
          <cell r="CK268">
            <v>1756.5740182799782</v>
          </cell>
          <cell r="CL268">
            <v>1740.439993100636</v>
          </cell>
          <cell r="CM268">
            <v>1714.2728003626007</v>
          </cell>
          <cell r="CN268">
            <v>1682.4200101260276</v>
          </cell>
        </row>
        <row r="269">
          <cell r="CH269">
            <v>79.444867139530885</v>
          </cell>
          <cell r="CI269">
            <v>95.135122936432737</v>
          </cell>
          <cell r="CJ269">
            <v>94.104456913806274</v>
          </cell>
          <cell r="CK269">
            <v>90.880460238387172</v>
          </cell>
          <cell r="CL269">
            <v>88.497254564190712</v>
          </cell>
          <cell r="CM269">
            <v>86.504811545220633</v>
          </cell>
          <cell r="CN269">
            <v>88.739384217705634</v>
          </cell>
        </row>
        <row r="270">
          <cell r="CH270">
            <v>69.959806414904207</v>
          </cell>
          <cell r="CI270">
            <v>84.071580625960593</v>
          </cell>
          <cell r="CJ270">
            <v>82.792781584106621</v>
          </cell>
          <cell r="CK270">
            <v>80.533200958184779</v>
          </cell>
          <cell r="CL270">
            <v>76.964733830162004</v>
          </cell>
          <cell r="CM270">
            <v>76.446884413306691</v>
          </cell>
          <cell r="CN270">
            <v>76.973771735564995</v>
          </cell>
        </row>
        <row r="271">
          <cell r="CH271">
            <v>60.943159032895366</v>
          </cell>
          <cell r="CI271">
            <v>69.865777147250924</v>
          </cell>
          <cell r="CJ271">
            <v>69.542286107555213</v>
          </cell>
          <cell r="CK271">
            <v>69.369951314329811</v>
          </cell>
          <cell r="CL271">
            <v>67.654501273481088</v>
          </cell>
          <cell r="CM271">
            <v>65.973764909948045</v>
          </cell>
          <cell r="CN271">
            <v>66.700719000064595</v>
          </cell>
        </row>
        <row r="272">
          <cell r="CH272">
            <v>72.994159957421402</v>
          </cell>
          <cell r="CI272">
            <v>86.520028390292936</v>
          </cell>
          <cell r="CJ272">
            <v>85.275978215300853</v>
          </cell>
          <cell r="CK272">
            <v>83.858558614306531</v>
          </cell>
          <cell r="CL272">
            <v>81.811305486640208</v>
          </cell>
          <cell r="CM272">
            <v>81.844318299695587</v>
          </cell>
          <cell r="CN272">
            <v>81.948731227026187</v>
          </cell>
        </row>
        <row r="273">
          <cell r="CH273">
            <v>79.529066297068709</v>
          </cell>
          <cell r="CI273">
            <v>89.651732959665708</v>
          </cell>
          <cell r="CJ273">
            <v>87.805517627144155</v>
          </cell>
          <cell r="CK273">
            <v>85.830683545261252</v>
          </cell>
          <cell r="CL273">
            <v>81.981026734007713</v>
          </cell>
          <cell r="CM273">
            <v>80.534842222219822</v>
          </cell>
          <cell r="CN273">
            <v>80.313459474124031</v>
          </cell>
        </row>
        <row r="274">
          <cell r="CH274">
            <v>70.859648495600794</v>
          </cell>
          <cell r="CI274">
            <v>78.523870960177078</v>
          </cell>
          <cell r="CJ274">
            <v>76.813457500959686</v>
          </cell>
          <cell r="CK274">
            <v>75.000166331211659</v>
          </cell>
          <cell r="CL274">
            <v>71.551927466930991</v>
          </cell>
          <cell r="CM274">
            <v>70.310582727553026</v>
          </cell>
          <cell r="CN274">
            <v>70.181882285617903</v>
          </cell>
        </row>
        <row r="275">
          <cell r="CH275">
            <v>66.627738004076761</v>
          </cell>
          <cell r="CI275">
            <v>76.89507106160201</v>
          </cell>
          <cell r="CJ275">
            <v>76.668376660481329</v>
          </cell>
          <cell r="CK275">
            <v>74.401010410031546</v>
          </cell>
          <cell r="CL275">
            <v>73.714650174331851</v>
          </cell>
          <cell r="CM275">
            <v>73.532078165240037</v>
          </cell>
          <cell r="CN275">
            <v>71.475164581556157</v>
          </cell>
        </row>
        <row r="276">
          <cell r="CH276">
            <v>65.316053494112197</v>
          </cell>
          <cell r="CI276">
            <v>78.32139487024466</v>
          </cell>
          <cell r="CJ276">
            <v>76.283810810831255</v>
          </cell>
          <cell r="CK276">
            <v>74.890003590959893</v>
          </cell>
          <cell r="CL276">
            <v>74.001946942592838</v>
          </cell>
          <cell r="CM276">
            <v>73.476364043601137</v>
          </cell>
          <cell r="CN276">
            <v>73.209783622066908</v>
          </cell>
        </row>
        <row r="277">
          <cell r="CH277">
            <v>77.247662782311437</v>
          </cell>
          <cell r="CI277">
            <v>91.631214217887944</v>
          </cell>
          <cell r="CJ277">
            <v>89.038536249741924</v>
          </cell>
          <cell r="CK277">
            <v>87.859843742364035</v>
          </cell>
          <cell r="CL277">
            <v>86.202262776155081</v>
          </cell>
          <cell r="CM277">
            <v>84.888132333572301</v>
          </cell>
          <cell r="CN277">
            <v>86.07104046948956</v>
          </cell>
        </row>
        <row r="278">
          <cell r="CH278">
            <v>78.287089572136281</v>
          </cell>
          <cell r="CI278">
            <v>93.641886310587978</v>
          </cell>
          <cell r="CJ278">
            <v>91.04384793048996</v>
          </cell>
          <cell r="CK278">
            <v>89.918489923331791</v>
          </cell>
          <cell r="CL278">
            <v>86.030400346589943</v>
          </cell>
          <cell r="CM278">
            <v>86.523047808142579</v>
          </cell>
          <cell r="CN278">
            <v>86.46452690461058</v>
          </cell>
        </row>
        <row r="279">
          <cell r="CH279">
            <v>73.890742955302599</v>
          </cell>
          <cell r="CI279">
            <v>87.471033485410203</v>
          </cell>
          <cell r="CJ279">
            <v>80.053033937317906</v>
          </cell>
          <cell r="CK279">
            <v>78.138492376995799</v>
          </cell>
          <cell r="CL279">
            <v>74.565805512519006</v>
          </cell>
          <cell r="CM279">
            <v>73.333462653719991</v>
          </cell>
          <cell r="CN279">
            <v>73.27234940563784</v>
          </cell>
        </row>
        <row r="280">
          <cell r="CH280">
            <v>2262.0287725342041</v>
          </cell>
          <cell r="CI280">
            <v>2180.8321494817355</v>
          </cell>
          <cell r="CJ280">
            <v>2144.2020471195237</v>
          </cell>
          <cell r="CK280">
            <v>2103.1395393180055</v>
          </cell>
          <cell r="CL280">
            <v>2065.6768249377806</v>
          </cell>
          <cell r="CM280">
            <v>2033.881354283775</v>
          </cell>
          <cell r="CN280">
            <v>2013.6571021805971</v>
          </cell>
        </row>
        <row r="281">
          <cell r="CH281">
            <v>2271.010818825056</v>
          </cell>
          <cell r="CI281">
            <v>2188.1637251457237</v>
          </cell>
          <cell r="CJ281">
            <v>2151.1689671327704</v>
          </cell>
          <cell r="CK281">
            <v>2108.4524933862808</v>
          </cell>
          <cell r="CL281">
            <v>2069.9603076102098</v>
          </cell>
          <cell r="CM281">
            <v>2037.1102399215138</v>
          </cell>
          <cell r="CN281">
            <v>2016.8432308454937</v>
          </cell>
        </row>
        <row r="282">
          <cell r="CH282">
            <v>1594.2567733591259</v>
          </cell>
          <cell r="CI282">
            <v>1534.7282547623927</v>
          </cell>
          <cell r="CJ282">
            <v>1268.0323752617473</v>
          </cell>
          <cell r="CK282">
            <v>1232.5371988984621</v>
          </cell>
          <cell r="CL282">
            <v>1199.6257980761791</v>
          </cell>
          <cell r="CM282">
            <v>1170.7406739419091</v>
          </cell>
          <cell r="CN282">
            <v>1152.6922331585674</v>
          </cell>
        </row>
        <row r="283">
          <cell r="CH283">
            <v>2114.8602726093354</v>
          </cell>
          <cell r="CI283">
            <v>2035.4387316498382</v>
          </cell>
          <cell r="CJ283">
            <v>1596.8392919115086</v>
          </cell>
          <cell r="CK283">
            <v>1551.7491697064015</v>
          </cell>
          <cell r="CL283">
            <v>1510.1559914026814</v>
          </cell>
          <cell r="CM283">
            <v>1473.6760188553001</v>
          </cell>
          <cell r="CN283">
            <v>1451.1062579463915</v>
          </cell>
        </row>
        <row r="284">
          <cell r="CH284">
            <v>1618.8352928405995</v>
          </cell>
          <cell r="CI284">
            <v>1558.666734868199</v>
          </cell>
          <cell r="CJ284">
            <v>1529.4401800839532</v>
          </cell>
          <cell r="CK284">
            <v>1495.0436397622641</v>
          </cell>
          <cell r="CL284">
            <v>1463.8530003547389</v>
          </cell>
          <cell r="CM284">
            <v>1436.9631541005961</v>
          </cell>
          <cell r="CN284">
            <v>1420.5081281331975</v>
          </cell>
        </row>
        <row r="285">
          <cell r="CH285">
            <v>1659.6924097640308</v>
          </cell>
          <cell r="CI285">
            <v>1598.4614446919759</v>
          </cell>
          <cell r="CJ285">
            <v>1568.8029924100324</v>
          </cell>
          <cell r="CK285">
            <v>1534.4256916227532</v>
          </cell>
          <cell r="CL285">
            <v>1502.9434132621705</v>
          </cell>
          <cell r="CM285">
            <v>1475.884446408478</v>
          </cell>
          <cell r="CN285">
            <v>1458.9724161618647</v>
          </cell>
        </row>
        <row r="286">
          <cell r="CH286">
            <v>1572.1940547678935</v>
          </cell>
          <cell r="CI286">
            <v>1514.3635621122089</v>
          </cell>
          <cell r="CJ286">
            <v>1486.5949892957772</v>
          </cell>
          <cell r="CK286">
            <v>1454.4919350956993</v>
          </cell>
          <cell r="CL286">
            <v>1425.1402084102401</v>
          </cell>
          <cell r="CM286">
            <v>1399.9219430864396</v>
          </cell>
          <cell r="CN286">
            <v>1384.1534847123762</v>
          </cell>
        </row>
        <row r="287">
          <cell r="CH287">
            <v>1766.5393591619568</v>
          </cell>
          <cell r="CI287">
            <v>1701.1049651339422</v>
          </cell>
          <cell r="CJ287">
            <v>1670.3553350576703</v>
          </cell>
          <cell r="CK287">
            <v>1634.5238551767757</v>
          </cell>
          <cell r="CL287">
            <v>1602.0094644226874</v>
          </cell>
          <cell r="CM287">
            <v>1574.0672391932919</v>
          </cell>
          <cell r="CN287">
            <v>1557.0450128237703</v>
          </cell>
        </row>
        <row r="288">
          <cell r="CH288">
            <v>1496.4596442816423</v>
          </cell>
          <cell r="CI288">
            <v>1441.058531902072</v>
          </cell>
          <cell r="CJ288">
            <v>1127.0116435758528</v>
          </cell>
          <cell r="CK288">
            <v>1095.5529347452132</v>
          </cell>
          <cell r="CL288">
            <v>1066.2537844054536</v>
          </cell>
          <cell r="CM288">
            <v>1040.442852471336</v>
          </cell>
          <cell r="CN288">
            <v>1024.0422029679182</v>
          </cell>
        </row>
        <row r="289">
          <cell r="CH289">
            <v>1694.4236014529283</v>
          </cell>
          <cell r="CI289">
            <v>1630.0858090557967</v>
          </cell>
          <cell r="CJ289">
            <v>1461.2614411417524</v>
          </cell>
          <cell r="CK289">
            <v>1420.1386296078447</v>
          </cell>
          <cell r="CL289">
            <v>1382.1159926559174</v>
          </cell>
          <cell r="CM289">
            <v>1348.6120411457305</v>
          </cell>
          <cell r="CN289">
            <v>1327.569400224455</v>
          </cell>
        </row>
        <row r="290">
          <cell r="CH290">
            <v>1650.7181607753819</v>
          </cell>
          <cell r="CI290">
            <v>1589.5525536605126</v>
          </cell>
          <cell r="CJ290">
            <v>1560.207743136933</v>
          </cell>
          <cell r="CK290">
            <v>1525.8300892562056</v>
          </cell>
          <cell r="CL290">
            <v>1494.4574463604713</v>
          </cell>
          <cell r="CM290">
            <v>1467.3995153586832</v>
          </cell>
          <cell r="CN290">
            <v>1450.8530781518236</v>
          </cell>
        </row>
        <row r="291">
          <cell r="CH291">
            <v>1932.2530061928751</v>
          </cell>
          <cell r="CI291">
            <v>1860.4460797234897</v>
          </cell>
          <cell r="CJ291">
            <v>1826.1199043991262</v>
          </cell>
          <cell r="CK291">
            <v>1785.9942282195361</v>
          </cell>
          <cell r="CL291">
            <v>1749.2572438895065</v>
          </cell>
          <cell r="CM291">
            <v>1717.8325112483321</v>
          </cell>
          <cell r="CN291">
            <v>1698.3073509367166</v>
          </cell>
        </row>
        <row r="292">
          <cell r="CH292">
            <v>1512.1192539255953</v>
          </cell>
          <cell r="CI292">
            <v>1455.7325578345171</v>
          </cell>
          <cell r="CJ292">
            <v>1427.9891982222355</v>
          </cell>
          <cell r="CK292">
            <v>1395.2133083150443</v>
          </cell>
          <cell r="CL292">
            <v>1365.2244357488628</v>
          </cell>
          <cell r="CM292">
            <v>1339.369788102561</v>
          </cell>
          <cell r="CN292">
            <v>1323.6844795831801</v>
          </cell>
        </row>
        <row r="293">
          <cell r="CH293">
            <v>1739.9372863096087</v>
          </cell>
          <cell r="CI293">
            <v>1675.5014531238437</v>
          </cell>
          <cell r="CJ293">
            <v>1646.4097234744734</v>
          </cell>
          <cell r="CK293">
            <v>1612.4475073084932</v>
          </cell>
          <cell r="CL293">
            <v>1581.7110984395165</v>
          </cell>
          <cell r="CM293">
            <v>1555.4606213172044</v>
          </cell>
          <cell r="CN293">
            <v>1539.4648132106702</v>
          </cell>
        </row>
        <row r="294">
          <cell r="CH294">
            <v>2239.8155227404372</v>
          </cell>
          <cell r="CI294">
            <v>2159.3633352554625</v>
          </cell>
          <cell r="CJ294">
            <v>2123.2351443082298</v>
          </cell>
          <cell r="CK294">
            <v>2082.9673364078694</v>
          </cell>
          <cell r="CL294">
            <v>2046.3602858373274</v>
          </cell>
          <cell r="CM294">
            <v>2015.1902362296407</v>
          </cell>
          <cell r="CN294">
            <v>1995.1863691189023</v>
          </cell>
        </row>
        <row r="295">
          <cell r="CH295">
            <v>2427.8177287427879</v>
          </cell>
          <cell r="CI295">
            <v>2341.1182387349636</v>
          </cell>
          <cell r="CJ295">
            <v>2306.854576414612</v>
          </cell>
          <cell r="CK295">
            <v>2269.0834153800934</v>
          </cell>
          <cell r="CL295">
            <v>2235.6351617879604</v>
          </cell>
          <cell r="CM295">
            <v>2207.5984217844693</v>
          </cell>
          <cell r="CN295">
            <v>2190.1710960726591</v>
          </cell>
        </row>
        <row r="296">
          <cell r="CH296">
            <v>0</v>
          </cell>
          <cell r="CI296">
            <v>0</v>
          </cell>
          <cell r="CJ296">
            <v>0</v>
          </cell>
          <cell r="CK296">
            <v>0</v>
          </cell>
          <cell r="CL296">
            <v>0</v>
          </cell>
          <cell r="CM296">
            <v>0</v>
          </cell>
          <cell r="CN296">
            <v>0</v>
          </cell>
        </row>
        <row r="297">
          <cell r="CH297">
            <v>0</v>
          </cell>
          <cell r="CI297">
            <v>0</v>
          </cell>
          <cell r="CJ297">
            <v>0</v>
          </cell>
          <cell r="CK297">
            <v>0</v>
          </cell>
          <cell r="CL297">
            <v>0</v>
          </cell>
          <cell r="CM297">
            <v>0</v>
          </cell>
          <cell r="CN297">
            <v>0</v>
          </cell>
        </row>
        <row r="298">
          <cell r="CH298">
            <v>1132.0084731452075</v>
          </cell>
          <cell r="CI298">
            <v>1094.5932771583027</v>
          </cell>
          <cell r="CJ298">
            <v>1033.042094100382</v>
          </cell>
          <cell r="CK298">
            <v>975.96271701255137</v>
          </cell>
          <cell r="CL298">
            <v>923.86429300580699</v>
          </cell>
          <cell r="CM298">
            <v>876.39690385800532</v>
          </cell>
          <cell r="CN298">
            <v>833.56859106604634</v>
          </cell>
        </row>
        <row r="299">
          <cell r="CH299">
            <v>1314.1612031080044</v>
          </cell>
          <cell r="CI299">
            <v>1270.351988228249</v>
          </cell>
          <cell r="CJ299">
            <v>1196.6688123321562</v>
          </cell>
          <cell r="CK299">
            <v>1128.5765208522671</v>
          </cell>
          <cell r="CL299">
            <v>1066.6164296354846</v>
          </cell>
          <cell r="CM299">
            <v>1009.9953623301576</v>
          </cell>
          <cell r="CN299">
            <v>958.77589682478333</v>
          </cell>
        </row>
        <row r="300">
          <cell r="CH300">
            <v>1520.125386666306</v>
          </cell>
          <cell r="CI300">
            <v>1552.5612322890031</v>
          </cell>
          <cell r="CJ300">
            <v>1517.158956627319</v>
          </cell>
          <cell r="CK300">
            <v>1479.7380865041819</v>
          </cell>
          <cell r="CL300">
            <v>1448.2285916272608</v>
          </cell>
          <cell r="CM300">
            <v>1435.8599775059101</v>
          </cell>
          <cell r="CN300">
            <v>1415.9082232818184</v>
          </cell>
        </row>
        <row r="301">
          <cell r="CH301">
            <v>1473.2366570784623</v>
          </cell>
          <cell r="CI301">
            <v>1459.3130308771188</v>
          </cell>
          <cell r="CJ301">
            <v>1449.6695060297907</v>
          </cell>
          <cell r="CK301">
            <v>1423.7391643967248</v>
          </cell>
          <cell r="CL301">
            <v>1394.3832206768407</v>
          </cell>
          <cell r="CM301">
            <v>1365.5874929026099</v>
          </cell>
          <cell r="CN301">
            <v>1330.1321462670835</v>
          </cell>
        </row>
        <row r="302">
          <cell r="CH302">
            <v>1445.2706429324608</v>
          </cell>
          <cell r="CI302">
            <v>1437.3055308502387</v>
          </cell>
          <cell r="CJ302">
            <v>1420.8454545557533</v>
          </cell>
          <cell r="CK302">
            <v>1393.8201453535471</v>
          </cell>
          <cell r="CL302">
            <v>1365.825203214479</v>
          </cell>
          <cell r="CM302">
            <v>1338.1765513204709</v>
          </cell>
          <cell r="CN302">
            <v>1310.024535659177</v>
          </cell>
        </row>
        <row r="303">
          <cell r="CH303">
            <v>1386.1167963235225</v>
          </cell>
          <cell r="CI303">
            <v>1403.844498078226</v>
          </cell>
          <cell r="CJ303">
            <v>1371.7220083389664</v>
          </cell>
          <cell r="CK303">
            <v>1345.6094669759186</v>
          </cell>
          <cell r="CL303">
            <v>1307.0312507514136</v>
          </cell>
          <cell r="CM303">
            <v>1286.7231122492744</v>
          </cell>
          <cell r="CN303">
            <v>1277.5212330397749</v>
          </cell>
        </row>
        <row r="304">
          <cell r="CH304">
            <v>1707.5453003574535</v>
          </cell>
          <cell r="CI304">
            <v>1720.472639099846</v>
          </cell>
          <cell r="CJ304">
            <v>1684.8987622178197</v>
          </cell>
          <cell r="CK304">
            <v>1661.9244758868417</v>
          </cell>
          <cell r="CL304">
            <v>1624.8672964585619</v>
          </cell>
          <cell r="CM304">
            <v>1596.0001188818519</v>
          </cell>
          <cell r="CN304">
            <v>1580.5507550635584</v>
          </cell>
        </row>
        <row r="305">
          <cell r="CH305">
            <v>1761.8589026977461</v>
          </cell>
          <cell r="CI305">
            <v>1768.5576320698642</v>
          </cell>
          <cell r="CJ305">
            <v>1736.2423374963832</v>
          </cell>
          <cell r="CK305">
            <v>1703.8158359904849</v>
          </cell>
          <cell r="CL305">
            <v>1674.1915278115705</v>
          </cell>
          <cell r="CM305">
            <v>1675.1655025561527</v>
          </cell>
          <cell r="CN305">
            <v>1625.6692017571436</v>
          </cell>
        </row>
        <row r="306">
          <cell r="CH306">
            <v>1760.2513871237002</v>
          </cell>
          <cell r="CI306">
            <v>1779.9430312420993</v>
          </cell>
          <cell r="CJ306">
            <v>1732.6879827956204</v>
          </cell>
          <cell r="CK306">
            <v>1702.7479544778269</v>
          </cell>
          <cell r="CL306">
            <v>1686.3029135155925</v>
          </cell>
          <cell r="CM306">
            <v>1642.7476931964782</v>
          </cell>
          <cell r="CN306">
            <v>1639.2471245819895</v>
          </cell>
        </row>
        <row r="307">
          <cell r="CH307">
            <v>1668.5535918137737</v>
          </cell>
          <cell r="CI307">
            <v>1705.3230838984337</v>
          </cell>
          <cell r="CJ307">
            <v>1655.2806863920246</v>
          </cell>
          <cell r="CK307">
            <v>1658.9944024213701</v>
          </cell>
          <cell r="CL307">
            <v>1593.3270616184298</v>
          </cell>
          <cell r="CM307">
            <v>1600.1091794968988</v>
          </cell>
          <cell r="CN307">
            <v>1578.6489393366512</v>
          </cell>
        </row>
        <row r="308">
          <cell r="CH308">
            <v>1983.1369067523406</v>
          </cell>
          <cell r="CI308">
            <v>2101.1293263648977</v>
          </cell>
          <cell r="CJ308">
            <v>2192.4207681385037</v>
          </cell>
          <cell r="CK308">
            <v>2208.0111031049755</v>
          </cell>
          <cell r="CL308">
            <v>2178.4686673476072</v>
          </cell>
          <cell r="CM308">
            <v>2148.5780168693163</v>
          </cell>
          <cell r="CN308">
            <v>2106.3619469973028</v>
          </cell>
        </row>
        <row r="309">
          <cell r="CH309">
            <v>3077.4797691570639</v>
          </cell>
          <cell r="CI309">
            <v>3069.2008082167977</v>
          </cell>
          <cell r="CJ309">
            <v>3013.2263622084743</v>
          </cell>
          <cell r="CK309">
            <v>2954.3867322493743</v>
          </cell>
          <cell r="CL309">
            <v>2882.9362031062064</v>
          </cell>
          <cell r="CM309">
            <v>2816.433152935263</v>
          </cell>
          <cell r="CN309">
            <v>2748.6002760987126</v>
          </cell>
        </row>
        <row r="310">
          <cell r="CH310">
            <v>1887.6644082829475</v>
          </cell>
          <cell r="CI310">
            <v>201.74876572835419</v>
          </cell>
          <cell r="CJ310">
            <v>195.6833603942008</v>
          </cell>
          <cell r="CK310">
            <v>189.93839733163441</v>
          </cell>
          <cell r="CL310">
            <v>181.29338138726533</v>
          </cell>
          <cell r="CM310">
            <v>178.41389683498102</v>
          </cell>
          <cell r="CN310">
            <v>178.28088656821723</v>
          </cell>
        </row>
        <row r="311">
          <cell r="CH311">
            <v>2354.5791005506317</v>
          </cell>
          <cell r="CI311">
            <v>197.43545311897415</v>
          </cell>
          <cell r="CJ311">
            <v>191.62758534085958</v>
          </cell>
          <cell r="CK311">
            <v>186.10795013402713</v>
          </cell>
          <cell r="CL311">
            <v>177.90891162819599</v>
          </cell>
          <cell r="CM311">
            <v>175.00196569140579</v>
          </cell>
          <cell r="CN311">
            <v>174.61680921811171</v>
          </cell>
        </row>
        <row r="312">
          <cell r="CH312">
            <v>2359.0847008245983</v>
          </cell>
          <cell r="CI312">
            <v>188.41884509189376</v>
          </cell>
          <cell r="CJ312">
            <v>182.90336239599418</v>
          </cell>
          <cell r="CK312">
            <v>177.58559346343645</v>
          </cell>
          <cell r="CL312">
            <v>169.66966455582747</v>
          </cell>
          <cell r="CM312">
            <v>166.95757698326156</v>
          </cell>
          <cell r="CN312">
            <v>166.74212666867933</v>
          </cell>
        </row>
        <row r="313">
          <cell r="CH313">
            <v>2377.96178643863</v>
          </cell>
          <cell r="CI313">
            <v>278.98337644213041</v>
          </cell>
          <cell r="CJ313">
            <v>272.87256192503366</v>
          </cell>
          <cell r="CK313">
            <v>266.48391707803307</v>
          </cell>
          <cell r="CL313">
            <v>257.22528347172511</v>
          </cell>
          <cell r="CM313">
            <v>254.26619244592467</v>
          </cell>
          <cell r="CN313">
            <v>254.38542945918982</v>
          </cell>
        </row>
        <row r="314">
          <cell r="CH314">
            <v>2315.6413995661733</v>
          </cell>
          <cell r="CI314">
            <v>209.37413809403395</v>
          </cell>
          <cell r="CJ314">
            <v>203.41076298340121</v>
          </cell>
          <cell r="CK314">
            <v>197.67818251520254</v>
          </cell>
          <cell r="CL314">
            <v>189.20718800745078</v>
          </cell>
          <cell r="CM314">
            <v>186.22359378593057</v>
          </cell>
          <cell r="CN314">
            <v>185.86924320264222</v>
          </cell>
        </row>
        <row r="315">
          <cell r="CH315">
            <v>1785.8779565443431</v>
          </cell>
          <cell r="CI315">
            <v>210.72463960567228</v>
          </cell>
          <cell r="CJ315">
            <v>204.47274202015132</v>
          </cell>
          <cell r="CK315">
            <v>198.23145684629941</v>
          </cell>
          <cell r="CL315">
            <v>188.78929442630533</v>
          </cell>
          <cell r="CM315">
            <v>185.79042950654474</v>
          </cell>
          <cell r="CN315">
            <v>185.8654199983871</v>
          </cell>
        </row>
        <row r="316">
          <cell r="CH316">
            <v>2025.3385362683314</v>
          </cell>
          <cell r="CI316">
            <v>301.93594566886554</v>
          </cell>
          <cell r="CJ316">
            <v>296.12548106059148</v>
          </cell>
          <cell r="CK316">
            <v>288.40006708777094</v>
          </cell>
          <cell r="CL316">
            <v>277.76420751641137</v>
          </cell>
          <cell r="CM316">
            <v>273.97457045732398</v>
          </cell>
          <cell r="CN316">
            <v>273.62307313266604</v>
          </cell>
        </row>
        <row r="317">
          <cell r="CH317">
            <v>2359.5574059729774</v>
          </cell>
          <cell r="CI317">
            <v>176.5764700482257</v>
          </cell>
          <cell r="CJ317">
            <v>171.45377580053886</v>
          </cell>
          <cell r="CK317">
            <v>166.50394210559972</v>
          </cell>
          <cell r="CL317">
            <v>159.19810076137901</v>
          </cell>
          <cell r="CM317">
            <v>156.55425813064278</v>
          </cell>
          <cell r="CN317">
            <v>156.13735353015545</v>
          </cell>
        </row>
        <row r="318">
          <cell r="CH318">
            <v>1319.3790579087149</v>
          </cell>
          <cell r="CI318">
            <v>1308.6324173072444</v>
          </cell>
          <cell r="CJ318">
            <v>1293.9075347183784</v>
          </cell>
          <cell r="CK318">
            <v>1273.7162033247048</v>
          </cell>
          <cell r="CL318">
            <v>1261.7169541677622</v>
          </cell>
          <cell r="CM318">
            <v>1233.4362908559956</v>
          </cell>
          <cell r="CN318">
            <v>1199.9432287603197</v>
          </cell>
        </row>
        <row r="319">
          <cell r="CH319">
            <v>1868.6728698614957</v>
          </cell>
          <cell r="CI319">
            <v>1884.8779221768859</v>
          </cell>
          <cell r="CJ319">
            <v>1857.2944991831027</v>
          </cell>
          <cell r="CK319">
            <v>1807.0774890017028</v>
          </cell>
          <cell r="CL319">
            <v>1794.0244292484917</v>
          </cell>
          <cell r="CM319">
            <v>1789.3870657747698</v>
          </cell>
          <cell r="CN319">
            <v>1780.4910397214385</v>
          </cell>
        </row>
        <row r="320">
          <cell r="CH320">
            <v>2927.8554163324548</v>
          </cell>
          <cell r="CI320">
            <v>2930.4000190851475</v>
          </cell>
          <cell r="CJ320">
            <v>2860.957284274175</v>
          </cell>
          <cell r="CK320">
            <v>2810.6199714297795</v>
          </cell>
          <cell r="CL320">
            <v>2731.6652633801345</v>
          </cell>
          <cell r="CM320">
            <v>2686.3399016267122</v>
          </cell>
          <cell r="CN320">
            <v>2625.9559206277254</v>
          </cell>
        </row>
        <row r="321">
          <cell r="CH321">
            <v>2072.1613256663732</v>
          </cell>
          <cell r="CI321">
            <v>2195.6094696150985</v>
          </cell>
          <cell r="CJ321">
            <v>2277.3113707814118</v>
          </cell>
          <cell r="CK321">
            <v>2310.2309326191444</v>
          </cell>
          <cell r="CL321">
            <v>2273.9326017937869</v>
          </cell>
          <cell r="CM321">
            <v>2241.9399007294987</v>
          </cell>
          <cell r="CN321">
            <v>2205.8596542153873</v>
          </cell>
        </row>
        <row r="322">
          <cell r="CH322">
            <v>2810.0166770384858</v>
          </cell>
          <cell r="CI322">
            <v>2801.526202812157</v>
          </cell>
          <cell r="CJ322">
            <v>2738.0181200999632</v>
          </cell>
          <cell r="CK322">
            <v>2696.1303430935582</v>
          </cell>
          <cell r="CL322">
            <v>2627.9407861479954</v>
          </cell>
          <cell r="CM322">
            <v>2563.3824552298765</v>
          </cell>
          <cell r="CN322">
            <v>2501.0859579184694</v>
          </cell>
        </row>
        <row r="323">
          <cell r="CH323">
            <v>2067.4708927854185</v>
          </cell>
          <cell r="CI323">
            <v>208.54340384178451</v>
          </cell>
          <cell r="CJ323">
            <v>202.20241751140708</v>
          </cell>
          <cell r="CK323">
            <v>196.16752021256832</v>
          </cell>
          <cell r="CL323">
            <v>186.9643235265878</v>
          </cell>
          <cell r="CM323">
            <v>184.03641160426113</v>
          </cell>
          <cell r="CN323">
            <v>184.08574950861617</v>
          </cell>
        </row>
        <row r="324">
          <cell r="CH324">
            <v>2341.6131733147563</v>
          </cell>
          <cell r="CI324">
            <v>194.38979889984813</v>
          </cell>
          <cell r="CJ324">
            <v>188.60650597277333</v>
          </cell>
          <cell r="CK324">
            <v>183.1482790387318</v>
          </cell>
          <cell r="CL324">
            <v>174.95179330594868</v>
          </cell>
          <cell r="CM324">
            <v>172.12947992994108</v>
          </cell>
          <cell r="CN324">
            <v>171.85621449977344</v>
          </cell>
        </row>
        <row r="325">
          <cell r="CH325">
            <v>1831.1459561906631</v>
          </cell>
          <cell r="CI325">
            <v>218.3410979150577</v>
          </cell>
          <cell r="CJ325">
            <v>211.72195435483522</v>
          </cell>
          <cell r="CK325">
            <v>205.37850525446078</v>
          </cell>
          <cell r="CL325">
            <v>195.74617976674708</v>
          </cell>
          <cell r="CM325">
            <v>192.73325884709004</v>
          </cell>
          <cell r="CN325">
            <v>192.88648489850982</v>
          </cell>
        </row>
        <row r="326">
          <cell r="CH326">
            <v>1901.6693679422951</v>
          </cell>
          <cell r="CI326">
            <v>289.60735249182386</v>
          </cell>
          <cell r="CJ326">
            <v>283.58848953789482</v>
          </cell>
          <cell r="CK326">
            <v>277.13344044724073</v>
          </cell>
          <cell r="CL326">
            <v>267.9459577435365</v>
          </cell>
          <cell r="CM326">
            <v>264.90926449529178</v>
          </cell>
          <cell r="CN326">
            <v>264.90218223204096</v>
          </cell>
        </row>
        <row r="327">
          <cell r="CH327">
            <v>2350.5134167731298</v>
          </cell>
          <cell r="CI327">
            <v>218.61850323238173</v>
          </cell>
          <cell r="CJ327">
            <v>212.21946125026761</v>
          </cell>
          <cell r="CK327">
            <v>206.09940658218454</v>
          </cell>
          <cell r="CL327">
            <v>197.15033473683135</v>
          </cell>
          <cell r="CM327">
            <v>193.91450581894094</v>
          </cell>
          <cell r="CN327">
            <v>193.43246290782582</v>
          </cell>
        </row>
        <row r="328">
          <cell r="CH328">
            <v>1790.1826384371795</v>
          </cell>
          <cell r="CI328">
            <v>174.86837585549162</v>
          </cell>
          <cell r="CJ328">
            <v>169.96270727683415</v>
          </cell>
          <cell r="CK328">
            <v>165.10728521616809</v>
          </cell>
          <cell r="CL328">
            <v>157.85754385839971</v>
          </cell>
          <cell r="CM328">
            <v>155.32128399914887</v>
          </cell>
          <cell r="CN328">
            <v>155.02441315208975</v>
          </cell>
        </row>
        <row r="329">
          <cell r="CH329">
            <v>2094.0991772463221</v>
          </cell>
          <cell r="CI329">
            <v>201.04479863268415</v>
          </cell>
          <cell r="CJ329">
            <v>194.93287722862533</v>
          </cell>
          <cell r="CK329">
            <v>189.1243028798277</v>
          </cell>
          <cell r="CL329">
            <v>180.2020135205363</v>
          </cell>
          <cell r="CM329">
            <v>177.46752495930644</v>
          </cell>
          <cell r="CN329">
            <v>177.67567533872415</v>
          </cell>
        </row>
        <row r="330">
          <cell r="CH330">
            <v>1757.8222801105862</v>
          </cell>
          <cell r="CI330">
            <v>1784.4734597415757</v>
          </cell>
          <cell r="CJ330">
            <v>1682.7524260458899</v>
          </cell>
          <cell r="CK330">
            <v>1648.6284986308638</v>
          </cell>
          <cell r="CL330">
            <v>1611.6268948173545</v>
          </cell>
          <cell r="CM330">
            <v>1583.4458989632503</v>
          </cell>
          <cell r="CN330">
            <v>1560.2636413111404</v>
          </cell>
        </row>
        <row r="331">
          <cell r="CH331">
            <v>1300.0565110126579</v>
          </cell>
          <cell r="CI331">
            <v>1326.6082850988359</v>
          </cell>
          <cell r="CJ331">
            <v>1315.5841572696384</v>
          </cell>
          <cell r="CK331">
            <v>1275.3797114045083</v>
          </cell>
          <cell r="CL331">
            <v>1268.6588582889854</v>
          </cell>
          <cell r="CM331">
            <v>1224.1092365405555</v>
          </cell>
          <cell r="CN331">
            <v>1234.5117621958454</v>
          </cell>
        </row>
        <row r="332">
          <cell r="CH332">
            <v>1895.8588421295008</v>
          </cell>
          <cell r="CI332">
            <v>1907.0471838770898</v>
          </cell>
          <cell r="CJ332">
            <v>1848.3033211136888</v>
          </cell>
          <cell r="CK332">
            <v>1856.4654429116404</v>
          </cell>
          <cell r="CL332">
            <v>1813.4393854131151</v>
          </cell>
          <cell r="CM332">
            <v>1755.3185731566582</v>
          </cell>
          <cell r="CN332">
            <v>1751.0538218808515</v>
          </cell>
        </row>
        <row r="333">
          <cell r="CH333">
            <v>2848.9860507143931</v>
          </cell>
          <cell r="CI333">
            <v>2837.2645454100702</v>
          </cell>
          <cell r="CJ333">
            <v>2799.8864788413875</v>
          </cell>
          <cell r="CK333">
            <v>2728.5964383066594</v>
          </cell>
          <cell r="CL333">
            <v>2671.8152999837766</v>
          </cell>
          <cell r="CM333">
            <v>2612.1911487570724</v>
          </cell>
          <cell r="CN333">
            <v>2549.9640488221939</v>
          </cell>
        </row>
        <row r="334">
          <cell r="CH334">
            <v>68.788382852065752</v>
          </cell>
          <cell r="CI334">
            <v>79.579041174579459</v>
          </cell>
          <cell r="CJ334">
            <v>78.858685705846767</v>
          </cell>
          <cell r="CK334">
            <v>77.189972876447356</v>
          </cell>
          <cell r="CL334">
            <v>76.826576550607228</v>
          </cell>
          <cell r="CM334">
            <v>74.220385139708284</v>
          </cell>
          <cell r="CN334">
            <v>77.015526686977893</v>
          </cell>
        </row>
        <row r="335">
          <cell r="CH335">
            <v>75.28108698423955</v>
          </cell>
          <cell r="CI335">
            <v>89.856279838285133</v>
          </cell>
          <cell r="CJ335">
            <v>89.033275587544836</v>
          </cell>
          <cell r="CK335">
            <v>87.252271949395521</v>
          </cell>
          <cell r="CL335">
            <v>83.339197886108607</v>
          </cell>
          <cell r="CM335">
            <v>83.073573170704123</v>
          </cell>
          <cell r="CN335">
            <v>84.747204831992278</v>
          </cell>
        </row>
        <row r="336">
          <cell r="CH336">
            <v>68.87545293269001</v>
          </cell>
          <cell r="CI336">
            <v>79.379860122495415</v>
          </cell>
          <cell r="CJ336">
            <v>79.262711043292995</v>
          </cell>
          <cell r="CK336">
            <v>78.646211295592479</v>
          </cell>
          <cell r="CL336">
            <v>75.491816626385656</v>
          </cell>
          <cell r="CM336">
            <v>74.720411772760542</v>
          </cell>
          <cell r="CN336">
            <v>77.184324279264189</v>
          </cell>
        </row>
        <row r="337">
          <cell r="CH337">
            <v>77.339679653361486</v>
          </cell>
          <cell r="CI337">
            <v>91.695718324105897</v>
          </cell>
          <cell r="CJ337">
            <v>89.748625430036128</v>
          </cell>
          <cell r="CK337">
            <v>89.201142024458562</v>
          </cell>
          <cell r="CL337">
            <v>83.894484795268838</v>
          </cell>
          <cell r="CM337">
            <v>84.927137340511251</v>
          </cell>
          <cell r="CN337">
            <v>86.055682340132478</v>
          </cell>
        </row>
        <row r="338">
          <cell r="CH338">
            <v>71.239760723166341</v>
          </cell>
          <cell r="CI338">
            <v>86.531040553976538</v>
          </cell>
          <cell r="CJ338">
            <v>84.577239177447041</v>
          </cell>
          <cell r="CK338">
            <v>82.533709643805111</v>
          </cell>
          <cell r="CL338">
            <v>78.748283447168888</v>
          </cell>
          <cell r="CM338">
            <v>77.442175213297077</v>
          </cell>
          <cell r="CN338">
            <v>77.370766508295929</v>
          </cell>
        </row>
        <row r="339">
          <cell r="CH339">
            <v>76.156215941678298</v>
          </cell>
          <cell r="CI339">
            <v>78.756147752742606</v>
          </cell>
          <cell r="CJ339">
            <v>77.249610799016608</v>
          </cell>
          <cell r="CK339">
            <v>75.613255823131681</v>
          </cell>
          <cell r="CL339">
            <v>72.343232451318229</v>
          </cell>
          <cell r="CM339">
            <v>71.048362853245791</v>
          </cell>
          <cell r="CN339">
            <v>70.770911405457241</v>
          </cell>
        </row>
        <row r="340">
          <cell r="CH340">
            <v>74.001663436606492</v>
          </cell>
          <cell r="CI340">
            <v>80.74817330368758</v>
          </cell>
          <cell r="CJ340">
            <v>79.314049487384267</v>
          </cell>
          <cell r="CK340">
            <v>77.740380645032985</v>
          </cell>
          <cell r="CL340">
            <v>74.479649213810305</v>
          </cell>
          <cell r="CM340">
            <v>73.110160314774703</v>
          </cell>
          <cell r="CN340">
            <v>72.727124055460735</v>
          </cell>
        </row>
        <row r="341">
          <cell r="CH341">
            <v>78.518515107341543</v>
          </cell>
          <cell r="CI341">
            <v>93.479461481047039</v>
          </cell>
          <cell r="CJ341">
            <v>90.445118071677427</v>
          </cell>
          <cell r="CK341">
            <v>89.493658039127865</v>
          </cell>
          <cell r="CL341">
            <v>87.836017539143313</v>
          </cell>
          <cell r="CM341">
            <v>85.462108793104548</v>
          </cell>
          <cell r="CN341">
            <v>86.944349123320364</v>
          </cell>
        </row>
        <row r="342">
          <cell r="CH342">
            <v>71.054051010051253</v>
          </cell>
          <cell r="CI342">
            <v>83.511559211471877</v>
          </cell>
          <cell r="CJ342">
            <v>84.035775729476029</v>
          </cell>
          <cell r="CK342">
            <v>82.37724841463654</v>
          </cell>
          <cell r="CL342">
            <v>79.276184447679469</v>
          </cell>
          <cell r="CM342">
            <v>78.163362870465761</v>
          </cell>
          <cell r="CN342">
            <v>80.417962390438021</v>
          </cell>
        </row>
        <row r="343">
          <cell r="CH343">
            <v>69.01786229804685</v>
          </cell>
          <cell r="CI343">
            <v>79.545424530494003</v>
          </cell>
          <cell r="CJ343">
            <v>77.444131278468248</v>
          </cell>
          <cell r="CK343">
            <v>78.198198352448884</v>
          </cell>
          <cell r="CL343">
            <v>74.900312017141559</v>
          </cell>
          <cell r="CM343">
            <v>74.015743965658004</v>
          </cell>
          <cell r="CN343">
            <v>74.139610042025765</v>
          </cell>
        </row>
        <row r="344">
          <cell r="CH344">
            <v>71.80294594576398</v>
          </cell>
          <cell r="CI344">
            <v>83.397754064474441</v>
          </cell>
          <cell r="CJ344">
            <v>81.938419232712675</v>
          </cell>
          <cell r="CK344">
            <v>81.866409763694378</v>
          </cell>
          <cell r="CL344">
            <v>77.636501783491568</v>
          </cell>
          <cell r="CM344">
            <v>78.289404217646791</v>
          </cell>
          <cell r="CN344">
            <v>78.041750626005751</v>
          </cell>
        </row>
        <row r="345">
          <cell r="CH345">
            <v>77.199318999434638</v>
          </cell>
          <cell r="CI345">
            <v>91.245721349742041</v>
          </cell>
          <cell r="CJ345">
            <v>82.936251083992218</v>
          </cell>
          <cell r="CK345">
            <v>80.942776621268195</v>
          </cell>
          <cell r="CL345">
            <v>77.232630621678041</v>
          </cell>
          <cell r="CM345">
            <v>75.93703763426042</v>
          </cell>
          <cell r="CN345">
            <v>75.854221015100052</v>
          </cell>
        </row>
        <row r="346">
          <cell r="CH346">
            <v>0</v>
          </cell>
          <cell r="CI346">
            <v>0</v>
          </cell>
          <cell r="CJ346">
            <v>0</v>
          </cell>
          <cell r="CK346">
            <v>0</v>
          </cell>
          <cell r="CL346">
            <v>0</v>
          </cell>
          <cell r="CM346">
            <v>0</v>
          </cell>
          <cell r="CN346">
            <v>0</v>
          </cell>
        </row>
        <row r="347">
          <cell r="CH347">
            <v>0</v>
          </cell>
          <cell r="CI347">
            <v>0</v>
          </cell>
          <cell r="CJ347">
            <v>0</v>
          </cell>
          <cell r="CK347">
            <v>0</v>
          </cell>
          <cell r="CL347">
            <v>0</v>
          </cell>
          <cell r="CM347">
            <v>0</v>
          </cell>
          <cell r="CN347">
            <v>0</v>
          </cell>
        </row>
        <row r="348">
          <cell r="CH348">
            <v>0</v>
          </cell>
          <cell r="CI348">
            <v>0</v>
          </cell>
          <cell r="CJ348">
            <v>0</v>
          </cell>
          <cell r="CK348">
            <v>0</v>
          </cell>
          <cell r="CL348">
            <v>0</v>
          </cell>
          <cell r="CM348">
            <v>0</v>
          </cell>
          <cell r="CN348">
            <v>0</v>
          </cell>
        </row>
        <row r="349">
          <cell r="CH349">
            <v>0</v>
          </cell>
          <cell r="CI349">
            <v>0</v>
          </cell>
          <cell r="CJ349">
            <v>0</v>
          </cell>
          <cell r="CK349">
            <v>0</v>
          </cell>
          <cell r="CL349">
            <v>0</v>
          </cell>
          <cell r="CM349">
            <v>0</v>
          </cell>
          <cell r="CN349">
            <v>0</v>
          </cell>
        </row>
        <row r="350">
          <cell r="CH350">
            <v>2440.3109281861412</v>
          </cell>
          <cell r="CI350">
            <v>2351.7161754128779</v>
          </cell>
          <cell r="CJ350">
            <v>2311.3460154429463</v>
          </cell>
          <cell r="CK350">
            <v>2265.4978327872432</v>
          </cell>
          <cell r="CL350">
            <v>2223.8635377497258</v>
          </cell>
          <cell r="CM350">
            <v>2188.5598412162208</v>
          </cell>
          <cell r="CN350">
            <v>2166.3863283183468</v>
          </cell>
        </row>
        <row r="351">
          <cell r="CH351">
            <v>2757.2795546573052</v>
          </cell>
          <cell r="CI351">
            <v>2658.3416109757827</v>
          </cell>
          <cell r="CJ351">
            <v>2618.3047327711779</v>
          </cell>
          <cell r="CK351">
            <v>2573.8700616700798</v>
          </cell>
          <cell r="CL351">
            <v>2534.2254491448534</v>
          </cell>
          <cell r="CM351">
            <v>2501.1446639894448</v>
          </cell>
          <cell r="CN351">
            <v>2480.7389121678921</v>
          </cell>
        </row>
        <row r="352">
          <cell r="CH352">
            <v>1868.3377597465669</v>
          </cell>
          <cell r="CI352">
            <v>1798.5453684111385</v>
          </cell>
          <cell r="CJ352">
            <v>1434.3029591843194</v>
          </cell>
          <cell r="CK352">
            <v>1393.9387246669348</v>
          </cell>
          <cell r="CL352">
            <v>1356.4465144401127</v>
          </cell>
          <cell r="CM352">
            <v>1323.4760616000267</v>
          </cell>
          <cell r="CN352">
            <v>1302.6285745307837</v>
          </cell>
        </row>
        <row r="353">
          <cell r="CH353">
            <v>2040.408857651646</v>
          </cell>
          <cell r="CI353">
            <v>1964.1673246662622</v>
          </cell>
          <cell r="CJ353">
            <v>1926.7885650423798</v>
          </cell>
          <cell r="CK353">
            <v>1882.9181759388457</v>
          </cell>
          <cell r="CL353">
            <v>1842.9523624191384</v>
          </cell>
          <cell r="CM353">
            <v>1808.4705192219137</v>
          </cell>
          <cell r="CN353">
            <v>1787.30401076315</v>
          </cell>
        </row>
        <row r="354">
          <cell r="CH354">
            <v>2021.4055566343957</v>
          </cell>
          <cell r="CI354">
            <v>1946.131377188728</v>
          </cell>
          <cell r="CJ354">
            <v>1909.8198942551016</v>
          </cell>
          <cell r="CK354">
            <v>1867.3942611725199</v>
          </cell>
          <cell r="CL354">
            <v>1828.7289423562902</v>
          </cell>
          <cell r="CM354">
            <v>1795.4076407284385</v>
          </cell>
          <cell r="CN354">
            <v>1775.0450099244856</v>
          </cell>
        </row>
        <row r="355">
          <cell r="CH355">
            <v>1646.286390295325</v>
          </cell>
          <cell r="CI355">
            <v>1585.7314644772389</v>
          </cell>
          <cell r="CJ355">
            <v>1557.8218400046603</v>
          </cell>
          <cell r="CK355">
            <v>1525.4282066628837</v>
          </cell>
          <cell r="CL355">
            <v>1495.8482886330689</v>
          </cell>
          <cell r="CM355">
            <v>1470.6259860896664</v>
          </cell>
          <cell r="CN355">
            <v>1455.2137456955259</v>
          </cell>
        </row>
        <row r="356">
          <cell r="CH356">
            <v>1625.1430831408218</v>
          </cell>
          <cell r="CI356">
            <v>1564.4843245853012</v>
          </cell>
          <cell r="CJ356">
            <v>1535.157640178189</v>
          </cell>
          <cell r="CK356">
            <v>1500.4680686848483</v>
          </cell>
          <cell r="CL356">
            <v>1469.0761451923049</v>
          </cell>
          <cell r="CM356">
            <v>1442.0898500338938</v>
          </cell>
          <cell r="CN356">
            <v>1425.5324546784814</v>
          </cell>
        </row>
        <row r="357">
          <cell r="CH357">
            <v>1837.0116155452245</v>
          </cell>
          <cell r="CI357">
            <v>1768.185662183814</v>
          </cell>
          <cell r="CJ357">
            <v>1424.4838107380635</v>
          </cell>
          <cell r="CK357">
            <v>1384.4550806757804</v>
          </cell>
          <cell r="CL357">
            <v>1347.4314684670919</v>
          </cell>
          <cell r="CM357">
            <v>1314.9665798873373</v>
          </cell>
          <cell r="CN357">
            <v>1294.7985306117193</v>
          </cell>
        </row>
        <row r="358">
          <cell r="CH358">
            <v>1601.6553625514414</v>
          </cell>
          <cell r="CI358">
            <v>1541.2072127928793</v>
          </cell>
          <cell r="CJ358">
            <v>1296.9803107917028</v>
          </cell>
          <cell r="CK358">
            <v>1260.6138298495307</v>
          </cell>
          <cell r="CL358">
            <v>1227.1458796924742</v>
          </cell>
          <cell r="CM358">
            <v>1197.677278662095</v>
          </cell>
          <cell r="CN358">
            <v>1179.4764371194885</v>
          </cell>
        </row>
        <row r="359">
          <cell r="CH359">
            <v>1563.4862576579717</v>
          </cell>
          <cell r="CI359">
            <v>1505.4157377385313</v>
          </cell>
          <cell r="CJ359">
            <v>1476.5585774317597</v>
          </cell>
          <cell r="CK359">
            <v>1442.6783104924955</v>
          </cell>
          <cell r="CL359">
            <v>1411.5071640393071</v>
          </cell>
          <cell r="CM359">
            <v>1384.6799372391988</v>
          </cell>
          <cell r="CN359">
            <v>1367.9990043480759</v>
          </cell>
        </row>
        <row r="360">
          <cell r="CH360">
            <v>1512.0363183744585</v>
          </cell>
          <cell r="CI360">
            <v>1456.2008357700497</v>
          </cell>
          <cell r="CJ360">
            <v>1429.8056654501825</v>
          </cell>
          <cell r="CK360">
            <v>1399.0162464122907</v>
          </cell>
          <cell r="CL360">
            <v>1371.0155117616437</v>
          </cell>
          <cell r="CM360">
            <v>1346.9965019951708</v>
          </cell>
          <cell r="CN360">
            <v>1332.2500993881308</v>
          </cell>
        </row>
        <row r="361">
          <cell r="CH361">
            <v>1802.1018174917415</v>
          </cell>
          <cell r="CI361">
            <v>1734.6153796595354</v>
          </cell>
          <cell r="CJ361">
            <v>1700.1682853434795</v>
          </cell>
          <cell r="CK361">
            <v>1659.5884120880576</v>
          </cell>
          <cell r="CL361">
            <v>1622.3559617089163</v>
          </cell>
          <cell r="CM361">
            <v>1590.0931018950564</v>
          </cell>
          <cell r="CN361">
            <v>1570.0422336927957</v>
          </cell>
        </row>
        <row r="362">
          <cell r="CH362">
            <v>1756.8841185063557</v>
          </cell>
          <cell r="CI362">
            <v>1691.1263823990275</v>
          </cell>
          <cell r="CJ362">
            <v>1658.9259477181965</v>
          </cell>
          <cell r="CK362">
            <v>1620.7068166491317</v>
          </cell>
          <cell r="CL362">
            <v>1585.7882344803706</v>
          </cell>
          <cell r="CM362">
            <v>1555.72260999113</v>
          </cell>
          <cell r="CN362">
            <v>1537.4497343080245</v>
          </cell>
        </row>
        <row r="363">
          <cell r="CH363">
            <v>2240.859352197223</v>
          </cell>
          <cell r="CI363">
            <v>2160.2670506327968</v>
          </cell>
          <cell r="CJ363">
            <v>2123.2892497397597</v>
          </cell>
          <cell r="CK363">
            <v>2081.513332240203</v>
          </cell>
          <cell r="CL363">
            <v>2043.4242676495494</v>
          </cell>
          <cell r="CM363">
            <v>2011.0267463851565</v>
          </cell>
          <cell r="CN363">
            <v>1990.1706643840048</v>
          </cell>
        </row>
        <row r="364">
          <cell r="CH364">
            <v>2814.8989736229105</v>
          </cell>
          <cell r="CI364">
            <v>2713.4190055165941</v>
          </cell>
          <cell r="CJ364">
            <v>2669.9918972428213</v>
          </cell>
          <cell r="CK364">
            <v>2621.2198054323662</v>
          </cell>
          <cell r="CL364">
            <v>2577.5388312638152</v>
          </cell>
          <cell r="CM364">
            <v>2540.3645511682735</v>
          </cell>
          <cell r="CN364">
            <v>2516.9233858367979</v>
          </cell>
        </row>
        <row r="365">
          <cell r="CH365">
            <v>0</v>
          </cell>
          <cell r="CI365">
            <v>0</v>
          </cell>
          <cell r="CJ365">
            <v>0</v>
          </cell>
          <cell r="CK365">
            <v>0</v>
          </cell>
          <cell r="CL365">
            <v>0</v>
          </cell>
          <cell r="CM365">
            <v>0</v>
          </cell>
          <cell r="CN365">
            <v>0</v>
          </cell>
        </row>
        <row r="366">
          <cell r="CH366">
            <v>0</v>
          </cell>
          <cell r="CI366">
            <v>0</v>
          </cell>
          <cell r="CJ366">
            <v>0</v>
          </cell>
          <cell r="CK366">
            <v>0</v>
          </cell>
          <cell r="CL366">
            <v>0</v>
          </cell>
          <cell r="CM366">
            <v>0</v>
          </cell>
          <cell r="CN366">
            <v>0</v>
          </cell>
        </row>
        <row r="367">
          <cell r="CH367">
            <v>649.18317588692094</v>
          </cell>
          <cell r="CI367">
            <v>628.55267421609904</v>
          </cell>
          <cell r="CJ367">
            <v>613.77683642778288</v>
          </cell>
          <cell r="CK367">
            <v>598.9738255738348</v>
          </cell>
          <cell r="CL367">
            <v>584.74010143407679</v>
          </cell>
          <cell r="CM367">
            <v>571.53787628873488</v>
          </cell>
          <cell r="CN367">
            <v>561.45320218784741</v>
          </cell>
        </row>
        <row r="368">
          <cell r="CH368">
            <v>1451.9543728401713</v>
          </cell>
          <cell r="CI368">
            <v>1404.0622135764188</v>
          </cell>
          <cell r="CJ368">
            <v>1325.3964472264386</v>
          </cell>
          <cell r="CK368">
            <v>1252.6688459533357</v>
          </cell>
          <cell r="CL368">
            <v>1186.2564973002898</v>
          </cell>
          <cell r="CM368">
            <v>1125.6186222504971</v>
          </cell>
          <cell r="CN368">
            <v>1070.7919440442308</v>
          </cell>
        </row>
        <row r="369">
          <cell r="CH369">
            <v>1254.4005985078379</v>
          </cell>
          <cell r="CI369">
            <v>1212.7135387896083</v>
          </cell>
          <cell r="CJ369">
            <v>1143.9470810334049</v>
          </cell>
          <cell r="CK369">
            <v>1080.060921375318</v>
          </cell>
          <cell r="CL369">
            <v>1021.9157016643505</v>
          </cell>
          <cell r="CM369">
            <v>968.71555867100642</v>
          </cell>
          <cell r="CN369">
            <v>920.77490576803768</v>
          </cell>
        </row>
        <row r="370">
          <cell r="CH370">
            <v>1762.3071824022866</v>
          </cell>
          <cell r="CI370">
            <v>1777.9535383413145</v>
          </cell>
          <cell r="CJ370">
            <v>1737.946877542764</v>
          </cell>
          <cell r="CK370">
            <v>1706.2917349606464</v>
          </cell>
          <cell r="CL370">
            <v>1678.6486372287534</v>
          </cell>
          <cell r="CM370">
            <v>1636.9622308493824</v>
          </cell>
          <cell r="CN370">
            <v>1648.1789936216114</v>
          </cell>
        </row>
        <row r="371">
          <cell r="CH371">
            <v>1657.8862315931276</v>
          </cell>
          <cell r="CI371">
            <v>1673.8405673700931</v>
          </cell>
          <cell r="CJ371">
            <v>1623.2385776366721</v>
          </cell>
          <cell r="CK371">
            <v>1599.5448911363189</v>
          </cell>
          <cell r="CL371">
            <v>1561.2363381761816</v>
          </cell>
          <cell r="CM371">
            <v>1555.7232323462713</v>
          </cell>
          <cell r="CN371">
            <v>1518.2739218840636</v>
          </cell>
        </row>
        <row r="372">
          <cell r="CH372">
            <v>1977.1457509558968</v>
          </cell>
          <cell r="CI372">
            <v>1996.4982944346095</v>
          </cell>
          <cell r="CJ372">
            <v>1947.2436130165377</v>
          </cell>
          <cell r="CK372">
            <v>1903.6814095751201</v>
          </cell>
          <cell r="CL372">
            <v>1864.2097985363437</v>
          </cell>
          <cell r="CM372">
            <v>1834.8853861981638</v>
          </cell>
          <cell r="CN372">
            <v>1835.3775089008413</v>
          </cell>
        </row>
        <row r="373">
          <cell r="CH373">
            <v>1742.5267525922291</v>
          </cell>
          <cell r="CI373">
            <v>1760.9881777512001</v>
          </cell>
          <cell r="CJ373">
            <v>1708.8004343567741</v>
          </cell>
          <cell r="CK373">
            <v>1689.4067860917742</v>
          </cell>
          <cell r="CL373">
            <v>1662.5440066426706</v>
          </cell>
          <cell r="CM373">
            <v>1626.9581508419226</v>
          </cell>
          <cell r="CN373">
            <v>1590.4914961640311</v>
          </cell>
        </row>
        <row r="374">
          <cell r="CH374">
            <v>1793.4691965684785</v>
          </cell>
          <cell r="CI374">
            <v>1823.8872953263542</v>
          </cell>
          <cell r="CJ374">
            <v>1800.047136068398</v>
          </cell>
          <cell r="CK374">
            <v>1776.6587829374951</v>
          </cell>
          <cell r="CL374">
            <v>1715.4494768110533</v>
          </cell>
          <cell r="CM374">
            <v>1681.1311582432654</v>
          </cell>
          <cell r="CN374">
            <v>1676.4342890541911</v>
          </cell>
        </row>
        <row r="375">
          <cell r="CH375">
            <v>2159.6413553295833</v>
          </cell>
          <cell r="CI375">
            <v>2162.530265671875</v>
          </cell>
          <cell r="CJ375">
            <v>2131.3510540835077</v>
          </cell>
          <cell r="CK375">
            <v>2101.7713619251672</v>
          </cell>
          <cell r="CL375">
            <v>2060.8308688426346</v>
          </cell>
          <cell r="CM375">
            <v>2061.9796216638733</v>
          </cell>
          <cell r="CN375">
            <v>1990.1047915539755</v>
          </cell>
        </row>
        <row r="376">
          <cell r="CH376">
            <v>2443.6075443319787</v>
          </cell>
          <cell r="CI376">
            <v>2484.00641858783</v>
          </cell>
          <cell r="CJ376">
            <v>2422.3737569836157</v>
          </cell>
          <cell r="CK376">
            <v>2382.9796930039788</v>
          </cell>
          <cell r="CL376">
            <v>2363.6188183135455</v>
          </cell>
          <cell r="CM376">
            <v>2303.3676868836651</v>
          </cell>
          <cell r="CN376">
            <v>2291.250454049502</v>
          </cell>
        </row>
        <row r="377">
          <cell r="CH377">
            <v>2202.1927891379914</v>
          </cell>
          <cell r="CI377">
            <v>2237.4631482298219</v>
          </cell>
          <cell r="CJ377">
            <v>2178.554471560929</v>
          </cell>
          <cell r="CK377">
            <v>2162.7051399078305</v>
          </cell>
          <cell r="CL377">
            <v>2100.984067286809</v>
          </cell>
          <cell r="CM377">
            <v>2076.3359854922965</v>
          </cell>
          <cell r="CN377">
            <v>2064.2941747649256</v>
          </cell>
        </row>
        <row r="378">
          <cell r="CH378">
            <v>2311.5520136797982</v>
          </cell>
          <cell r="CI378">
            <v>2344.0951242180099</v>
          </cell>
          <cell r="CJ378">
            <v>2280.2815876619898</v>
          </cell>
          <cell r="CK378">
            <v>2269.9142118258183</v>
          </cell>
          <cell r="CL378">
            <v>2191.4379799280141</v>
          </cell>
          <cell r="CM378">
            <v>2159.2776463891623</v>
          </cell>
          <cell r="CN378">
            <v>2146.9841077012306</v>
          </cell>
        </row>
        <row r="379">
          <cell r="CH379">
            <v>1911.2992641126252</v>
          </cell>
          <cell r="CI379">
            <v>2021.9708388116082</v>
          </cell>
          <cell r="CJ379">
            <v>2102.2252237233474</v>
          </cell>
          <cell r="CK379">
            <v>2127.3927856673281</v>
          </cell>
          <cell r="CL379">
            <v>2097.3182280975689</v>
          </cell>
          <cell r="CM379">
            <v>2068.4660672236096</v>
          </cell>
          <cell r="CN379">
            <v>2030.8519170151731</v>
          </cell>
        </row>
        <row r="380">
          <cell r="CH380">
            <v>2093.840367687143</v>
          </cell>
          <cell r="CI380">
            <v>2210.198926076559</v>
          </cell>
          <cell r="CJ380">
            <v>2296.5286059521436</v>
          </cell>
          <cell r="CK380">
            <v>2317.2382810378654</v>
          </cell>
          <cell r="CL380">
            <v>2281.2783654112654</v>
          </cell>
          <cell r="CM380">
            <v>2245.6570156903185</v>
          </cell>
          <cell r="CN380">
            <v>2227.1280887143903</v>
          </cell>
        </row>
        <row r="381">
          <cell r="CH381">
            <v>3376.9118990965762</v>
          </cell>
          <cell r="CI381">
            <v>3361.794068676325</v>
          </cell>
          <cell r="CJ381">
            <v>3297.2018819976638</v>
          </cell>
          <cell r="CK381">
            <v>3237.9645255316918</v>
          </cell>
          <cell r="CL381">
            <v>3155.2707871719554</v>
          </cell>
          <cell r="CM381">
            <v>3079.0212313262673</v>
          </cell>
          <cell r="CN381">
            <v>3019.2333096437046</v>
          </cell>
        </row>
        <row r="382">
          <cell r="CH382">
            <v>2808.7773597940504</v>
          </cell>
          <cell r="CI382">
            <v>233.0058457978497</v>
          </cell>
          <cell r="CJ382">
            <v>225.84036934791058</v>
          </cell>
          <cell r="CK382">
            <v>219.00894077910567</v>
          </cell>
          <cell r="CL382">
            <v>208.51404525447686</v>
          </cell>
          <cell r="CM382">
            <v>205.36852213024423</v>
          </cell>
          <cell r="CN382">
            <v>205.73464907431782</v>
          </cell>
        </row>
        <row r="383">
          <cell r="CH383">
            <v>3604.6804244355289</v>
          </cell>
          <cell r="CI383">
            <v>246.0094312376138</v>
          </cell>
          <cell r="CJ383">
            <v>238.39010281193913</v>
          </cell>
          <cell r="CK383">
            <v>231.09713139496404</v>
          </cell>
          <cell r="CL383">
            <v>219.80790579274753</v>
          </cell>
          <cell r="CM383">
            <v>216.52768904029057</v>
          </cell>
          <cell r="CN383">
            <v>217.06302556299562</v>
          </cell>
        </row>
        <row r="384">
          <cell r="CH384">
            <v>3317.6237109113745</v>
          </cell>
          <cell r="CI384">
            <v>241.98874256546458</v>
          </cell>
          <cell r="CJ384">
            <v>234.61691751687556</v>
          </cell>
          <cell r="CK384">
            <v>227.54016592770179</v>
          </cell>
          <cell r="CL384">
            <v>216.567880321281</v>
          </cell>
          <cell r="CM384">
            <v>213.35844198823912</v>
          </cell>
          <cell r="CN384">
            <v>213.84083807119998</v>
          </cell>
        </row>
        <row r="385">
          <cell r="CH385">
            <v>3269.5795224486083</v>
          </cell>
          <cell r="CI385">
            <v>334.93221681288247</v>
          </cell>
          <cell r="CJ385">
            <v>327.07977415552978</v>
          </cell>
          <cell r="CK385">
            <v>318.50177849046116</v>
          </cell>
          <cell r="CL385">
            <v>306.0612579689149</v>
          </cell>
          <cell r="CM385">
            <v>302.07902983659676</v>
          </cell>
          <cell r="CN385">
            <v>302.24126654649308</v>
          </cell>
        </row>
        <row r="386">
          <cell r="CH386">
            <v>3721.7531682594235</v>
          </cell>
          <cell r="CI386">
            <v>335.58897715526888</v>
          </cell>
          <cell r="CJ386">
            <v>325.85114535155395</v>
          </cell>
          <cell r="CK386">
            <v>316.35044243535606</v>
          </cell>
          <cell r="CL386">
            <v>302.09822634526671</v>
          </cell>
          <cell r="CM386">
            <v>297.62549854431552</v>
          </cell>
          <cell r="CN386">
            <v>297.85640239719203</v>
          </cell>
        </row>
        <row r="387">
          <cell r="CH387">
            <v>2575.6844537484249</v>
          </cell>
          <cell r="CI387">
            <v>250.75361188216974</v>
          </cell>
          <cell r="CJ387">
            <v>243.16003085627358</v>
          </cell>
          <cell r="CK387">
            <v>235.65314187238204</v>
          </cell>
          <cell r="CL387">
            <v>224.12830758855938</v>
          </cell>
          <cell r="CM387">
            <v>220.72462327804118</v>
          </cell>
          <cell r="CN387">
            <v>221.20585113519803</v>
          </cell>
        </row>
        <row r="388">
          <cell r="CH388">
            <v>3156.7991726838054</v>
          </cell>
          <cell r="CI388">
            <v>370.96428462739021</v>
          </cell>
          <cell r="CJ388">
            <v>363.63159019946164</v>
          </cell>
          <cell r="CK388">
            <v>354.30047196622024</v>
          </cell>
          <cell r="CL388">
            <v>341.25939644390462</v>
          </cell>
          <cell r="CM388">
            <v>336.79438862648692</v>
          </cell>
          <cell r="CN388">
            <v>336.60433416531345</v>
          </cell>
        </row>
        <row r="389">
          <cell r="CH389">
            <v>3348.6923644630856</v>
          </cell>
          <cell r="CI389">
            <v>205.06982016124323</v>
          </cell>
          <cell r="CJ389">
            <v>199.03718455587961</v>
          </cell>
          <cell r="CK389">
            <v>193.12159288533559</v>
          </cell>
          <cell r="CL389">
            <v>184.08728238761677</v>
          </cell>
          <cell r="CM389">
            <v>181.27459426228376</v>
          </cell>
          <cell r="CN389">
            <v>181.43086812292242</v>
          </cell>
        </row>
        <row r="390">
          <cell r="CH390">
            <v>2015.9491712290348</v>
          </cell>
          <cell r="CI390">
            <v>2010.8077985051166</v>
          </cell>
          <cell r="CJ390">
            <v>1993.7039139336321</v>
          </cell>
          <cell r="CK390">
            <v>1966.6574088284042</v>
          </cell>
          <cell r="CL390">
            <v>1905.1159261504356</v>
          </cell>
          <cell r="CM390">
            <v>1907.102320513857</v>
          </cell>
          <cell r="CN390">
            <v>1900.0296182159545</v>
          </cell>
        </row>
        <row r="391">
          <cell r="CH391">
            <v>2536.5973305719044</v>
          </cell>
          <cell r="CI391">
            <v>2596.6062764397698</v>
          </cell>
          <cell r="CJ391">
            <v>2542.3469067904643</v>
          </cell>
          <cell r="CK391">
            <v>2458.3979610110468</v>
          </cell>
          <cell r="CL391">
            <v>2420.3874067118813</v>
          </cell>
          <cell r="CM391">
            <v>2396.0213187519571</v>
          </cell>
          <cell r="CN391">
            <v>2472.2064937273653</v>
          </cell>
        </row>
        <row r="392">
          <cell r="CH392">
            <v>3386.3028467321064</v>
          </cell>
          <cell r="CI392">
            <v>3382.8168989946885</v>
          </cell>
          <cell r="CJ392">
            <v>3323.3664131525679</v>
          </cell>
          <cell r="CK392">
            <v>3253.5885289655271</v>
          </cell>
          <cell r="CL392">
            <v>3178.8329310743984</v>
          </cell>
          <cell r="CM392">
            <v>3104.7720404254578</v>
          </cell>
          <cell r="CN392">
            <v>3034.8135654765297</v>
          </cell>
        </row>
        <row r="393">
          <cell r="CH393">
            <v>2728.5930604726382</v>
          </cell>
          <cell r="CI393">
            <v>2755.3098135235018</v>
          </cell>
          <cell r="CJ393">
            <v>2686.2118106366765</v>
          </cell>
          <cell r="CK393">
            <v>2634.8804571241303</v>
          </cell>
          <cell r="CL393">
            <v>2579.5286230227375</v>
          </cell>
          <cell r="CM393">
            <v>2524.4689313331578</v>
          </cell>
          <cell r="CN393">
            <v>2472.0968929031101</v>
          </cell>
        </row>
        <row r="394">
          <cell r="CH394">
            <v>3015.772613877326</v>
          </cell>
          <cell r="CI394">
            <v>259.50395061021186</v>
          </cell>
          <cell r="CJ394">
            <v>251.48227016707423</v>
          </cell>
          <cell r="CK394">
            <v>243.88331117070391</v>
          </cell>
          <cell r="CL394">
            <v>232.10269614313904</v>
          </cell>
          <cell r="CM394">
            <v>228.64880774520572</v>
          </cell>
          <cell r="CN394">
            <v>229.15667281654626</v>
          </cell>
        </row>
        <row r="395">
          <cell r="CH395">
            <v>3663.9752192901597</v>
          </cell>
          <cell r="CI395">
            <v>269.71820475645166</v>
          </cell>
          <cell r="CJ395">
            <v>261.45022747536507</v>
          </cell>
          <cell r="CK395">
            <v>253.54441654000783</v>
          </cell>
          <cell r="CL395">
            <v>241.54212245891677</v>
          </cell>
          <cell r="CM395">
            <v>237.85971886293078</v>
          </cell>
          <cell r="CN395">
            <v>238.17614377428282</v>
          </cell>
        </row>
        <row r="396">
          <cell r="CH396">
            <v>2941.5681250108955</v>
          </cell>
          <cell r="CI396">
            <v>241.47569493559962</v>
          </cell>
          <cell r="CJ396">
            <v>234.15529373383126</v>
          </cell>
          <cell r="CK396">
            <v>227.20865984775895</v>
          </cell>
          <cell r="CL396">
            <v>216.63718684438746</v>
          </cell>
          <cell r="CM396">
            <v>213.3009631787852</v>
          </cell>
          <cell r="CN396">
            <v>213.41232768738803</v>
          </cell>
        </row>
        <row r="397">
          <cell r="CH397">
            <v>2978.7953414363574</v>
          </cell>
          <cell r="CI397">
            <v>339.26549439741711</v>
          </cell>
          <cell r="CJ397">
            <v>331.1328636851236</v>
          </cell>
          <cell r="CK397">
            <v>322.48035881684979</v>
          </cell>
          <cell r="CL397">
            <v>309.64310978978426</v>
          </cell>
          <cell r="CM397">
            <v>305.8540183550665</v>
          </cell>
          <cell r="CN397">
            <v>306.46214003317544</v>
          </cell>
        </row>
        <row r="398">
          <cell r="CH398">
            <v>3389.6572303758867</v>
          </cell>
          <cell r="CI398">
            <v>337.65260370699389</v>
          </cell>
          <cell r="CJ398">
            <v>327.14613483879657</v>
          </cell>
          <cell r="CK398">
            <v>317.16194759831092</v>
          </cell>
          <cell r="CL398">
            <v>301.98837128280837</v>
          </cell>
          <cell r="CM398">
            <v>297.30778335427107</v>
          </cell>
          <cell r="CN398">
            <v>297.64691546978889</v>
          </cell>
        </row>
        <row r="399">
          <cell r="CH399">
            <v>2592.4582736187822</v>
          </cell>
          <cell r="CI399">
            <v>267.16631212129249</v>
          </cell>
          <cell r="CJ399">
            <v>259.02646171257607</v>
          </cell>
          <cell r="CK399">
            <v>251.11418955455161</v>
          </cell>
          <cell r="CL399">
            <v>238.95878384009603</v>
          </cell>
          <cell r="CM399">
            <v>235.33563872616452</v>
          </cell>
          <cell r="CN399">
            <v>235.78884900856525</v>
          </cell>
        </row>
        <row r="400">
          <cell r="CH400">
            <v>2922.2977689471281</v>
          </cell>
          <cell r="CI400">
            <v>346.34897518452584</v>
          </cell>
          <cell r="CJ400">
            <v>338.98348168527559</v>
          </cell>
          <cell r="CK400">
            <v>330.09256651996333</v>
          </cell>
          <cell r="CL400">
            <v>317.57552571768474</v>
          </cell>
          <cell r="CM400">
            <v>313.33519741376176</v>
          </cell>
          <cell r="CN400">
            <v>313.22285788028211</v>
          </cell>
        </row>
        <row r="401">
          <cell r="CH401">
            <v>3161.7920354734429</v>
          </cell>
          <cell r="CI401">
            <v>272.38152358390062</v>
          </cell>
          <cell r="CJ401">
            <v>263.81374585584967</v>
          </cell>
          <cell r="CK401">
            <v>255.61605135454539</v>
          </cell>
          <cell r="CL401">
            <v>242.96434799395661</v>
          </cell>
          <cell r="CM401">
            <v>239.22965142413142</v>
          </cell>
          <cell r="CN401">
            <v>239.73438438236423</v>
          </cell>
        </row>
        <row r="402">
          <cell r="CH402">
            <v>1991.0196959985155</v>
          </cell>
          <cell r="CI402">
            <v>2013.1620026171995</v>
          </cell>
          <cell r="CJ402">
            <v>1896.1171565263612</v>
          </cell>
          <cell r="CK402">
            <v>1858.6459451669771</v>
          </cell>
          <cell r="CL402">
            <v>1817.2777678244436</v>
          </cell>
          <cell r="CM402">
            <v>1787.0062922983743</v>
          </cell>
          <cell r="CN402">
            <v>1762.7178037781412</v>
          </cell>
        </row>
        <row r="403">
          <cell r="CH403">
            <v>2146.1867203957681</v>
          </cell>
          <cell r="CI403">
            <v>2216.539285344028</v>
          </cell>
          <cell r="CJ403">
            <v>2147.537774939336</v>
          </cell>
          <cell r="CK403">
            <v>2168.9362485754427</v>
          </cell>
          <cell r="CL403">
            <v>2083.2575029309278</v>
          </cell>
          <cell r="CM403">
            <v>2111.1395440069618</v>
          </cell>
          <cell r="CN403">
            <v>2091.0021723794903</v>
          </cell>
        </row>
        <row r="404">
          <cell r="CH404">
            <v>2982.9339681605484</v>
          </cell>
          <cell r="CI404">
            <v>3007.7213358459412</v>
          </cell>
          <cell r="CJ404">
            <v>2938.5088380992092</v>
          </cell>
          <cell r="CK404">
            <v>2863.5932882093875</v>
          </cell>
          <cell r="CL404">
            <v>2830.9877156542771</v>
          </cell>
          <cell r="CM404">
            <v>2764.9731651501256</v>
          </cell>
          <cell r="CN404">
            <v>2710.6065626789059</v>
          </cell>
        </row>
        <row r="405">
          <cell r="CH405">
            <v>132.92292674420025</v>
          </cell>
          <cell r="CI405">
            <v>153.5354751767839</v>
          </cell>
          <cell r="CJ405">
            <v>153.71730456689281</v>
          </cell>
          <cell r="CK405">
            <v>149.58399864692274</v>
          </cell>
          <cell r="CL405">
            <v>145.23055616623134</v>
          </cell>
          <cell r="CM405">
            <v>143.30586604845993</v>
          </cell>
          <cell r="CN405">
            <v>142.79414520469334</v>
          </cell>
        </row>
        <row r="406">
          <cell r="CH406">
            <v>115.92848600006684</v>
          </cell>
          <cell r="CI406">
            <v>141.75263238433939</v>
          </cell>
          <cell r="CJ406">
            <v>136.83618133184373</v>
          </cell>
          <cell r="CK406">
            <v>135.25033621065302</v>
          </cell>
          <cell r="CL406">
            <v>128.62846087051909</v>
          </cell>
          <cell r="CM406">
            <v>128.82055912333192</v>
          </cell>
          <cell r="CN406">
            <v>131.5713375803436</v>
          </cell>
        </row>
        <row r="407">
          <cell r="CH407">
            <v>119.84635198544166</v>
          </cell>
          <cell r="CI407">
            <v>141.67781533790844</v>
          </cell>
          <cell r="CJ407">
            <v>138.95018280597355</v>
          </cell>
          <cell r="CK407">
            <v>136.45373770856412</v>
          </cell>
          <cell r="CL407">
            <v>131.7648779639988</v>
          </cell>
          <cell r="CM407">
            <v>133.88668918785118</v>
          </cell>
          <cell r="CN407">
            <v>135.0561706779817</v>
          </cell>
        </row>
        <row r="408">
          <cell r="CH408">
            <v>126.6825211301576</v>
          </cell>
          <cell r="CI408">
            <v>146.51512858381997</v>
          </cell>
          <cell r="CJ408">
            <v>142.84077789380359</v>
          </cell>
          <cell r="CK408">
            <v>142.16920562071991</v>
          </cell>
          <cell r="CL408">
            <v>139.66533221940375</v>
          </cell>
          <cell r="CM408">
            <v>136.22821407179867</v>
          </cell>
          <cell r="CN408">
            <v>140.42230935939796</v>
          </cell>
        </row>
        <row r="409">
          <cell r="CH409">
            <v>112.02788431709487</v>
          </cell>
          <cell r="CI409">
            <v>135.69845329175607</v>
          </cell>
          <cell r="CJ409">
            <v>132.89589911494579</v>
          </cell>
          <cell r="CK409">
            <v>129.88049872333812</v>
          </cell>
          <cell r="CL409">
            <v>124.03535866960848</v>
          </cell>
          <cell r="CM409">
            <v>121.88680377391205</v>
          </cell>
          <cell r="CN409">
            <v>121.631042853941</v>
          </cell>
        </row>
        <row r="410">
          <cell r="CH410">
            <v>128.32884582493779</v>
          </cell>
          <cell r="CI410">
            <v>156.33461557973934</v>
          </cell>
          <cell r="CJ410">
            <v>152.95828476089983</v>
          </cell>
          <cell r="CK410">
            <v>149.36796401636158</v>
          </cell>
          <cell r="CL410">
            <v>142.50842009199647</v>
          </cell>
          <cell r="CM410">
            <v>140.07382548175022</v>
          </cell>
          <cell r="CN410">
            <v>139.8894771354465</v>
          </cell>
        </row>
        <row r="411">
          <cell r="CH411">
            <v>142.71449987330004</v>
          </cell>
          <cell r="CI411">
            <v>149.26189228653863</v>
          </cell>
          <cell r="CJ411">
            <v>146.10014929416496</v>
          </cell>
          <cell r="CK411">
            <v>142.73451386695578</v>
          </cell>
          <cell r="CL411">
            <v>136.21433978347704</v>
          </cell>
          <cell r="CM411">
            <v>133.84624697624864</v>
          </cell>
          <cell r="CN411">
            <v>133.59827265149033</v>
          </cell>
        </row>
        <row r="412">
          <cell r="CH412">
            <v>140.90861336931351</v>
          </cell>
          <cell r="CI412">
            <v>155.95780263612539</v>
          </cell>
          <cell r="CJ412">
            <v>152.84668048208863</v>
          </cell>
          <cell r="CK412">
            <v>149.49470880480442</v>
          </cell>
          <cell r="CL412">
            <v>142.83170149686921</v>
          </cell>
          <cell r="CM412">
            <v>140.29244301617464</v>
          </cell>
          <cell r="CN412">
            <v>139.88060233497737</v>
          </cell>
        </row>
        <row r="413">
          <cell r="CH413">
            <v>135.87649994645858</v>
          </cell>
          <cell r="CI413">
            <v>154.08241963496397</v>
          </cell>
          <cell r="CJ413">
            <v>153.07514170624836</v>
          </cell>
          <cell r="CK413">
            <v>148.73957708088943</v>
          </cell>
          <cell r="CL413">
            <v>145.5250026844322</v>
          </cell>
          <cell r="CM413">
            <v>145.61651740941454</v>
          </cell>
          <cell r="CN413">
            <v>146.01440536914043</v>
          </cell>
        </row>
        <row r="414">
          <cell r="CH414">
            <v>134.04040397682576</v>
          </cell>
          <cell r="CI414">
            <v>159.90485594685674</v>
          </cell>
          <cell r="CJ414">
            <v>158.87029044388757</v>
          </cell>
          <cell r="CK414">
            <v>156.83775236895355</v>
          </cell>
          <cell r="CL414">
            <v>148.07150014013439</v>
          </cell>
          <cell r="CM414">
            <v>149.12135183458759</v>
          </cell>
          <cell r="CN414">
            <v>148.37094684995566</v>
          </cell>
        </row>
        <row r="415">
          <cell r="CH415">
            <v>143.54210782534119</v>
          </cell>
          <cell r="CI415">
            <v>169.27219270536978</v>
          </cell>
          <cell r="CJ415">
            <v>166.06459786721581</v>
          </cell>
          <cell r="CK415">
            <v>166.97240021389837</v>
          </cell>
          <cell r="CL415">
            <v>157.06009270076538</v>
          </cell>
          <cell r="CM415">
            <v>155.81419165399285</v>
          </cell>
          <cell r="CN415">
            <v>162.76532737954497</v>
          </cell>
        </row>
        <row r="416">
          <cell r="CH416">
            <v>133.99672835011464</v>
          </cell>
          <cell r="CI416">
            <v>161.34800403771942</v>
          </cell>
          <cell r="CJ416">
            <v>159.65267381889248</v>
          </cell>
          <cell r="CK416">
            <v>155.67881710106664</v>
          </cell>
          <cell r="CL416">
            <v>150.39107769359222</v>
          </cell>
          <cell r="CM416">
            <v>149.13736249720148</v>
          </cell>
          <cell r="CN416">
            <v>155.0596157636968</v>
          </cell>
        </row>
        <row r="417">
          <cell r="CH417">
            <v>138.98984537397661</v>
          </cell>
          <cell r="CI417">
            <v>161.19924977991792</v>
          </cell>
          <cell r="CJ417">
            <v>139.01298026108884</v>
          </cell>
          <cell r="CK417">
            <v>135.9343836355412</v>
          </cell>
          <cell r="CL417">
            <v>129.90419893144872</v>
          </cell>
          <cell r="CM417">
            <v>127.65129639876506</v>
          </cell>
          <cell r="CN417">
            <v>127.33912624959707</v>
          </cell>
        </row>
        <row r="418">
          <cell r="CH418">
            <v>0</v>
          </cell>
          <cell r="CI418">
            <v>0</v>
          </cell>
          <cell r="CJ418">
            <v>0</v>
          </cell>
          <cell r="CK418">
            <v>0</v>
          </cell>
          <cell r="CL418">
            <v>0</v>
          </cell>
          <cell r="CM418">
            <v>0</v>
          </cell>
          <cell r="CN418">
            <v>0</v>
          </cell>
        </row>
        <row r="419">
          <cell r="CH419">
            <v>0</v>
          </cell>
          <cell r="CI419">
            <v>0</v>
          </cell>
          <cell r="CJ419">
            <v>0</v>
          </cell>
          <cell r="CK419">
            <v>0</v>
          </cell>
          <cell r="CL419">
            <v>0</v>
          </cell>
          <cell r="CM419">
            <v>0</v>
          </cell>
          <cell r="CN419">
            <v>0</v>
          </cell>
        </row>
        <row r="420">
          <cell r="CH420">
            <v>0</v>
          </cell>
          <cell r="CI420">
            <v>0</v>
          </cell>
          <cell r="CJ420">
            <v>0</v>
          </cell>
          <cell r="CK420">
            <v>0</v>
          </cell>
          <cell r="CL420">
            <v>0</v>
          </cell>
          <cell r="CM420">
            <v>0</v>
          </cell>
          <cell r="CN420">
            <v>0</v>
          </cell>
        </row>
        <row r="421">
          <cell r="CH421">
            <v>0</v>
          </cell>
          <cell r="CI421">
            <v>0</v>
          </cell>
          <cell r="CJ421">
            <v>0</v>
          </cell>
          <cell r="CK421">
            <v>0</v>
          </cell>
          <cell r="CL421">
            <v>0</v>
          </cell>
          <cell r="CM421">
            <v>0</v>
          </cell>
          <cell r="CN421">
            <v>0</v>
          </cell>
        </row>
        <row r="422">
          <cell r="CH422">
            <v>2585.8089582048601</v>
          </cell>
          <cell r="CI422">
            <v>2493.3093991662786</v>
          </cell>
          <cell r="CJ422">
            <v>2455.4152285157002</v>
          </cell>
          <cell r="CK422">
            <v>2412.9524244000786</v>
          </cell>
          <cell r="CL422">
            <v>2374.9384580701485</v>
          </cell>
          <cell r="CM422">
            <v>2343.115842641922</v>
          </cell>
          <cell r="CN422">
            <v>2323.5718460083199</v>
          </cell>
        </row>
        <row r="423">
          <cell r="CH423">
            <v>2400.6636430731883</v>
          </cell>
          <cell r="CI423">
            <v>2314.4692614360852</v>
          </cell>
          <cell r="CJ423">
            <v>2280.0455639780794</v>
          </cell>
          <cell r="CK423">
            <v>2241.3962642293436</v>
          </cell>
          <cell r="CL423">
            <v>2207.1407942506685</v>
          </cell>
          <cell r="CM423">
            <v>2178.4205470156467</v>
          </cell>
          <cell r="CN423">
            <v>2160.9045221456799</v>
          </cell>
        </row>
        <row r="424">
          <cell r="CH424">
            <v>1968.0604899751354</v>
          </cell>
          <cell r="CI424">
            <v>1894.531800100307</v>
          </cell>
          <cell r="CJ424">
            <v>1439.580344143435</v>
          </cell>
          <cell r="CK424">
            <v>1399.0571128010165</v>
          </cell>
          <cell r="CL424">
            <v>1361.677388294097</v>
          </cell>
          <cell r="CM424">
            <v>1328.8201461764352</v>
          </cell>
          <cell r="CN424">
            <v>1308.4334620086026</v>
          </cell>
        </row>
        <row r="425">
          <cell r="CH425">
            <v>1802.2532063113438</v>
          </cell>
          <cell r="CI425">
            <v>1734.5655306556605</v>
          </cell>
          <cell r="CJ425">
            <v>1700.1529654060016</v>
          </cell>
          <cell r="CK425">
            <v>1659.3273460293678</v>
          </cell>
          <cell r="CL425">
            <v>1621.9033731949032</v>
          </cell>
          <cell r="CM425">
            <v>1589.515501667418</v>
          </cell>
          <cell r="CN425">
            <v>1569.5440270294864</v>
          </cell>
        </row>
        <row r="426">
          <cell r="CH426">
            <v>1850.6243212850811</v>
          </cell>
          <cell r="CI426">
            <v>1781.9080914947288</v>
          </cell>
          <cell r="CJ426">
            <v>1750.373061946802</v>
          </cell>
          <cell r="CK426">
            <v>1713.4527640272202</v>
          </cell>
          <cell r="CL426">
            <v>1680.1652985546457</v>
          </cell>
          <cell r="CM426">
            <v>1651.6776593430902</v>
          </cell>
          <cell r="CN426">
            <v>1634.5078662183289</v>
          </cell>
        </row>
        <row r="427">
          <cell r="CH427">
            <v>1251.5372196173464</v>
          </cell>
          <cell r="CI427">
            <v>1204.0622940572803</v>
          </cell>
          <cell r="CJ427">
            <v>1179.5575451220193</v>
          </cell>
          <cell r="CK427">
            <v>1150.0696327945222</v>
          </cell>
          <cell r="CL427">
            <v>1122.9908791862656</v>
          </cell>
          <cell r="CM427">
            <v>1099.5135704437821</v>
          </cell>
          <cell r="CN427">
            <v>1085.2520515619474</v>
          </cell>
        </row>
        <row r="428">
          <cell r="CH428">
            <v>1526.8015560049537</v>
          </cell>
          <cell r="CI428">
            <v>1468.6357604428542</v>
          </cell>
          <cell r="CJ428">
            <v>1438.3903167866895</v>
          </cell>
          <cell r="CK428">
            <v>1401.9895227986651</v>
          </cell>
          <cell r="CL428">
            <v>1368.5553511873316</v>
          </cell>
          <cell r="CM428">
            <v>1339.5524135213814</v>
          </cell>
          <cell r="CN428">
            <v>1321.895176824798</v>
          </cell>
        </row>
        <row r="429">
          <cell r="CH429">
            <v>1821.8173831446607</v>
          </cell>
          <cell r="CI429">
            <v>1753.8209351684905</v>
          </cell>
          <cell r="CJ429">
            <v>1374.3450707460588</v>
          </cell>
          <cell r="CK429">
            <v>1335.6066081335173</v>
          </cell>
          <cell r="CL429">
            <v>1299.5132863875572</v>
          </cell>
          <cell r="CM429">
            <v>1267.8910801869188</v>
          </cell>
          <cell r="CN429">
            <v>1247.8848659067264</v>
          </cell>
        </row>
        <row r="430">
          <cell r="CH430">
            <v>1808.5081018553269</v>
          </cell>
          <cell r="CI430">
            <v>1741.4158206361294</v>
          </cell>
          <cell r="CJ430">
            <v>1710.0889296842518</v>
          </cell>
          <cell r="CK430">
            <v>1673.3180900382436</v>
          </cell>
          <cell r="CL430">
            <v>1639.9314856416042</v>
          </cell>
          <cell r="CM430">
            <v>1611.3741535973227</v>
          </cell>
          <cell r="CN430">
            <v>1594.1256317538157</v>
          </cell>
        </row>
        <row r="431">
          <cell r="CH431">
            <v>1797.3584325289742</v>
          </cell>
          <cell r="CI431">
            <v>1729.9557799157069</v>
          </cell>
          <cell r="CJ431">
            <v>1696.1696705384406</v>
          </cell>
          <cell r="CK431">
            <v>1656.0335786801963</v>
          </cell>
          <cell r="CL431">
            <v>1619.3520147285728</v>
          </cell>
          <cell r="CM431">
            <v>1587.5341487435369</v>
          </cell>
          <cell r="CN431">
            <v>1567.8538720851955</v>
          </cell>
        </row>
        <row r="432">
          <cell r="CH432">
            <v>1603.9491938244812</v>
          </cell>
          <cell r="CI432">
            <v>1542.6655739909481</v>
          </cell>
          <cell r="CJ432">
            <v>1509.8001039668475</v>
          </cell>
          <cell r="CK432">
            <v>1470.2732186711214</v>
          </cell>
          <cell r="CL432">
            <v>1433.7362045623101</v>
          </cell>
          <cell r="CM432">
            <v>1402.0055659083284</v>
          </cell>
          <cell r="CN432">
            <v>1382.4617827978216</v>
          </cell>
        </row>
        <row r="433">
          <cell r="CH433">
            <v>1634.3679339432276</v>
          </cell>
          <cell r="CI433">
            <v>1572.4972334496028</v>
          </cell>
          <cell r="CJ433">
            <v>1540.9723359940886</v>
          </cell>
          <cell r="CK433">
            <v>1503.4762186067701</v>
          </cell>
          <cell r="CL433">
            <v>1469.029843677049</v>
          </cell>
          <cell r="CM433">
            <v>1439.2728730579195</v>
          </cell>
          <cell r="CN433">
            <v>1421.0102792879061</v>
          </cell>
        </row>
        <row r="434">
          <cell r="CH434">
            <v>2578.7327632091119</v>
          </cell>
          <cell r="CI434">
            <v>2487.7750849905524</v>
          </cell>
          <cell r="CJ434">
            <v>2451.1523526105952</v>
          </cell>
          <cell r="CK434">
            <v>2411.2643140233372</v>
          </cell>
          <cell r="CL434">
            <v>2375.4602032373045</v>
          </cell>
          <cell r="CM434">
            <v>2345.6189632012315</v>
          </cell>
          <cell r="CN434">
            <v>2326.7019684190732</v>
          </cell>
        </row>
        <row r="435">
          <cell r="CH435">
            <v>2750.95949409275</v>
          </cell>
          <cell r="CI435">
            <v>2651.5160934631831</v>
          </cell>
          <cell r="CJ435">
            <v>2610.678946755972</v>
          </cell>
          <cell r="CK435">
            <v>2564.6009727028504</v>
          </cell>
          <cell r="CL435">
            <v>2523.676741507732</v>
          </cell>
          <cell r="CM435">
            <v>2489.2770108761301</v>
          </cell>
          <cell r="CN435">
            <v>2468.4568548019756</v>
          </cell>
        </row>
        <row r="436">
          <cell r="CH436">
            <v>0</v>
          </cell>
          <cell r="CI436">
            <v>0</v>
          </cell>
          <cell r="CJ436">
            <v>0</v>
          </cell>
          <cell r="CK436">
            <v>0</v>
          </cell>
          <cell r="CL436">
            <v>0</v>
          </cell>
          <cell r="CM436">
            <v>0</v>
          </cell>
          <cell r="CN436">
            <v>0</v>
          </cell>
        </row>
        <row r="437">
          <cell r="CH437">
            <v>0</v>
          </cell>
          <cell r="CI437">
            <v>0</v>
          </cell>
          <cell r="CJ437">
            <v>0</v>
          </cell>
          <cell r="CK437">
            <v>0</v>
          </cell>
          <cell r="CL437">
            <v>0</v>
          </cell>
          <cell r="CM437">
            <v>0</v>
          </cell>
          <cell r="CN437">
            <v>0</v>
          </cell>
        </row>
        <row r="438">
          <cell r="CH438">
            <v>1005.9637772277342</v>
          </cell>
          <cell r="CI438">
            <v>972.59874619597406</v>
          </cell>
          <cell r="CJ438">
            <v>963.39414821855189</v>
          </cell>
          <cell r="CK438">
            <v>954.6030923830042</v>
          </cell>
          <cell r="CL438">
            <v>947.396503817135</v>
          </cell>
          <cell r="CM438">
            <v>941.82359559449048</v>
          </cell>
          <cell r="CN438">
            <v>938.62851520756305</v>
          </cell>
        </row>
        <row r="439">
          <cell r="CH439">
            <v>1227.4992648515654</v>
          </cell>
          <cell r="CI439">
            <v>1186.7911321759775</v>
          </cell>
          <cell r="CJ439">
            <v>1177.1231933634231</v>
          </cell>
          <cell r="CK439">
            <v>1168.1843202796365</v>
          </cell>
          <cell r="CL439">
            <v>1161.3697241238619</v>
          </cell>
          <cell r="CM439">
            <v>1156.4154446393168</v>
          </cell>
          <cell r="CN439">
            <v>1153.9268126320449</v>
          </cell>
        </row>
        <row r="440">
          <cell r="CH440">
            <v>985.82922681635546</v>
          </cell>
          <cell r="CI440">
            <v>989.05745211054614</v>
          </cell>
          <cell r="CJ440">
            <v>968.4887950564588</v>
          </cell>
          <cell r="CK440">
            <v>950.78920205821316</v>
          </cell>
          <cell r="CL440">
            <v>928.51163787354847</v>
          </cell>
          <cell r="CM440">
            <v>908.70203327091247</v>
          </cell>
          <cell r="CN440">
            <v>889.71175816644143</v>
          </cell>
        </row>
        <row r="441">
          <cell r="CH441">
            <v>948.62778620564745</v>
          </cell>
          <cell r="CI441">
            <v>957.39923653651726</v>
          </cell>
          <cell r="CJ441">
            <v>936.97419151059898</v>
          </cell>
          <cell r="CK441">
            <v>919.2710961471148</v>
          </cell>
          <cell r="CL441">
            <v>896.84482690410709</v>
          </cell>
          <cell r="CM441">
            <v>877.8335661571698</v>
          </cell>
          <cell r="CN441">
            <v>860.13190778773026</v>
          </cell>
        </row>
        <row r="442">
          <cell r="CH442">
            <v>2630.7620891196457</v>
          </cell>
          <cell r="CI442">
            <v>2620.4876810828737</v>
          </cell>
          <cell r="CJ442">
            <v>2566.6021572716231</v>
          </cell>
          <cell r="CK442">
            <v>2517.9304974202491</v>
          </cell>
          <cell r="CL442">
            <v>2453.8140574069644</v>
          </cell>
          <cell r="CM442">
            <v>2390.5638186773226</v>
          </cell>
          <cell r="CN442">
            <v>2326.2215308767941</v>
          </cell>
        </row>
        <row r="443">
          <cell r="CH443">
            <v>1471.1093638903333</v>
          </cell>
          <cell r="CI443">
            <v>159.83865173308948</v>
          </cell>
          <cell r="CJ443">
            <v>155.21856945878801</v>
          </cell>
          <cell r="CK443">
            <v>150.84914037205101</v>
          </cell>
          <cell r="CL443">
            <v>144.47585107470798</v>
          </cell>
          <cell r="CM443">
            <v>142.01921417757282</v>
          </cell>
          <cell r="CN443">
            <v>141.42612520244296</v>
          </cell>
        </row>
        <row r="444">
          <cell r="CH444">
            <v>1350.7263502670789</v>
          </cell>
          <cell r="CI444">
            <v>149.36207558479498</v>
          </cell>
          <cell r="CJ444">
            <v>145.11771313638346</v>
          </cell>
          <cell r="CK444">
            <v>141.11030488121759</v>
          </cell>
          <cell r="CL444">
            <v>135.33424813942563</v>
          </cell>
          <cell r="CM444">
            <v>132.9455279620841</v>
          </cell>
          <cell r="CN444">
            <v>132.15788905481782</v>
          </cell>
        </row>
        <row r="445">
          <cell r="CH445">
            <v>1510.483145272043</v>
          </cell>
          <cell r="CI445">
            <v>135.07023505991501</v>
          </cell>
          <cell r="CJ445">
            <v>131.26500418309749</v>
          </cell>
          <cell r="CK445">
            <v>127.5921828392585</v>
          </cell>
          <cell r="CL445">
            <v>122.26316466901119</v>
          </cell>
          <cell r="CM445">
            <v>120.15962512607983</v>
          </cell>
          <cell r="CN445">
            <v>119.58635048986825</v>
          </cell>
        </row>
        <row r="446">
          <cell r="CH446">
            <v>1342.9350004966984</v>
          </cell>
          <cell r="CI446">
            <v>220.4311114874418</v>
          </cell>
          <cell r="CJ446">
            <v>216.27417629420012</v>
          </cell>
          <cell r="CK446">
            <v>211.90593902998387</v>
          </cell>
          <cell r="CL446">
            <v>206.06990400125457</v>
          </cell>
          <cell r="CM446">
            <v>203.65177687164649</v>
          </cell>
          <cell r="CN446">
            <v>202.94129750862891</v>
          </cell>
        </row>
        <row r="447">
          <cell r="CH447">
            <v>1846.0888075818352</v>
          </cell>
          <cell r="CI447">
            <v>274.70005422120556</v>
          </cell>
          <cell r="CJ447">
            <v>267.63336205102661</v>
          </cell>
          <cell r="CK447">
            <v>260.7510917208715</v>
          </cell>
          <cell r="CL447">
            <v>251.23381434291392</v>
          </cell>
          <cell r="CM447">
            <v>247.34952568308091</v>
          </cell>
          <cell r="CN447">
            <v>246.24115028361763</v>
          </cell>
        </row>
        <row r="448">
          <cell r="CH448">
            <v>1327.2088795911602</v>
          </cell>
          <cell r="CI448">
            <v>131.78541600682024</v>
          </cell>
          <cell r="CJ448">
            <v>128.2071925474292</v>
          </cell>
          <cell r="CK448">
            <v>124.75217077833716</v>
          </cell>
          <cell r="CL448">
            <v>119.75059586116718</v>
          </cell>
          <cell r="CM448">
            <v>117.69782484479299</v>
          </cell>
          <cell r="CN448">
            <v>117.03199413498402</v>
          </cell>
        </row>
        <row r="449">
          <cell r="CH449">
            <v>1384.3262557317162</v>
          </cell>
          <cell r="CI449">
            <v>148.73876295771936</v>
          </cell>
          <cell r="CJ449">
            <v>144.60958268099705</v>
          </cell>
          <cell r="CK449">
            <v>140.51664340277785</v>
          </cell>
          <cell r="CL449">
            <v>134.59388765451411</v>
          </cell>
          <cell r="CM449">
            <v>132.28814417153765</v>
          </cell>
          <cell r="CN449">
            <v>131.70994681101524</v>
          </cell>
        </row>
        <row r="450">
          <cell r="CH450">
            <v>992.79435441013425</v>
          </cell>
          <cell r="CI450">
            <v>999.90904797720054</v>
          </cell>
          <cell r="CJ450">
            <v>978.9748831437787</v>
          </cell>
          <cell r="CK450">
            <v>960.82586787078014</v>
          </cell>
          <cell r="CL450">
            <v>937.86282541998503</v>
          </cell>
          <cell r="CM450">
            <v>918.11073760520878</v>
          </cell>
          <cell r="CN450">
            <v>899.54190403003724</v>
          </cell>
        </row>
        <row r="451">
          <cell r="CH451">
            <v>984.70830956400096</v>
          </cell>
          <cell r="CI451">
            <v>989.76807522423951</v>
          </cell>
          <cell r="CJ451">
            <v>969.0579061873367</v>
          </cell>
          <cell r="CK451">
            <v>951.1069298798509</v>
          </cell>
          <cell r="CL451">
            <v>928.47944674002974</v>
          </cell>
          <cell r="CM451">
            <v>908.4636042873334</v>
          </cell>
          <cell r="CN451">
            <v>889.32741573193971</v>
          </cell>
        </row>
        <row r="452">
          <cell r="CH452">
            <v>1363.0660529425249</v>
          </cell>
          <cell r="CI452">
            <v>1373.6549569012432</v>
          </cell>
          <cell r="CJ452">
            <v>1344.3070665206681</v>
          </cell>
          <cell r="CK452">
            <v>1319.4095460230692</v>
          </cell>
          <cell r="CL452">
            <v>1288.6252426499104</v>
          </cell>
          <cell r="CM452">
            <v>1262.4146499323469</v>
          </cell>
          <cell r="CN452">
            <v>1237.9982747566291</v>
          </cell>
        </row>
        <row r="453">
          <cell r="CH453">
            <v>1274.5846401920189</v>
          </cell>
          <cell r="CI453">
            <v>1289.66411341148</v>
          </cell>
          <cell r="CJ453">
            <v>1261.9817223825657</v>
          </cell>
          <cell r="CK453">
            <v>1238.3195486527102</v>
          </cell>
          <cell r="CL453">
            <v>1208.5612675437383</v>
          </cell>
          <cell r="CM453">
            <v>1183.3705591104083</v>
          </cell>
          <cell r="CN453">
            <v>1159.9212658736603</v>
          </cell>
        </row>
        <row r="454">
          <cell r="CH454">
            <v>1311.2268672145772</v>
          </cell>
          <cell r="CI454">
            <v>1317.345472497072</v>
          </cell>
          <cell r="CJ454">
            <v>1289.2984446651099</v>
          </cell>
          <cell r="CK454">
            <v>1265.53545281931</v>
          </cell>
          <cell r="CL454">
            <v>1236.7418970391259</v>
          </cell>
          <cell r="CM454">
            <v>1211.2946076129738</v>
          </cell>
          <cell r="CN454">
            <v>1187.1113537208093</v>
          </cell>
        </row>
        <row r="455">
          <cell r="CH455">
            <v>2739.5930825939226</v>
          </cell>
          <cell r="CI455">
            <v>2723.1922384405307</v>
          </cell>
          <cell r="CJ455">
            <v>2666.4304136250112</v>
          </cell>
          <cell r="CK455">
            <v>2615.2751944706579</v>
          </cell>
          <cell r="CL455">
            <v>2549.4100881398108</v>
          </cell>
          <cell r="CM455">
            <v>2484.5258933522123</v>
          </cell>
          <cell r="CN455">
            <v>2418.8671583412629</v>
          </cell>
        </row>
        <row r="456">
          <cell r="CH456">
            <v>1677.5132708704523</v>
          </cell>
          <cell r="CI456">
            <v>1777.3880465178131</v>
          </cell>
          <cell r="CJ456">
            <v>1846.9017801691471</v>
          </cell>
          <cell r="CK456">
            <v>1867.2978102339428</v>
          </cell>
          <cell r="CL456">
            <v>1837.708966601032</v>
          </cell>
          <cell r="CM456">
            <v>1806.8716014752135</v>
          </cell>
          <cell r="CN456">
            <v>1777.2239631882403</v>
          </cell>
        </row>
        <row r="457">
          <cell r="CH457">
            <v>2185.2000548150331</v>
          </cell>
          <cell r="CI457">
            <v>2174.5846427070787</v>
          </cell>
          <cell r="CJ457">
            <v>2128.1120394389768</v>
          </cell>
          <cell r="CK457">
            <v>2086.3678208995789</v>
          </cell>
          <cell r="CL457">
            <v>2033.4389753746814</v>
          </cell>
          <cell r="CM457">
            <v>1982.5100280275637</v>
          </cell>
          <cell r="CN457">
            <v>1931.7412845141162</v>
          </cell>
        </row>
        <row r="458">
          <cell r="CH458">
            <v>1226.0931549187433</v>
          </cell>
          <cell r="CI458">
            <v>154.50231264932356</v>
          </cell>
          <cell r="CJ458">
            <v>150.01863356482519</v>
          </cell>
          <cell r="CK458">
            <v>145.73077662604209</v>
          </cell>
          <cell r="CL458">
            <v>139.50008222263676</v>
          </cell>
          <cell r="CM458">
            <v>137.08188665145127</v>
          </cell>
          <cell r="CN458">
            <v>136.4790972339228</v>
          </cell>
        </row>
        <row r="459">
          <cell r="CH459">
            <v>1449.0231906823158</v>
          </cell>
          <cell r="CI459">
            <v>158.33704386741135</v>
          </cell>
          <cell r="CJ459">
            <v>153.75769784951785</v>
          </cell>
          <cell r="CK459">
            <v>149.4215985702366</v>
          </cell>
          <cell r="CL459">
            <v>143.1855754048822</v>
          </cell>
          <cell r="CM459">
            <v>140.73874336356104</v>
          </cell>
          <cell r="CN459">
            <v>140.10937144204368</v>
          </cell>
        </row>
        <row r="460">
          <cell r="CH460">
            <v>1319.0852293409475</v>
          </cell>
          <cell r="CI460">
            <v>130.89684585284115</v>
          </cell>
          <cell r="CJ460">
            <v>127.23699189853536</v>
          </cell>
          <cell r="CK460">
            <v>123.77824402892101</v>
          </cell>
          <cell r="CL460">
            <v>118.76917396847509</v>
          </cell>
          <cell r="CM460">
            <v>116.71340028827717</v>
          </cell>
          <cell r="CN460">
            <v>116.05181870667818</v>
          </cell>
        </row>
        <row r="461">
          <cell r="CH461">
            <v>1447.9282972831923</v>
          </cell>
          <cell r="CI461">
            <v>214.71077237297368</v>
          </cell>
          <cell r="CJ461">
            <v>210.63399441290107</v>
          </cell>
          <cell r="CK461">
            <v>206.26404966993658</v>
          </cell>
          <cell r="CL461">
            <v>200.34321272485457</v>
          </cell>
          <cell r="CM461">
            <v>197.99389949108047</v>
          </cell>
          <cell r="CN461">
            <v>197.41878865442709</v>
          </cell>
        </row>
        <row r="462">
          <cell r="CH462">
            <v>1021.1971052629649</v>
          </cell>
          <cell r="CI462">
            <v>1028.2144918127312</v>
          </cell>
          <cell r="CJ462">
            <v>1006.3788830357453</v>
          </cell>
          <cell r="CK462">
            <v>987.73515326002041</v>
          </cell>
          <cell r="CL462">
            <v>964.74601999762524</v>
          </cell>
          <cell r="CM462">
            <v>944.65281499308912</v>
          </cell>
          <cell r="CN462">
            <v>925.64729919387946</v>
          </cell>
        </row>
        <row r="463">
          <cell r="CH463">
            <v>993.67951844318907</v>
          </cell>
          <cell r="CI463">
            <v>1004.4874846144977</v>
          </cell>
          <cell r="CJ463">
            <v>982.94501117467223</v>
          </cell>
          <cell r="CK463">
            <v>964.34412879921251</v>
          </cell>
          <cell r="CL463">
            <v>940.76004969859594</v>
          </cell>
          <cell r="CM463">
            <v>920.79615304374704</v>
          </cell>
          <cell r="CN463">
            <v>902.21256576030623</v>
          </cell>
        </row>
        <row r="464">
          <cell r="CH464">
            <v>1301.220977344459</v>
          </cell>
          <cell r="CI464">
            <v>1309.4767058741713</v>
          </cell>
          <cell r="CJ464">
            <v>1281.3675529794093</v>
          </cell>
          <cell r="CK464">
            <v>1257.6855417033737</v>
          </cell>
          <cell r="CL464">
            <v>1228.8292768247727</v>
          </cell>
          <cell r="CM464">
            <v>1204.2454223546993</v>
          </cell>
          <cell r="CN464">
            <v>1181.388917596018</v>
          </cell>
        </row>
        <row r="465">
          <cell r="CH465">
            <v>1353.1451669658713</v>
          </cell>
          <cell r="CI465">
            <v>1360.9453912410825</v>
          </cell>
          <cell r="CJ465">
            <v>1332.1535288859006</v>
          </cell>
          <cell r="CK465">
            <v>1307.6375443831064</v>
          </cell>
          <cell r="CL465">
            <v>1277.5037415263303</v>
          </cell>
          <cell r="CM465">
            <v>1251.0133252243322</v>
          </cell>
          <cell r="CN465">
            <v>1225.8472233046459</v>
          </cell>
        </row>
        <row r="466">
          <cell r="CH466">
            <v>1138.5930102342666</v>
          </cell>
          <cell r="CI466">
            <v>1155.1190875976276</v>
          </cell>
          <cell r="CJ466">
            <v>1130.3782103482415</v>
          </cell>
          <cell r="CK466">
            <v>1108.913686014107</v>
          </cell>
          <cell r="CL466">
            <v>1081.8401078060829</v>
          </cell>
          <cell r="CM466">
            <v>1059.1852848009837</v>
          </cell>
          <cell r="CN466">
            <v>1038.297443123331</v>
          </cell>
        </row>
        <row r="467">
          <cell r="CH467">
            <v>2630.2732888813885</v>
          </cell>
          <cell r="CI467">
            <v>2617.7010262672907</v>
          </cell>
          <cell r="CJ467">
            <v>2563.5467666479494</v>
          </cell>
          <cell r="CK467">
            <v>2515.0999546477333</v>
          </cell>
          <cell r="CL467">
            <v>2453.1235335355641</v>
          </cell>
          <cell r="CM467">
            <v>2392.4669557757516</v>
          </cell>
          <cell r="CN467">
            <v>2331.226080339371</v>
          </cell>
        </row>
        <row r="468">
          <cell r="CH468">
            <v>1953.1065196609629</v>
          </cell>
          <cell r="CI468">
            <v>2071.4706200815822</v>
          </cell>
          <cell r="CJ468">
            <v>2153.8317142931201</v>
          </cell>
          <cell r="CK468">
            <v>2178.0386161620472</v>
          </cell>
          <cell r="CL468">
            <v>2143.3181641062679</v>
          </cell>
          <cell r="CM468">
            <v>2107.3122926806309</v>
          </cell>
          <cell r="CN468">
            <v>2072.8027518908698</v>
          </cell>
        </row>
        <row r="469">
          <cell r="CH469">
            <v>58.387869259503574</v>
          </cell>
          <cell r="CI469">
            <v>70.589471211210622</v>
          </cell>
          <cell r="CJ469">
            <v>69.095215887514087</v>
          </cell>
          <cell r="CK469">
            <v>67.514967982309628</v>
          </cell>
          <cell r="CL469">
            <v>64.47085788969008</v>
          </cell>
          <cell r="CM469">
            <v>63.343958648358779</v>
          </cell>
          <cell r="CN469">
            <v>63.184854929632415</v>
          </cell>
        </row>
        <row r="470">
          <cell r="CH470">
            <v>56.988286238205006</v>
          </cell>
          <cell r="CI470">
            <v>69.536971799565734</v>
          </cell>
          <cell r="CJ470">
            <v>67.953969861355432</v>
          </cell>
          <cell r="CK470">
            <v>66.307774027328875</v>
          </cell>
          <cell r="CL470">
            <v>63.219110491421866</v>
          </cell>
          <cell r="CM470">
            <v>62.144307803607063</v>
          </cell>
          <cell r="CN470">
            <v>62.074984922912961</v>
          </cell>
        </row>
        <row r="471">
          <cell r="CH471">
            <v>56.051462857260148</v>
          </cell>
          <cell r="CI471">
            <v>67.755937178888857</v>
          </cell>
          <cell r="CJ471">
            <v>66.304439859724596</v>
          </cell>
          <cell r="CK471">
            <v>64.780568419040193</v>
          </cell>
          <cell r="CL471">
            <v>61.856955080385909</v>
          </cell>
          <cell r="CM471">
            <v>60.779704547792946</v>
          </cell>
          <cell r="CN471">
            <v>60.629894495726994</v>
          </cell>
        </row>
        <row r="472">
          <cell r="CH472">
            <v>47.19835378042194</v>
          </cell>
          <cell r="CI472">
            <v>55.953824393202169</v>
          </cell>
          <cell r="CJ472">
            <v>54.903101504141368</v>
          </cell>
          <cell r="CK472">
            <v>53.783222164335001</v>
          </cell>
          <cell r="CL472">
            <v>51.522662088861907</v>
          </cell>
          <cell r="CM472">
            <v>50.589727711624192</v>
          </cell>
          <cell r="CN472">
            <v>50.332344705626859</v>
          </cell>
        </row>
        <row r="473">
          <cell r="CH473">
            <v>55.876556862059907</v>
          </cell>
          <cell r="CI473">
            <v>66.803444874815625</v>
          </cell>
          <cell r="CJ473">
            <v>65.485969352748143</v>
          </cell>
          <cell r="CK473">
            <v>64.054161661490369</v>
          </cell>
          <cell r="CL473">
            <v>61.289512665344937</v>
          </cell>
          <cell r="CM473">
            <v>60.237270794201685</v>
          </cell>
          <cell r="CN473">
            <v>60.057732775203753</v>
          </cell>
        </row>
        <row r="474">
          <cell r="CH474">
            <v>53.616426937560576</v>
          </cell>
          <cell r="CI474">
            <v>63.904612786023584</v>
          </cell>
          <cell r="CJ474">
            <v>62.695582371394842</v>
          </cell>
          <cell r="CK474">
            <v>61.388784673413468</v>
          </cell>
          <cell r="CL474">
            <v>58.767603222015893</v>
          </cell>
          <cell r="CM474">
            <v>57.711910886096973</v>
          </cell>
          <cell r="CN474">
            <v>57.459441792346823</v>
          </cell>
        </row>
        <row r="475">
          <cell r="CH475">
            <v>56.047677002316867</v>
          </cell>
          <cell r="CI475">
            <v>66.628628791513961</v>
          </cell>
          <cell r="CJ475">
            <v>65.432443967573718</v>
          </cell>
          <cell r="CK475">
            <v>64.109713335731357</v>
          </cell>
          <cell r="CL475">
            <v>61.409683928558863</v>
          </cell>
          <cell r="CM475">
            <v>60.294653750510285</v>
          </cell>
          <cell r="CN475">
            <v>60.005241746473757</v>
          </cell>
        </row>
        <row r="476">
          <cell r="CH476">
            <v>57.60191035545418</v>
          </cell>
          <cell r="CI476">
            <v>69.746581644989305</v>
          </cell>
          <cell r="CJ476">
            <v>68.246760440610544</v>
          </cell>
          <cell r="CK476">
            <v>66.674591909729941</v>
          </cell>
          <cell r="CL476">
            <v>63.657618326211889</v>
          </cell>
          <cell r="CM476">
            <v>62.556575938156939</v>
          </cell>
          <cell r="CN476">
            <v>62.420202808141767</v>
          </cell>
        </row>
        <row r="477">
          <cell r="CH477">
            <v>59.129772527590312</v>
          </cell>
          <cell r="CI477">
            <v>71.421143945102884</v>
          </cell>
          <cell r="CJ477">
            <v>69.936432422658825</v>
          </cell>
          <cell r="CK477">
            <v>68.366152129428244</v>
          </cell>
          <cell r="CL477">
            <v>65.309834761556246</v>
          </cell>
          <cell r="CM477">
            <v>64.170657237145249</v>
          </cell>
          <cell r="CN477">
            <v>64.004928730280881</v>
          </cell>
        </row>
        <row r="478">
          <cell r="CH478">
            <v>52.891315914292377</v>
          </cell>
          <cell r="CI478">
            <v>62.062087604566855</v>
          </cell>
          <cell r="CJ478">
            <v>61.051090861631472</v>
          </cell>
          <cell r="CK478">
            <v>59.925034146543183</v>
          </cell>
          <cell r="CL478">
            <v>57.522980758612718</v>
          </cell>
          <cell r="CM478">
            <v>56.446973736701878</v>
          </cell>
          <cell r="CN478">
            <v>56.06842123065428</v>
          </cell>
        </row>
        <row r="479">
          <cell r="CH479">
            <v>54.127899522152518</v>
          </cell>
          <cell r="CI479">
            <v>64.559184806217118</v>
          </cell>
          <cell r="CJ479">
            <v>63.327323298126316</v>
          </cell>
          <cell r="CK479">
            <v>61.997279244207633</v>
          </cell>
          <cell r="CL479">
            <v>59.344462235530358</v>
          </cell>
          <cell r="CM479">
            <v>58.286094186383067</v>
          </cell>
          <cell r="CN479">
            <v>58.044850441527004</v>
          </cell>
        </row>
        <row r="480">
          <cell r="CH480">
            <v>62.068521207252651</v>
          </cell>
          <cell r="CI480">
            <v>73.542163439862961</v>
          </cell>
          <cell r="CJ480">
            <v>72.200336856347263</v>
          </cell>
          <cell r="CK480">
            <v>70.730721154382167</v>
          </cell>
          <cell r="CL480">
            <v>67.792766021367925</v>
          </cell>
          <cell r="CM480">
            <v>66.605720666404125</v>
          </cell>
          <cell r="CN480">
            <v>66.321534162131172</v>
          </cell>
        </row>
        <row r="481">
          <cell r="CH481">
            <v>0</v>
          </cell>
          <cell r="CI481">
            <v>0</v>
          </cell>
          <cell r="CJ481">
            <v>0</v>
          </cell>
          <cell r="CK481">
            <v>0</v>
          </cell>
          <cell r="CL481">
            <v>0</v>
          </cell>
          <cell r="CM481">
            <v>0</v>
          </cell>
          <cell r="CN481">
            <v>0</v>
          </cell>
        </row>
        <row r="482">
          <cell r="CH482">
            <v>0</v>
          </cell>
          <cell r="CI482">
            <v>0</v>
          </cell>
          <cell r="CJ482">
            <v>0</v>
          </cell>
          <cell r="CK482">
            <v>0</v>
          </cell>
          <cell r="CL482">
            <v>0</v>
          </cell>
          <cell r="CM482">
            <v>0</v>
          </cell>
          <cell r="CN482">
            <v>0</v>
          </cell>
        </row>
        <row r="483">
          <cell r="CH483">
            <v>0</v>
          </cell>
          <cell r="CI483">
            <v>0</v>
          </cell>
          <cell r="CJ483">
            <v>0</v>
          </cell>
          <cell r="CK483">
            <v>0</v>
          </cell>
          <cell r="CL483">
            <v>0</v>
          </cell>
          <cell r="CM483">
            <v>0</v>
          </cell>
          <cell r="CN483">
            <v>0</v>
          </cell>
        </row>
        <row r="484">
          <cell r="CH484">
            <v>0</v>
          </cell>
          <cell r="CI484">
            <v>0</v>
          </cell>
          <cell r="CJ484">
            <v>0</v>
          </cell>
          <cell r="CK484">
            <v>0</v>
          </cell>
          <cell r="CL484">
            <v>0</v>
          </cell>
          <cell r="CM484">
            <v>0</v>
          </cell>
          <cell r="CN484">
            <v>0</v>
          </cell>
        </row>
        <row r="485">
          <cell r="CH485">
            <v>0</v>
          </cell>
          <cell r="CI485">
            <v>0</v>
          </cell>
          <cell r="CJ485">
            <v>0</v>
          </cell>
          <cell r="CK485">
            <v>0</v>
          </cell>
          <cell r="CL485">
            <v>0</v>
          </cell>
          <cell r="CM485">
            <v>0</v>
          </cell>
          <cell r="CN485">
            <v>0</v>
          </cell>
        </row>
        <row r="486">
          <cell r="CH486">
            <v>0</v>
          </cell>
          <cell r="CI486">
            <v>0</v>
          </cell>
          <cell r="CJ486">
            <v>0</v>
          </cell>
          <cell r="CK486">
            <v>0</v>
          </cell>
          <cell r="CL486">
            <v>0</v>
          </cell>
          <cell r="CM486">
            <v>0</v>
          </cell>
          <cell r="CN486">
            <v>0</v>
          </cell>
        </row>
        <row r="487">
          <cell r="CH487">
            <v>0</v>
          </cell>
          <cell r="CI487">
            <v>0</v>
          </cell>
          <cell r="CJ487">
            <v>0</v>
          </cell>
          <cell r="CK487">
            <v>0</v>
          </cell>
          <cell r="CL487">
            <v>0</v>
          </cell>
          <cell r="CM487">
            <v>0</v>
          </cell>
          <cell r="CN487">
            <v>0</v>
          </cell>
        </row>
        <row r="488">
          <cell r="CH488">
            <v>0</v>
          </cell>
          <cell r="CI488">
            <v>0</v>
          </cell>
          <cell r="CJ488">
            <v>0</v>
          </cell>
          <cell r="CK488">
            <v>0</v>
          </cell>
          <cell r="CL488">
            <v>0</v>
          </cell>
          <cell r="CM488">
            <v>0</v>
          </cell>
          <cell r="CN488">
            <v>0</v>
          </cell>
        </row>
        <row r="489">
          <cell r="CH489">
            <v>0</v>
          </cell>
          <cell r="CI489">
            <v>0</v>
          </cell>
          <cell r="CJ489">
            <v>0</v>
          </cell>
          <cell r="CK489">
            <v>0</v>
          </cell>
          <cell r="CL489">
            <v>0</v>
          </cell>
          <cell r="CM489">
            <v>0</v>
          </cell>
          <cell r="CN489">
            <v>0</v>
          </cell>
        </row>
        <row r="490">
          <cell r="CH490">
            <v>0</v>
          </cell>
          <cell r="CI490">
            <v>0</v>
          </cell>
          <cell r="CJ490">
            <v>0</v>
          </cell>
          <cell r="CK490">
            <v>0</v>
          </cell>
          <cell r="CL490">
            <v>0</v>
          </cell>
          <cell r="CM490">
            <v>0</v>
          </cell>
          <cell r="CN490">
            <v>0</v>
          </cell>
        </row>
        <row r="491">
          <cell r="CH491">
            <v>0</v>
          </cell>
          <cell r="CI491">
            <v>0</v>
          </cell>
          <cell r="CJ491">
            <v>0</v>
          </cell>
          <cell r="CK491">
            <v>0</v>
          </cell>
          <cell r="CL491">
            <v>0</v>
          </cell>
          <cell r="CM491">
            <v>0</v>
          </cell>
          <cell r="CN491">
            <v>0</v>
          </cell>
        </row>
        <row r="492">
          <cell r="CH492">
            <v>0</v>
          </cell>
          <cell r="CI492">
            <v>0</v>
          </cell>
          <cell r="CJ492">
            <v>0</v>
          </cell>
          <cell r="CK492">
            <v>0</v>
          </cell>
          <cell r="CL492">
            <v>0</v>
          </cell>
          <cell r="CM492">
            <v>0</v>
          </cell>
          <cell r="CN492">
            <v>0</v>
          </cell>
        </row>
        <row r="493">
          <cell r="CH493">
            <v>0</v>
          </cell>
          <cell r="CI493">
            <v>0</v>
          </cell>
          <cell r="CJ493">
            <v>0</v>
          </cell>
          <cell r="CK493">
            <v>0</v>
          </cell>
          <cell r="CL493">
            <v>0</v>
          </cell>
          <cell r="CM493">
            <v>0</v>
          </cell>
          <cell r="CN493">
            <v>0</v>
          </cell>
        </row>
        <row r="494">
          <cell r="CH494">
            <v>0</v>
          </cell>
          <cell r="CI494">
            <v>0</v>
          </cell>
          <cell r="CJ494">
            <v>0</v>
          </cell>
          <cell r="CK494">
            <v>0</v>
          </cell>
          <cell r="CL494">
            <v>0</v>
          </cell>
          <cell r="CM494">
            <v>0</v>
          </cell>
          <cell r="CN494">
            <v>0</v>
          </cell>
        </row>
        <row r="495">
          <cell r="CH495">
            <v>0</v>
          </cell>
          <cell r="CI495">
            <v>0</v>
          </cell>
          <cell r="CJ495">
            <v>0</v>
          </cell>
          <cell r="CK495">
            <v>0</v>
          </cell>
          <cell r="CL495">
            <v>0</v>
          </cell>
          <cell r="CM495">
            <v>0</v>
          </cell>
          <cell r="CN495">
            <v>0</v>
          </cell>
        </row>
        <row r="496">
          <cell r="CH496">
            <v>0</v>
          </cell>
          <cell r="CI496">
            <v>0</v>
          </cell>
          <cell r="CJ496">
            <v>0</v>
          </cell>
          <cell r="CK496">
            <v>0</v>
          </cell>
          <cell r="CL496">
            <v>0</v>
          </cell>
          <cell r="CM496">
            <v>0</v>
          </cell>
          <cell r="CN496">
            <v>0</v>
          </cell>
        </row>
        <row r="497">
          <cell r="CH497">
            <v>0</v>
          </cell>
          <cell r="CI497">
            <v>0</v>
          </cell>
          <cell r="CJ497">
            <v>0</v>
          </cell>
          <cell r="CK497">
            <v>0</v>
          </cell>
          <cell r="CL497">
            <v>0</v>
          </cell>
          <cell r="CM497">
            <v>0</v>
          </cell>
          <cell r="CN497">
            <v>0</v>
          </cell>
        </row>
        <row r="498">
          <cell r="CH498">
            <v>0</v>
          </cell>
          <cell r="CI498">
            <v>0</v>
          </cell>
          <cell r="CJ498">
            <v>0</v>
          </cell>
          <cell r="CK498">
            <v>0</v>
          </cell>
          <cell r="CL498">
            <v>0</v>
          </cell>
          <cell r="CM498">
            <v>0</v>
          </cell>
          <cell r="CN498">
            <v>0</v>
          </cell>
        </row>
        <row r="499">
          <cell r="CH499">
            <v>0</v>
          </cell>
          <cell r="CI499">
            <v>0</v>
          </cell>
          <cell r="CJ499">
            <v>0</v>
          </cell>
          <cell r="CK499">
            <v>0</v>
          </cell>
          <cell r="CL499">
            <v>0</v>
          </cell>
          <cell r="CM499">
            <v>0</v>
          </cell>
          <cell r="CN499">
            <v>0</v>
          </cell>
        </row>
        <row r="500">
          <cell r="CH500">
            <v>0</v>
          </cell>
          <cell r="CI500">
            <v>0</v>
          </cell>
          <cell r="CJ500">
            <v>0</v>
          </cell>
          <cell r="CK500">
            <v>0</v>
          </cell>
          <cell r="CL500">
            <v>0</v>
          </cell>
          <cell r="CM500">
            <v>0</v>
          </cell>
          <cell r="CN500">
            <v>0</v>
          </cell>
        </row>
        <row r="501">
          <cell r="CH501">
            <v>0</v>
          </cell>
          <cell r="CI501">
            <v>0</v>
          </cell>
          <cell r="CJ501">
            <v>0</v>
          </cell>
          <cell r="CK501">
            <v>0</v>
          </cell>
          <cell r="CL501">
            <v>0</v>
          </cell>
          <cell r="CM501">
            <v>0</v>
          </cell>
          <cell r="CN501">
            <v>0</v>
          </cell>
        </row>
        <row r="502">
          <cell r="CH502">
            <v>0</v>
          </cell>
          <cell r="CI502">
            <v>0</v>
          </cell>
          <cell r="CJ502">
            <v>0</v>
          </cell>
          <cell r="CK502">
            <v>0</v>
          </cell>
          <cell r="CL502">
            <v>0</v>
          </cell>
          <cell r="CM502">
            <v>0</v>
          </cell>
          <cell r="CN502">
            <v>0</v>
          </cell>
        </row>
        <row r="503">
          <cell r="CH503">
            <v>0</v>
          </cell>
          <cell r="CI503">
            <v>0</v>
          </cell>
          <cell r="CJ503">
            <v>0</v>
          </cell>
          <cell r="CK503">
            <v>0</v>
          </cell>
          <cell r="CL503">
            <v>0</v>
          </cell>
          <cell r="CM503">
            <v>0</v>
          </cell>
          <cell r="CN503">
            <v>0</v>
          </cell>
        </row>
        <row r="504">
          <cell r="CH504">
            <v>0</v>
          </cell>
          <cell r="CI504">
            <v>0</v>
          </cell>
          <cell r="CJ504">
            <v>0</v>
          </cell>
          <cell r="CK504">
            <v>0</v>
          </cell>
          <cell r="CL504">
            <v>0</v>
          </cell>
          <cell r="CM504">
            <v>0</v>
          </cell>
          <cell r="CN504">
            <v>0</v>
          </cell>
        </row>
        <row r="505">
          <cell r="CH505">
            <v>0</v>
          </cell>
          <cell r="CI505">
            <v>0</v>
          </cell>
          <cell r="CJ505">
            <v>0</v>
          </cell>
          <cell r="CK505">
            <v>0</v>
          </cell>
          <cell r="CL505">
            <v>0</v>
          </cell>
          <cell r="CM505">
            <v>0</v>
          </cell>
          <cell r="CN505">
            <v>0</v>
          </cell>
        </row>
        <row r="506">
          <cell r="CH506">
            <v>0</v>
          </cell>
          <cell r="CI506">
            <v>0</v>
          </cell>
          <cell r="CJ506">
            <v>0</v>
          </cell>
          <cell r="CK506">
            <v>0</v>
          </cell>
          <cell r="CL506">
            <v>0</v>
          </cell>
          <cell r="CM506">
            <v>0</v>
          </cell>
          <cell r="CN506">
            <v>0</v>
          </cell>
        </row>
        <row r="507">
          <cell r="CH507">
            <v>0</v>
          </cell>
          <cell r="CI507">
            <v>0</v>
          </cell>
          <cell r="CJ507">
            <v>0</v>
          </cell>
          <cell r="CK507">
            <v>0</v>
          </cell>
          <cell r="CL507">
            <v>0</v>
          </cell>
          <cell r="CM507">
            <v>0</v>
          </cell>
          <cell r="CN507">
            <v>0</v>
          </cell>
        </row>
        <row r="508">
          <cell r="CH508">
            <v>0</v>
          </cell>
          <cell r="CI508">
            <v>0</v>
          </cell>
          <cell r="CJ508">
            <v>0</v>
          </cell>
          <cell r="CK508">
            <v>0</v>
          </cell>
          <cell r="CL508">
            <v>0</v>
          </cell>
          <cell r="CM508">
            <v>0</v>
          </cell>
          <cell r="CN508">
            <v>0</v>
          </cell>
        </row>
        <row r="509">
          <cell r="CH509">
            <v>0</v>
          </cell>
          <cell r="CI509">
            <v>0</v>
          </cell>
          <cell r="CJ509">
            <v>0</v>
          </cell>
          <cell r="CK509">
            <v>0</v>
          </cell>
          <cell r="CL509">
            <v>0</v>
          </cell>
          <cell r="CM509">
            <v>0</v>
          </cell>
          <cell r="CN509">
            <v>0</v>
          </cell>
        </row>
        <row r="510">
          <cell r="CH510">
            <v>0</v>
          </cell>
          <cell r="CI510">
            <v>0</v>
          </cell>
          <cell r="CJ510">
            <v>0</v>
          </cell>
          <cell r="CK510">
            <v>0</v>
          </cell>
          <cell r="CL510">
            <v>0</v>
          </cell>
          <cell r="CM510">
            <v>0</v>
          </cell>
          <cell r="CN510">
            <v>0</v>
          </cell>
        </row>
        <row r="511">
          <cell r="CH511">
            <v>0</v>
          </cell>
          <cell r="CI511">
            <v>0</v>
          </cell>
          <cell r="CJ511">
            <v>0</v>
          </cell>
          <cell r="CK511">
            <v>0</v>
          </cell>
          <cell r="CL511">
            <v>0</v>
          </cell>
          <cell r="CM511">
            <v>0</v>
          </cell>
          <cell r="CN511">
            <v>0</v>
          </cell>
        </row>
        <row r="512">
          <cell r="CH512">
            <v>0</v>
          </cell>
          <cell r="CI512">
            <v>0</v>
          </cell>
          <cell r="CJ512">
            <v>0</v>
          </cell>
          <cell r="CK512">
            <v>0</v>
          </cell>
          <cell r="CL512">
            <v>0</v>
          </cell>
          <cell r="CM512">
            <v>0</v>
          </cell>
          <cell r="CN512">
            <v>0</v>
          </cell>
        </row>
        <row r="513">
          <cell r="CH513">
            <v>0</v>
          </cell>
          <cell r="CI513">
            <v>0</v>
          </cell>
          <cell r="CJ513">
            <v>0</v>
          </cell>
          <cell r="CK513">
            <v>0</v>
          </cell>
          <cell r="CL513">
            <v>0</v>
          </cell>
          <cell r="CM513">
            <v>0</v>
          </cell>
          <cell r="CN513">
            <v>0</v>
          </cell>
        </row>
        <row r="514">
          <cell r="CH514">
            <v>0</v>
          </cell>
          <cell r="CI514">
            <v>0</v>
          </cell>
          <cell r="CJ514">
            <v>0</v>
          </cell>
          <cell r="CK514">
            <v>0</v>
          </cell>
          <cell r="CL514">
            <v>0</v>
          </cell>
          <cell r="CM514">
            <v>0</v>
          </cell>
          <cell r="CN514">
            <v>0</v>
          </cell>
        </row>
        <row r="515">
          <cell r="CH515">
            <v>0</v>
          </cell>
          <cell r="CI515">
            <v>0</v>
          </cell>
          <cell r="CJ515">
            <v>0</v>
          </cell>
          <cell r="CK515">
            <v>0</v>
          </cell>
          <cell r="CL515">
            <v>0</v>
          </cell>
          <cell r="CM515">
            <v>0</v>
          </cell>
          <cell r="CN515">
            <v>0</v>
          </cell>
        </row>
        <row r="516">
          <cell r="CH516">
            <v>0</v>
          </cell>
          <cell r="CI516">
            <v>0</v>
          </cell>
          <cell r="CJ516">
            <v>0</v>
          </cell>
          <cell r="CK516">
            <v>0</v>
          </cell>
          <cell r="CL516">
            <v>0</v>
          </cell>
          <cell r="CM516">
            <v>0</v>
          </cell>
          <cell r="CN516">
            <v>0</v>
          </cell>
        </row>
        <row r="517">
          <cell r="CH517">
            <v>0</v>
          </cell>
          <cell r="CI517">
            <v>0</v>
          </cell>
          <cell r="CJ517">
            <v>0</v>
          </cell>
          <cell r="CK517">
            <v>0</v>
          </cell>
          <cell r="CL517">
            <v>0</v>
          </cell>
          <cell r="CM517">
            <v>0</v>
          </cell>
          <cell r="CN517">
            <v>0</v>
          </cell>
        </row>
        <row r="518">
          <cell r="CH518">
            <v>0</v>
          </cell>
          <cell r="CI518">
            <v>0</v>
          </cell>
          <cell r="CJ518">
            <v>0</v>
          </cell>
          <cell r="CK518">
            <v>0</v>
          </cell>
          <cell r="CL518">
            <v>0</v>
          </cell>
          <cell r="CM518">
            <v>0</v>
          </cell>
          <cell r="CN518">
            <v>0</v>
          </cell>
        </row>
        <row r="519">
          <cell r="CH519">
            <v>0</v>
          </cell>
          <cell r="CI519">
            <v>0</v>
          </cell>
          <cell r="CJ519">
            <v>0</v>
          </cell>
          <cell r="CK519">
            <v>0</v>
          </cell>
          <cell r="CL519">
            <v>0</v>
          </cell>
          <cell r="CM519">
            <v>0</v>
          </cell>
          <cell r="CN519">
            <v>0</v>
          </cell>
        </row>
        <row r="520">
          <cell r="CH520">
            <v>0</v>
          </cell>
          <cell r="CI520">
            <v>0</v>
          </cell>
          <cell r="CJ520">
            <v>0</v>
          </cell>
          <cell r="CK520">
            <v>0</v>
          </cell>
          <cell r="CL520">
            <v>0</v>
          </cell>
          <cell r="CM520">
            <v>0</v>
          </cell>
          <cell r="CN520">
            <v>0</v>
          </cell>
        </row>
        <row r="521">
          <cell r="CH521">
            <v>0</v>
          </cell>
          <cell r="CI521">
            <v>0</v>
          </cell>
          <cell r="CJ521">
            <v>0</v>
          </cell>
          <cell r="CK521">
            <v>0</v>
          </cell>
          <cell r="CL521">
            <v>0</v>
          </cell>
          <cell r="CM521">
            <v>0</v>
          </cell>
          <cell r="CN521">
            <v>0</v>
          </cell>
        </row>
        <row r="522">
          <cell r="CH522">
            <v>0</v>
          </cell>
          <cell r="CI522">
            <v>0</v>
          </cell>
          <cell r="CJ522">
            <v>0</v>
          </cell>
          <cell r="CK522">
            <v>0</v>
          </cell>
          <cell r="CL522">
            <v>0</v>
          </cell>
          <cell r="CM522">
            <v>0</v>
          </cell>
          <cell r="CN522">
            <v>0</v>
          </cell>
        </row>
        <row r="523">
          <cell r="CH523">
            <v>0</v>
          </cell>
          <cell r="CI523">
            <v>0</v>
          </cell>
          <cell r="CJ523">
            <v>0</v>
          </cell>
          <cell r="CK523">
            <v>0</v>
          </cell>
          <cell r="CL523">
            <v>0</v>
          </cell>
          <cell r="CM523">
            <v>0</v>
          </cell>
          <cell r="CN523">
            <v>0</v>
          </cell>
        </row>
        <row r="524">
          <cell r="CH524">
            <v>0</v>
          </cell>
          <cell r="CI524">
            <v>0</v>
          </cell>
          <cell r="CJ524">
            <v>0</v>
          </cell>
          <cell r="CK524">
            <v>0</v>
          </cell>
          <cell r="CL524">
            <v>0</v>
          </cell>
          <cell r="CM524">
            <v>0</v>
          </cell>
          <cell r="CN524">
            <v>0</v>
          </cell>
        </row>
        <row r="525">
          <cell r="CH525">
            <v>0</v>
          </cell>
          <cell r="CI525">
            <v>0</v>
          </cell>
          <cell r="CJ525">
            <v>0</v>
          </cell>
          <cell r="CK525">
            <v>0</v>
          </cell>
          <cell r="CL525">
            <v>0</v>
          </cell>
          <cell r="CM525">
            <v>0</v>
          </cell>
          <cell r="CN525">
            <v>0</v>
          </cell>
        </row>
        <row r="526">
          <cell r="CH526">
            <v>0</v>
          </cell>
          <cell r="CI526">
            <v>0</v>
          </cell>
          <cell r="CJ526">
            <v>0</v>
          </cell>
          <cell r="CK526">
            <v>0</v>
          </cell>
          <cell r="CL526">
            <v>0</v>
          </cell>
          <cell r="CM526">
            <v>0</v>
          </cell>
          <cell r="CN526">
            <v>0</v>
          </cell>
        </row>
        <row r="527">
          <cell r="CH527">
            <v>0</v>
          </cell>
          <cell r="CI527">
            <v>0</v>
          </cell>
          <cell r="CJ527">
            <v>0</v>
          </cell>
          <cell r="CK527">
            <v>0</v>
          </cell>
          <cell r="CL527">
            <v>0</v>
          </cell>
          <cell r="CM527">
            <v>0</v>
          </cell>
          <cell r="CN527">
            <v>0</v>
          </cell>
        </row>
        <row r="528">
          <cell r="CH528">
            <v>0</v>
          </cell>
          <cell r="CI528">
            <v>0</v>
          </cell>
          <cell r="CJ528">
            <v>0</v>
          </cell>
          <cell r="CK528">
            <v>0</v>
          </cell>
          <cell r="CL528">
            <v>0</v>
          </cell>
          <cell r="CM528">
            <v>0</v>
          </cell>
          <cell r="CN528">
            <v>0</v>
          </cell>
        </row>
        <row r="529">
          <cell r="CH529">
            <v>0</v>
          </cell>
          <cell r="CI529">
            <v>0</v>
          </cell>
          <cell r="CJ529">
            <v>0</v>
          </cell>
          <cell r="CK529">
            <v>0</v>
          </cell>
          <cell r="CL529">
            <v>0</v>
          </cell>
          <cell r="CM529">
            <v>0</v>
          </cell>
          <cell r="CN529">
            <v>0</v>
          </cell>
        </row>
        <row r="530">
          <cell r="CH530">
            <v>0</v>
          </cell>
          <cell r="CI530">
            <v>0</v>
          </cell>
          <cell r="CJ530">
            <v>0</v>
          </cell>
          <cell r="CK530">
            <v>0</v>
          </cell>
          <cell r="CL530">
            <v>0</v>
          </cell>
          <cell r="CM530">
            <v>0</v>
          </cell>
          <cell r="CN530">
            <v>0</v>
          </cell>
        </row>
        <row r="531">
          <cell r="CH531">
            <v>0</v>
          </cell>
          <cell r="CI531">
            <v>0</v>
          </cell>
          <cell r="CJ531">
            <v>0</v>
          </cell>
          <cell r="CK531">
            <v>0</v>
          </cell>
          <cell r="CL531">
            <v>0</v>
          </cell>
          <cell r="CM531">
            <v>0</v>
          </cell>
          <cell r="CN531">
            <v>0</v>
          </cell>
        </row>
        <row r="532">
          <cell r="CH532">
            <v>0</v>
          </cell>
          <cell r="CI532">
            <v>0</v>
          </cell>
          <cell r="CJ532">
            <v>0</v>
          </cell>
          <cell r="CK532">
            <v>0</v>
          </cell>
          <cell r="CL532">
            <v>0</v>
          </cell>
          <cell r="CM532">
            <v>0</v>
          </cell>
          <cell r="CN532">
            <v>0</v>
          </cell>
        </row>
        <row r="533">
          <cell r="CH533">
            <v>0</v>
          </cell>
          <cell r="CI533">
            <v>0</v>
          </cell>
          <cell r="CJ533">
            <v>0</v>
          </cell>
          <cell r="CK533">
            <v>0</v>
          </cell>
          <cell r="CL533">
            <v>0</v>
          </cell>
          <cell r="CM533">
            <v>0</v>
          </cell>
          <cell r="CN533">
            <v>0</v>
          </cell>
        </row>
        <row r="534">
          <cell r="CH534">
            <v>0</v>
          </cell>
          <cell r="CI534">
            <v>0</v>
          </cell>
          <cell r="CJ534">
            <v>0</v>
          </cell>
          <cell r="CK534">
            <v>0</v>
          </cell>
          <cell r="CL534">
            <v>0</v>
          </cell>
          <cell r="CM534">
            <v>0</v>
          </cell>
          <cell r="CN534">
            <v>0</v>
          </cell>
        </row>
        <row r="535">
          <cell r="CH535">
            <v>0</v>
          </cell>
          <cell r="CI535">
            <v>0</v>
          </cell>
          <cell r="CJ535">
            <v>0</v>
          </cell>
          <cell r="CK535">
            <v>0</v>
          </cell>
          <cell r="CL535">
            <v>0</v>
          </cell>
          <cell r="CM535">
            <v>0</v>
          </cell>
          <cell r="CN535">
            <v>0</v>
          </cell>
        </row>
        <row r="536">
          <cell r="CH536">
            <v>0</v>
          </cell>
          <cell r="CI536">
            <v>0</v>
          </cell>
          <cell r="CJ536">
            <v>0</v>
          </cell>
          <cell r="CK536">
            <v>0</v>
          </cell>
          <cell r="CL536">
            <v>0</v>
          </cell>
          <cell r="CM536">
            <v>0</v>
          </cell>
          <cell r="CN536">
            <v>0</v>
          </cell>
        </row>
        <row r="537">
          <cell r="CH537">
            <v>0</v>
          </cell>
          <cell r="CI537">
            <v>0</v>
          </cell>
          <cell r="CJ537">
            <v>0</v>
          </cell>
          <cell r="CK537">
            <v>0</v>
          </cell>
          <cell r="CL537">
            <v>0</v>
          </cell>
          <cell r="CM537">
            <v>0</v>
          </cell>
          <cell r="CN537">
            <v>0</v>
          </cell>
        </row>
        <row r="538">
          <cell r="CH538">
            <v>0</v>
          </cell>
          <cell r="CI538">
            <v>0</v>
          </cell>
          <cell r="CJ538">
            <v>0</v>
          </cell>
          <cell r="CK538">
            <v>0</v>
          </cell>
          <cell r="CL538">
            <v>0</v>
          </cell>
          <cell r="CM538">
            <v>0</v>
          </cell>
          <cell r="CN538">
            <v>0</v>
          </cell>
        </row>
        <row r="539">
          <cell r="CH539">
            <v>0</v>
          </cell>
          <cell r="CI539">
            <v>0</v>
          </cell>
          <cell r="CJ539">
            <v>0</v>
          </cell>
          <cell r="CK539">
            <v>0</v>
          </cell>
          <cell r="CL539">
            <v>0</v>
          </cell>
          <cell r="CM539">
            <v>0</v>
          </cell>
          <cell r="CN539">
            <v>0</v>
          </cell>
        </row>
        <row r="540">
          <cell r="CH540">
            <v>0</v>
          </cell>
          <cell r="CI540">
            <v>0</v>
          </cell>
          <cell r="CJ540">
            <v>0</v>
          </cell>
          <cell r="CK540">
            <v>0</v>
          </cell>
          <cell r="CL540">
            <v>0</v>
          </cell>
          <cell r="CM540">
            <v>0</v>
          </cell>
          <cell r="CN540">
            <v>0</v>
          </cell>
        </row>
        <row r="541">
          <cell r="CH541">
            <v>0</v>
          </cell>
          <cell r="CI541">
            <v>0</v>
          </cell>
          <cell r="CJ541">
            <v>0</v>
          </cell>
          <cell r="CK541">
            <v>0</v>
          </cell>
          <cell r="CL541">
            <v>0</v>
          </cell>
          <cell r="CM541">
            <v>0</v>
          </cell>
          <cell r="CN541">
            <v>0</v>
          </cell>
        </row>
        <row r="542">
          <cell r="CH542">
            <v>0</v>
          </cell>
          <cell r="CI542">
            <v>0</v>
          </cell>
          <cell r="CJ542">
            <v>0</v>
          </cell>
          <cell r="CK542">
            <v>0</v>
          </cell>
          <cell r="CL542">
            <v>0</v>
          </cell>
          <cell r="CM542">
            <v>0</v>
          </cell>
          <cell r="CN542">
            <v>0</v>
          </cell>
        </row>
        <row r="543">
          <cell r="CH543">
            <v>0</v>
          </cell>
          <cell r="CI543">
            <v>0</v>
          </cell>
          <cell r="CJ543">
            <v>0</v>
          </cell>
          <cell r="CK543">
            <v>0</v>
          </cell>
          <cell r="CL543">
            <v>0</v>
          </cell>
          <cell r="CM543">
            <v>0</v>
          </cell>
          <cell r="CN543">
            <v>0</v>
          </cell>
        </row>
        <row r="544">
          <cell r="CH544">
            <v>0</v>
          </cell>
          <cell r="CI544">
            <v>0</v>
          </cell>
          <cell r="CJ544">
            <v>0</v>
          </cell>
          <cell r="CK544">
            <v>0</v>
          </cell>
          <cell r="CL544">
            <v>0</v>
          </cell>
          <cell r="CM544">
            <v>0</v>
          </cell>
          <cell r="CN544">
            <v>0</v>
          </cell>
        </row>
        <row r="545">
          <cell r="CH545">
            <v>0</v>
          </cell>
          <cell r="CI545">
            <v>0</v>
          </cell>
          <cell r="CJ545">
            <v>0</v>
          </cell>
          <cell r="CK545">
            <v>0</v>
          </cell>
          <cell r="CL545">
            <v>0</v>
          </cell>
          <cell r="CM545">
            <v>0</v>
          </cell>
          <cell r="CN545">
            <v>0</v>
          </cell>
        </row>
        <row r="546">
          <cell r="CH546">
            <v>0</v>
          </cell>
          <cell r="CI546">
            <v>0</v>
          </cell>
          <cell r="CJ546">
            <v>0</v>
          </cell>
          <cell r="CK546">
            <v>0</v>
          </cell>
          <cell r="CL546">
            <v>0</v>
          </cell>
          <cell r="CM546">
            <v>0</v>
          </cell>
          <cell r="CN546">
            <v>0</v>
          </cell>
        </row>
        <row r="547">
          <cell r="CH547">
            <v>0</v>
          </cell>
          <cell r="CI547">
            <v>0</v>
          </cell>
          <cell r="CJ547">
            <v>0</v>
          </cell>
          <cell r="CK547">
            <v>0</v>
          </cell>
          <cell r="CL547">
            <v>0</v>
          </cell>
          <cell r="CM547">
            <v>0</v>
          </cell>
          <cell r="CN547">
            <v>0</v>
          </cell>
        </row>
        <row r="548">
          <cell r="CH548">
            <v>0</v>
          </cell>
          <cell r="CI548">
            <v>0</v>
          </cell>
          <cell r="CJ548">
            <v>0</v>
          </cell>
          <cell r="CK548">
            <v>0</v>
          </cell>
          <cell r="CL548">
            <v>0</v>
          </cell>
          <cell r="CM548">
            <v>0</v>
          </cell>
          <cell r="CN548">
            <v>0</v>
          </cell>
        </row>
        <row r="549">
          <cell r="CH549">
            <v>0</v>
          </cell>
          <cell r="CI549">
            <v>0</v>
          </cell>
          <cell r="CJ549">
            <v>0</v>
          </cell>
          <cell r="CK549">
            <v>0</v>
          </cell>
          <cell r="CL549">
            <v>0</v>
          </cell>
          <cell r="CM549">
            <v>0</v>
          </cell>
          <cell r="CN549">
            <v>0</v>
          </cell>
        </row>
        <row r="550">
          <cell r="CH550">
            <v>0</v>
          </cell>
          <cell r="CI550">
            <v>0</v>
          </cell>
          <cell r="CJ550">
            <v>0</v>
          </cell>
          <cell r="CK550">
            <v>0</v>
          </cell>
          <cell r="CL550">
            <v>0</v>
          </cell>
          <cell r="CM550">
            <v>0</v>
          </cell>
          <cell r="CN550">
            <v>0</v>
          </cell>
        </row>
        <row r="551">
          <cell r="CH551">
            <v>0</v>
          </cell>
          <cell r="CI551">
            <v>0</v>
          </cell>
          <cell r="CJ551">
            <v>0</v>
          </cell>
          <cell r="CK551">
            <v>0</v>
          </cell>
          <cell r="CL551">
            <v>0</v>
          </cell>
          <cell r="CM551">
            <v>0</v>
          </cell>
          <cell r="CN551">
            <v>0</v>
          </cell>
        </row>
        <row r="552">
          <cell r="CH552">
            <v>0</v>
          </cell>
          <cell r="CI552">
            <v>0</v>
          </cell>
          <cell r="CJ552">
            <v>0</v>
          </cell>
          <cell r="CK552">
            <v>0</v>
          </cell>
          <cell r="CL552">
            <v>0</v>
          </cell>
          <cell r="CM552">
            <v>0</v>
          </cell>
          <cell r="CN552">
            <v>0</v>
          </cell>
        </row>
        <row r="553">
          <cell r="CH553">
            <v>0</v>
          </cell>
          <cell r="CI553">
            <v>0</v>
          </cell>
          <cell r="CJ553">
            <v>0</v>
          </cell>
          <cell r="CK553">
            <v>0</v>
          </cell>
          <cell r="CL553">
            <v>0</v>
          </cell>
          <cell r="CM553">
            <v>0</v>
          </cell>
          <cell r="CN553">
            <v>0</v>
          </cell>
        </row>
        <row r="554">
          <cell r="CH554">
            <v>0</v>
          </cell>
          <cell r="CI554">
            <v>0</v>
          </cell>
          <cell r="CJ554">
            <v>0</v>
          </cell>
          <cell r="CK554">
            <v>0</v>
          </cell>
          <cell r="CL554">
            <v>0</v>
          </cell>
          <cell r="CM554">
            <v>0</v>
          </cell>
          <cell r="CN554">
            <v>0</v>
          </cell>
        </row>
        <row r="555">
          <cell r="CH555">
            <v>0</v>
          </cell>
          <cell r="CI555">
            <v>0</v>
          </cell>
          <cell r="CJ555">
            <v>0</v>
          </cell>
          <cell r="CK555">
            <v>0</v>
          </cell>
          <cell r="CL555">
            <v>0</v>
          </cell>
          <cell r="CM555">
            <v>0</v>
          </cell>
          <cell r="CN555">
            <v>0</v>
          </cell>
        </row>
        <row r="556">
          <cell r="CH556">
            <v>0</v>
          </cell>
          <cell r="CI556">
            <v>0</v>
          </cell>
          <cell r="CJ556">
            <v>0</v>
          </cell>
          <cell r="CK556">
            <v>0</v>
          </cell>
          <cell r="CL556">
            <v>0</v>
          </cell>
          <cell r="CM556">
            <v>0</v>
          </cell>
          <cell r="CN556">
            <v>0</v>
          </cell>
        </row>
        <row r="557">
          <cell r="CH557">
            <v>0</v>
          </cell>
          <cell r="CI557">
            <v>0</v>
          </cell>
          <cell r="CJ557">
            <v>0</v>
          </cell>
          <cell r="CK557">
            <v>0</v>
          </cell>
          <cell r="CL557">
            <v>0</v>
          </cell>
          <cell r="CM557">
            <v>0</v>
          </cell>
          <cell r="CN557">
            <v>0</v>
          </cell>
        </row>
        <row r="558">
          <cell r="CH558">
            <v>0</v>
          </cell>
          <cell r="CI558">
            <v>0</v>
          </cell>
          <cell r="CJ558">
            <v>0</v>
          </cell>
          <cell r="CK558">
            <v>0</v>
          </cell>
          <cell r="CL558">
            <v>0</v>
          </cell>
          <cell r="CM558">
            <v>0</v>
          </cell>
          <cell r="CN558">
            <v>0</v>
          </cell>
        </row>
        <row r="559">
          <cell r="CH559">
            <v>0</v>
          </cell>
          <cell r="CI559">
            <v>0</v>
          </cell>
          <cell r="CJ559">
            <v>0</v>
          </cell>
          <cell r="CK559">
            <v>0</v>
          </cell>
          <cell r="CL559">
            <v>0</v>
          </cell>
          <cell r="CM559">
            <v>0</v>
          </cell>
          <cell r="CN559">
            <v>0</v>
          </cell>
        </row>
        <row r="560">
          <cell r="CH560">
            <v>0</v>
          </cell>
          <cell r="CI560">
            <v>0</v>
          </cell>
          <cell r="CJ560">
            <v>0</v>
          </cell>
          <cell r="CK560">
            <v>0</v>
          </cell>
          <cell r="CL560">
            <v>0</v>
          </cell>
          <cell r="CM560">
            <v>0</v>
          </cell>
          <cell r="CN560">
            <v>0</v>
          </cell>
        </row>
        <row r="561">
          <cell r="CH561">
            <v>0</v>
          </cell>
          <cell r="CI561">
            <v>0</v>
          </cell>
          <cell r="CJ561">
            <v>0</v>
          </cell>
          <cell r="CK561">
            <v>0</v>
          </cell>
          <cell r="CL561">
            <v>0</v>
          </cell>
          <cell r="CM561">
            <v>0</v>
          </cell>
          <cell r="CN561">
            <v>0</v>
          </cell>
        </row>
        <row r="562">
          <cell r="CH562">
            <v>0</v>
          </cell>
          <cell r="CI562">
            <v>0</v>
          </cell>
          <cell r="CJ562">
            <v>0</v>
          </cell>
          <cell r="CK562">
            <v>0</v>
          </cell>
          <cell r="CL562">
            <v>0</v>
          </cell>
          <cell r="CM562">
            <v>0</v>
          </cell>
          <cell r="CN562">
            <v>0</v>
          </cell>
        </row>
        <row r="563">
          <cell r="CH563">
            <v>0</v>
          </cell>
          <cell r="CI563">
            <v>0</v>
          </cell>
          <cell r="CJ563">
            <v>0</v>
          </cell>
          <cell r="CK563">
            <v>0</v>
          </cell>
          <cell r="CL563">
            <v>0</v>
          </cell>
          <cell r="CM563">
            <v>0</v>
          </cell>
          <cell r="CN563">
            <v>0</v>
          </cell>
        </row>
        <row r="564">
          <cell r="CH564">
            <v>0</v>
          </cell>
          <cell r="CI564">
            <v>0</v>
          </cell>
          <cell r="CJ564">
            <v>0</v>
          </cell>
          <cell r="CK564">
            <v>0</v>
          </cell>
          <cell r="CL564">
            <v>0</v>
          </cell>
          <cell r="CM564">
            <v>0</v>
          </cell>
          <cell r="CN564">
            <v>0</v>
          </cell>
        </row>
        <row r="565">
          <cell r="CH565">
            <v>0</v>
          </cell>
          <cell r="CI565">
            <v>0</v>
          </cell>
          <cell r="CJ565">
            <v>0</v>
          </cell>
          <cell r="CK565">
            <v>0</v>
          </cell>
          <cell r="CL565">
            <v>0</v>
          </cell>
          <cell r="CM565">
            <v>0</v>
          </cell>
          <cell r="CN565">
            <v>0</v>
          </cell>
        </row>
        <row r="566">
          <cell r="CH566">
            <v>0</v>
          </cell>
          <cell r="CI566">
            <v>0</v>
          </cell>
          <cell r="CJ566">
            <v>0</v>
          </cell>
          <cell r="CK566">
            <v>0</v>
          </cell>
          <cell r="CL566">
            <v>0</v>
          </cell>
          <cell r="CM566">
            <v>0</v>
          </cell>
          <cell r="CN566">
            <v>0</v>
          </cell>
        </row>
        <row r="567">
          <cell r="CH567">
            <v>0</v>
          </cell>
          <cell r="CI567">
            <v>0</v>
          </cell>
          <cell r="CJ567">
            <v>0</v>
          </cell>
          <cell r="CK567">
            <v>0</v>
          </cell>
          <cell r="CL567">
            <v>0</v>
          </cell>
          <cell r="CM567">
            <v>0</v>
          </cell>
          <cell r="CN567">
            <v>0</v>
          </cell>
        </row>
        <row r="568">
          <cell r="CH568">
            <v>0</v>
          </cell>
          <cell r="CI568">
            <v>0</v>
          </cell>
          <cell r="CJ568">
            <v>0</v>
          </cell>
          <cell r="CK568">
            <v>0</v>
          </cell>
          <cell r="CL568">
            <v>0</v>
          </cell>
          <cell r="CM568">
            <v>0</v>
          </cell>
          <cell r="CN568">
            <v>0</v>
          </cell>
        </row>
        <row r="569">
          <cell r="CH569">
            <v>0</v>
          </cell>
          <cell r="CI569">
            <v>0</v>
          </cell>
          <cell r="CJ569">
            <v>0</v>
          </cell>
          <cell r="CK569">
            <v>0</v>
          </cell>
          <cell r="CL569">
            <v>0</v>
          </cell>
          <cell r="CM569">
            <v>0</v>
          </cell>
          <cell r="CN569">
            <v>0</v>
          </cell>
        </row>
        <row r="570">
          <cell r="CH570">
            <v>0</v>
          </cell>
          <cell r="CI570">
            <v>0</v>
          </cell>
          <cell r="CJ570">
            <v>0</v>
          </cell>
          <cell r="CK570">
            <v>0</v>
          </cell>
          <cell r="CL570">
            <v>0</v>
          </cell>
          <cell r="CM570">
            <v>0</v>
          </cell>
          <cell r="CN570">
            <v>0</v>
          </cell>
        </row>
        <row r="571">
          <cell r="CH571">
            <v>0</v>
          </cell>
          <cell r="CI571">
            <v>0</v>
          </cell>
          <cell r="CJ571">
            <v>0</v>
          </cell>
          <cell r="CK571">
            <v>0</v>
          </cell>
          <cell r="CL571">
            <v>0</v>
          </cell>
          <cell r="CM571">
            <v>0</v>
          </cell>
          <cell r="CN571">
            <v>0</v>
          </cell>
        </row>
        <row r="572">
          <cell r="CH572">
            <v>0</v>
          </cell>
          <cell r="CI572">
            <v>0</v>
          </cell>
          <cell r="CJ572">
            <v>0</v>
          </cell>
          <cell r="CK572">
            <v>0</v>
          </cell>
          <cell r="CL572">
            <v>0</v>
          </cell>
          <cell r="CM572">
            <v>0</v>
          </cell>
          <cell r="CN572">
            <v>0</v>
          </cell>
        </row>
        <row r="573">
          <cell r="CH573">
            <v>0</v>
          </cell>
          <cell r="CI573">
            <v>0</v>
          </cell>
          <cell r="CJ573">
            <v>0</v>
          </cell>
          <cell r="CK573">
            <v>0</v>
          </cell>
          <cell r="CL573">
            <v>0</v>
          </cell>
          <cell r="CM573">
            <v>0</v>
          </cell>
          <cell r="CN573">
            <v>0</v>
          </cell>
        </row>
        <row r="574">
          <cell r="CH574">
            <v>0</v>
          </cell>
          <cell r="CI574">
            <v>0</v>
          </cell>
          <cell r="CJ574">
            <v>0</v>
          </cell>
          <cell r="CK574">
            <v>0</v>
          </cell>
          <cell r="CL574">
            <v>0</v>
          </cell>
          <cell r="CM574">
            <v>0</v>
          </cell>
          <cell r="CN574">
            <v>0</v>
          </cell>
        </row>
        <row r="575">
          <cell r="CH575">
            <v>0</v>
          </cell>
          <cell r="CI575">
            <v>0</v>
          </cell>
          <cell r="CJ575">
            <v>0</v>
          </cell>
          <cell r="CK575">
            <v>0</v>
          </cell>
          <cell r="CL575">
            <v>0</v>
          </cell>
          <cell r="CM575">
            <v>0</v>
          </cell>
          <cell r="CN575">
            <v>0</v>
          </cell>
        </row>
        <row r="576">
          <cell r="CH576">
            <v>0</v>
          </cell>
          <cell r="CI576">
            <v>0</v>
          </cell>
          <cell r="CJ576">
            <v>0</v>
          </cell>
          <cell r="CK576">
            <v>0</v>
          </cell>
          <cell r="CL576">
            <v>0</v>
          </cell>
          <cell r="CM576">
            <v>0</v>
          </cell>
          <cell r="CN576">
            <v>0</v>
          </cell>
        </row>
        <row r="577">
          <cell r="CH577">
            <v>0</v>
          </cell>
          <cell r="CI577">
            <v>0</v>
          </cell>
          <cell r="CJ577">
            <v>0</v>
          </cell>
          <cell r="CK577">
            <v>0</v>
          </cell>
          <cell r="CL577">
            <v>0</v>
          </cell>
          <cell r="CM577">
            <v>0</v>
          </cell>
          <cell r="CN577">
            <v>0</v>
          </cell>
        </row>
        <row r="578">
          <cell r="CH578">
            <v>0</v>
          </cell>
          <cell r="CI578">
            <v>0</v>
          </cell>
          <cell r="CJ578">
            <v>0</v>
          </cell>
          <cell r="CK578">
            <v>0</v>
          </cell>
          <cell r="CL578">
            <v>0</v>
          </cell>
          <cell r="CM578">
            <v>0</v>
          </cell>
          <cell r="CN578">
            <v>0</v>
          </cell>
        </row>
        <row r="579">
          <cell r="CH579">
            <v>0</v>
          </cell>
          <cell r="CI579">
            <v>0</v>
          </cell>
          <cell r="CJ579">
            <v>0</v>
          </cell>
          <cell r="CK579">
            <v>0</v>
          </cell>
          <cell r="CL579">
            <v>0</v>
          </cell>
          <cell r="CM579">
            <v>0</v>
          </cell>
          <cell r="CN579">
            <v>0</v>
          </cell>
        </row>
        <row r="580">
          <cell r="CH580">
            <v>0</v>
          </cell>
          <cell r="CI580">
            <v>0</v>
          </cell>
          <cell r="CJ580">
            <v>0</v>
          </cell>
          <cell r="CK580">
            <v>0</v>
          </cell>
          <cell r="CL580">
            <v>0</v>
          </cell>
          <cell r="CM580">
            <v>0</v>
          </cell>
          <cell r="CN580">
            <v>0</v>
          </cell>
        </row>
        <row r="581">
          <cell r="CH581">
            <v>0</v>
          </cell>
          <cell r="CI581">
            <v>0</v>
          </cell>
          <cell r="CJ581">
            <v>0</v>
          </cell>
          <cell r="CK581">
            <v>0</v>
          </cell>
          <cell r="CL581">
            <v>0</v>
          </cell>
          <cell r="CM581">
            <v>0</v>
          </cell>
          <cell r="CN581">
            <v>0</v>
          </cell>
        </row>
        <row r="582">
          <cell r="CH582">
            <v>0</v>
          </cell>
          <cell r="CI582">
            <v>0</v>
          </cell>
          <cell r="CJ582">
            <v>0</v>
          </cell>
          <cell r="CK582">
            <v>0</v>
          </cell>
          <cell r="CL582">
            <v>0</v>
          </cell>
          <cell r="CM582">
            <v>0</v>
          </cell>
          <cell r="CN582">
            <v>0</v>
          </cell>
        </row>
        <row r="583">
          <cell r="CH583">
            <v>0</v>
          </cell>
          <cell r="CI583">
            <v>0</v>
          </cell>
          <cell r="CJ583">
            <v>0</v>
          </cell>
          <cell r="CK583">
            <v>0</v>
          </cell>
          <cell r="CL583">
            <v>0</v>
          </cell>
          <cell r="CM583">
            <v>0</v>
          </cell>
          <cell r="CN583">
            <v>0</v>
          </cell>
        </row>
        <row r="584">
          <cell r="CH584">
            <v>0</v>
          </cell>
          <cell r="CI584">
            <v>0</v>
          </cell>
          <cell r="CJ584">
            <v>0</v>
          </cell>
          <cell r="CK584">
            <v>0</v>
          </cell>
          <cell r="CL584">
            <v>0</v>
          </cell>
          <cell r="CM584">
            <v>0</v>
          </cell>
          <cell r="CN584">
            <v>0</v>
          </cell>
        </row>
        <row r="585">
          <cell r="CH585">
            <v>0</v>
          </cell>
          <cell r="CI585">
            <v>0</v>
          </cell>
          <cell r="CJ585">
            <v>0</v>
          </cell>
          <cell r="CK585">
            <v>0</v>
          </cell>
          <cell r="CL585">
            <v>0</v>
          </cell>
          <cell r="CM585">
            <v>0</v>
          </cell>
          <cell r="CN585">
            <v>0</v>
          </cell>
        </row>
        <row r="586">
          <cell r="CH586">
            <v>0</v>
          </cell>
          <cell r="CI586">
            <v>0</v>
          </cell>
          <cell r="CJ586">
            <v>0</v>
          </cell>
          <cell r="CK586">
            <v>0</v>
          </cell>
          <cell r="CL586">
            <v>0</v>
          </cell>
          <cell r="CM586">
            <v>0</v>
          </cell>
          <cell r="CN586">
            <v>0</v>
          </cell>
        </row>
        <row r="587">
          <cell r="CH587">
            <v>0</v>
          </cell>
          <cell r="CI587">
            <v>0</v>
          </cell>
          <cell r="CJ587">
            <v>0</v>
          </cell>
          <cell r="CK587">
            <v>0</v>
          </cell>
          <cell r="CL587">
            <v>0</v>
          </cell>
          <cell r="CM587">
            <v>0</v>
          </cell>
          <cell r="CN587">
            <v>0</v>
          </cell>
        </row>
        <row r="588">
          <cell r="CH588">
            <v>0</v>
          </cell>
          <cell r="CI588">
            <v>0</v>
          </cell>
          <cell r="CJ588">
            <v>0</v>
          </cell>
          <cell r="CK588">
            <v>0</v>
          </cell>
          <cell r="CL588">
            <v>0</v>
          </cell>
          <cell r="CM588">
            <v>0</v>
          </cell>
          <cell r="CN588">
            <v>0</v>
          </cell>
        </row>
        <row r="589">
          <cell r="CH589">
            <v>0</v>
          </cell>
          <cell r="CI589">
            <v>0</v>
          </cell>
          <cell r="CJ589">
            <v>0</v>
          </cell>
          <cell r="CK589">
            <v>0</v>
          </cell>
          <cell r="CL589">
            <v>0</v>
          </cell>
          <cell r="CM589">
            <v>0</v>
          </cell>
          <cell r="CN589">
            <v>0</v>
          </cell>
        </row>
        <row r="590">
          <cell r="CH590">
            <v>0</v>
          </cell>
          <cell r="CI590">
            <v>0</v>
          </cell>
          <cell r="CJ590">
            <v>0</v>
          </cell>
          <cell r="CK590">
            <v>0</v>
          </cell>
          <cell r="CL590">
            <v>0</v>
          </cell>
          <cell r="CM590">
            <v>0</v>
          </cell>
          <cell r="CN590">
            <v>0</v>
          </cell>
        </row>
        <row r="591">
          <cell r="CH591">
            <v>0</v>
          </cell>
          <cell r="CI591">
            <v>0</v>
          </cell>
          <cell r="CJ591">
            <v>0</v>
          </cell>
          <cell r="CK591">
            <v>0</v>
          </cell>
          <cell r="CL591">
            <v>0</v>
          </cell>
          <cell r="CM591">
            <v>0</v>
          </cell>
          <cell r="CN591">
            <v>0</v>
          </cell>
        </row>
        <row r="592">
          <cell r="CH592">
            <v>0</v>
          </cell>
          <cell r="CI592">
            <v>0</v>
          </cell>
          <cell r="CJ592">
            <v>0</v>
          </cell>
          <cell r="CK592">
            <v>0</v>
          </cell>
          <cell r="CL592">
            <v>0</v>
          </cell>
          <cell r="CM592">
            <v>0</v>
          </cell>
          <cell r="CN592">
            <v>0</v>
          </cell>
        </row>
        <row r="593">
          <cell r="CH593">
            <v>0</v>
          </cell>
          <cell r="CI593">
            <v>0</v>
          </cell>
          <cell r="CJ593">
            <v>0</v>
          </cell>
          <cell r="CK593">
            <v>0</v>
          </cell>
          <cell r="CL593">
            <v>0</v>
          </cell>
          <cell r="CM593">
            <v>0</v>
          </cell>
          <cell r="CN593">
            <v>0</v>
          </cell>
        </row>
        <row r="594">
          <cell r="CH594">
            <v>0</v>
          </cell>
          <cell r="CI594">
            <v>0</v>
          </cell>
          <cell r="CJ594">
            <v>0</v>
          </cell>
          <cell r="CK594">
            <v>0</v>
          </cell>
          <cell r="CL594">
            <v>0</v>
          </cell>
          <cell r="CM594">
            <v>0</v>
          </cell>
          <cell r="CN594">
            <v>0</v>
          </cell>
        </row>
        <row r="595">
          <cell r="CH595">
            <v>0</v>
          </cell>
          <cell r="CI595">
            <v>0</v>
          </cell>
          <cell r="CJ595">
            <v>0</v>
          </cell>
          <cell r="CK595">
            <v>0</v>
          </cell>
          <cell r="CL595">
            <v>0</v>
          </cell>
          <cell r="CM595">
            <v>0</v>
          </cell>
          <cell r="CN595">
            <v>0</v>
          </cell>
        </row>
        <row r="596">
          <cell r="CH596">
            <v>0</v>
          </cell>
          <cell r="CI596">
            <v>0</v>
          </cell>
          <cell r="CJ596">
            <v>0</v>
          </cell>
          <cell r="CK596">
            <v>0</v>
          </cell>
          <cell r="CL596">
            <v>0</v>
          </cell>
          <cell r="CM596">
            <v>0</v>
          </cell>
          <cell r="CN596">
            <v>0</v>
          </cell>
        </row>
        <row r="597">
          <cell r="CH597">
            <v>0</v>
          </cell>
          <cell r="CI597">
            <v>0</v>
          </cell>
          <cell r="CJ597">
            <v>0</v>
          </cell>
          <cell r="CK597">
            <v>0</v>
          </cell>
          <cell r="CL597">
            <v>0</v>
          </cell>
          <cell r="CM597">
            <v>0</v>
          </cell>
          <cell r="CN597">
            <v>0</v>
          </cell>
        </row>
        <row r="598">
          <cell r="CH598">
            <v>0</v>
          </cell>
          <cell r="CI598">
            <v>0</v>
          </cell>
          <cell r="CJ598">
            <v>0</v>
          </cell>
          <cell r="CK598">
            <v>0</v>
          </cell>
          <cell r="CL598">
            <v>0</v>
          </cell>
          <cell r="CM598">
            <v>0</v>
          </cell>
          <cell r="CN598">
            <v>0</v>
          </cell>
        </row>
        <row r="599">
          <cell r="CH599">
            <v>0</v>
          </cell>
          <cell r="CI599">
            <v>0</v>
          </cell>
          <cell r="CJ599">
            <v>0</v>
          </cell>
          <cell r="CK599">
            <v>0</v>
          </cell>
          <cell r="CL599">
            <v>0</v>
          </cell>
          <cell r="CM599">
            <v>0</v>
          </cell>
          <cell r="CN599">
            <v>0</v>
          </cell>
        </row>
        <row r="600">
          <cell r="CH600">
            <v>0</v>
          </cell>
          <cell r="CI600">
            <v>0</v>
          </cell>
          <cell r="CJ600">
            <v>0</v>
          </cell>
          <cell r="CK600">
            <v>0</v>
          </cell>
          <cell r="CL600">
            <v>0</v>
          </cell>
          <cell r="CM600">
            <v>0</v>
          </cell>
          <cell r="CN600">
            <v>0</v>
          </cell>
        </row>
        <row r="601">
          <cell r="CH601">
            <v>0</v>
          </cell>
          <cell r="CI601">
            <v>0</v>
          </cell>
          <cell r="CJ601">
            <v>0</v>
          </cell>
          <cell r="CK601">
            <v>0</v>
          </cell>
          <cell r="CL601">
            <v>0</v>
          </cell>
          <cell r="CM601">
            <v>0</v>
          </cell>
          <cell r="CN601">
            <v>0</v>
          </cell>
        </row>
        <row r="602">
          <cell r="CH602">
            <v>0</v>
          </cell>
          <cell r="CI602">
            <v>0</v>
          </cell>
          <cell r="CJ602">
            <v>0</v>
          </cell>
          <cell r="CK602">
            <v>0</v>
          </cell>
          <cell r="CL602">
            <v>0</v>
          </cell>
          <cell r="CM602">
            <v>0</v>
          </cell>
          <cell r="CN602">
            <v>0</v>
          </cell>
        </row>
        <row r="603">
          <cell r="CH603">
            <v>0</v>
          </cell>
          <cell r="CI603">
            <v>0</v>
          </cell>
          <cell r="CJ603">
            <v>0</v>
          </cell>
          <cell r="CK603">
            <v>0</v>
          </cell>
          <cell r="CL603">
            <v>0</v>
          </cell>
          <cell r="CM603">
            <v>0</v>
          </cell>
          <cell r="CN603">
            <v>0</v>
          </cell>
        </row>
        <row r="604">
          <cell r="CH604">
            <v>0</v>
          </cell>
          <cell r="CI604">
            <v>0</v>
          </cell>
          <cell r="CJ604">
            <v>0</v>
          </cell>
          <cell r="CK604">
            <v>0</v>
          </cell>
          <cell r="CL604">
            <v>0</v>
          </cell>
          <cell r="CM604">
            <v>0</v>
          </cell>
          <cell r="CN604">
            <v>0</v>
          </cell>
        </row>
        <row r="605">
          <cell r="CH605">
            <v>0</v>
          </cell>
          <cell r="CI605">
            <v>0</v>
          </cell>
          <cell r="CJ605">
            <v>0</v>
          </cell>
          <cell r="CK605">
            <v>0</v>
          </cell>
          <cell r="CL605">
            <v>0</v>
          </cell>
          <cell r="CM605">
            <v>0</v>
          </cell>
          <cell r="CN605">
            <v>0</v>
          </cell>
        </row>
        <row r="606">
          <cell r="CH606">
            <v>0</v>
          </cell>
          <cell r="CI606">
            <v>0</v>
          </cell>
          <cell r="CJ606">
            <v>0</v>
          </cell>
          <cell r="CK606">
            <v>0</v>
          </cell>
          <cell r="CL606">
            <v>0</v>
          </cell>
          <cell r="CM606">
            <v>0</v>
          </cell>
          <cell r="CN606">
            <v>0</v>
          </cell>
        </row>
        <row r="607">
          <cell r="CH607">
            <v>0</v>
          </cell>
          <cell r="CI607">
            <v>0</v>
          </cell>
          <cell r="CJ607">
            <v>0</v>
          </cell>
          <cell r="CK607">
            <v>0</v>
          </cell>
          <cell r="CL607">
            <v>0</v>
          </cell>
          <cell r="CM607">
            <v>0</v>
          </cell>
          <cell r="CN607">
            <v>0</v>
          </cell>
        </row>
        <row r="608">
          <cell r="CH608">
            <v>0</v>
          </cell>
          <cell r="CI608">
            <v>0</v>
          </cell>
          <cell r="CJ608">
            <v>0</v>
          </cell>
          <cell r="CK608">
            <v>0</v>
          </cell>
          <cell r="CL608">
            <v>0</v>
          </cell>
          <cell r="CM608">
            <v>0</v>
          </cell>
          <cell r="CN608">
            <v>0</v>
          </cell>
        </row>
      </sheetData>
      <sheetData sheetId="45">
        <row r="67">
          <cell r="D67">
            <v>0</v>
          </cell>
          <cell r="E67">
            <v>0</v>
          </cell>
          <cell r="F67">
            <v>-7.8818012865025064</v>
          </cell>
          <cell r="G67">
            <v>-9.0350670922786804</v>
          </cell>
          <cell r="H67">
            <v>-9.2246107100054964</v>
          </cell>
          <cell r="I67">
            <v>-11.516062708860776</v>
          </cell>
          <cell r="J67">
            <v>-20.687658457808919</v>
          </cell>
        </row>
        <row r="68">
          <cell r="D68">
            <v>0</v>
          </cell>
          <cell r="E68">
            <v>0</v>
          </cell>
          <cell r="F68">
            <v>-9.4393592888692677</v>
          </cell>
          <cell r="G68">
            <v>-8.8432540024428565</v>
          </cell>
          <cell r="H68">
            <v>-8.9032170002781612</v>
          </cell>
          <cell r="I68">
            <v>-11.627075290070586</v>
          </cell>
          <cell r="J68">
            <v>-23.177047752388759</v>
          </cell>
        </row>
        <row r="69">
          <cell r="D69">
            <v>0</v>
          </cell>
          <cell r="E69">
            <v>0</v>
          </cell>
          <cell r="F69">
            <v>0</v>
          </cell>
          <cell r="G69">
            <v>0</v>
          </cell>
          <cell r="H69">
            <v>0</v>
          </cell>
          <cell r="I69">
            <v>-31.065482551724781</v>
          </cell>
          <cell r="J69">
            <v>0</v>
          </cell>
        </row>
        <row r="70">
          <cell r="D70">
            <v>0</v>
          </cell>
          <cell r="E70">
            <v>0</v>
          </cell>
          <cell r="F70">
            <v>0</v>
          </cell>
          <cell r="G70">
            <v>0</v>
          </cell>
          <cell r="H70">
            <v>0</v>
          </cell>
          <cell r="I70">
            <v>-18.608196712599302</v>
          </cell>
          <cell r="J70">
            <v>0</v>
          </cell>
        </row>
        <row r="71">
          <cell r="D71">
            <v>0</v>
          </cell>
          <cell r="E71">
            <v>0</v>
          </cell>
          <cell r="F71">
            <v>0</v>
          </cell>
          <cell r="G71">
            <v>-0.77994508898635473</v>
          </cell>
          <cell r="H71">
            <v>-0.25527481202380808</v>
          </cell>
          <cell r="I71">
            <v>-4.7312354867452235</v>
          </cell>
          <cell r="J71">
            <v>-13.300249173839839</v>
          </cell>
        </row>
        <row r="72">
          <cell r="D72">
            <v>0</v>
          </cell>
          <cell r="E72">
            <v>0</v>
          </cell>
          <cell r="F72">
            <v>0</v>
          </cell>
          <cell r="G72">
            <v>0</v>
          </cell>
          <cell r="H72">
            <v>0</v>
          </cell>
          <cell r="I72">
            <v>-1.9099619149193046</v>
          </cell>
          <cell r="J72">
            <v>-12.00954939029112</v>
          </cell>
        </row>
        <row r="73">
          <cell r="D73">
            <v>0</v>
          </cell>
          <cell r="E73">
            <v>0</v>
          </cell>
          <cell r="F73">
            <v>-1.6184259269842709</v>
          </cell>
          <cell r="G73">
            <v>-1.4749668736613508</v>
          </cell>
          <cell r="H73">
            <v>-0.72927026533746742</v>
          </cell>
          <cell r="I73">
            <v>-5.1755414022344288</v>
          </cell>
          <cell r="J73">
            <v>-14.887212619122428</v>
          </cell>
        </row>
        <row r="74">
          <cell r="D74">
            <v>0</v>
          </cell>
          <cell r="E74">
            <v>0</v>
          </cell>
          <cell r="F74">
            <v>0</v>
          </cell>
          <cell r="G74">
            <v>0</v>
          </cell>
          <cell r="H74">
            <v>0</v>
          </cell>
          <cell r="I74">
            <v>-0.3979156836880578</v>
          </cell>
          <cell r="J74">
            <v>-8.7579837204177124</v>
          </cell>
        </row>
        <row r="76">
          <cell r="D76">
            <v>0</v>
          </cell>
          <cell r="E76">
            <v>0</v>
          </cell>
          <cell r="F76">
            <v>5.1797134540566176</v>
          </cell>
          <cell r="G76">
            <v>5.09667406242753</v>
          </cell>
          <cell r="H76">
            <v>5.145503586881035</v>
          </cell>
          <cell r="I76">
            <v>8.7139461918131307</v>
          </cell>
          <cell r="J76">
            <v>22.750675792038351</v>
          </cell>
        </row>
        <row r="77">
          <cell r="D77">
            <v>0</v>
          </cell>
          <cell r="E77">
            <v>0</v>
          </cell>
          <cell r="F77">
            <v>5.1797134540566168</v>
          </cell>
          <cell r="G77">
            <v>5.09667406242753</v>
          </cell>
          <cell r="H77">
            <v>5.145503586881035</v>
          </cell>
          <cell r="I77">
            <v>8.7139461918131307</v>
          </cell>
          <cell r="J77">
            <v>22.750675792038351</v>
          </cell>
        </row>
        <row r="78">
          <cell r="D78">
            <v>0</v>
          </cell>
          <cell r="E78">
            <v>0</v>
          </cell>
          <cell r="F78">
            <v>5.1797134540566176</v>
          </cell>
          <cell r="G78">
            <v>5.09667406242753</v>
          </cell>
          <cell r="H78">
            <v>5.145503586881035</v>
          </cell>
          <cell r="I78">
            <v>8.7139461918131307</v>
          </cell>
          <cell r="J78">
            <v>22.750675792038351</v>
          </cell>
        </row>
        <row r="79">
          <cell r="D79">
            <v>0</v>
          </cell>
          <cell r="E79">
            <v>0</v>
          </cell>
          <cell r="F79">
            <v>5.1797134540566176</v>
          </cell>
          <cell r="G79">
            <v>5.09667406242753</v>
          </cell>
          <cell r="H79">
            <v>5.145503586881035</v>
          </cell>
          <cell r="I79">
            <v>8.7139461918131307</v>
          </cell>
          <cell r="J79">
            <v>22.750675792038351</v>
          </cell>
        </row>
        <row r="96">
          <cell r="F96">
            <v>-6.2087647705221336</v>
          </cell>
          <cell r="G96">
            <v>-7.1204701895523437</v>
          </cell>
          <cell r="H96">
            <v>-8.2335824725878837</v>
          </cell>
          <cell r="I96">
            <v>-9.6908850640244886</v>
          </cell>
          <cell r="J96">
            <v>-15.742270012039286</v>
          </cell>
        </row>
        <row r="97">
          <cell r="F97">
            <v>-6.2087647705221336</v>
          </cell>
          <cell r="G97">
            <v>-7.1204701895523437</v>
          </cell>
          <cell r="H97">
            <v>-8.2335824725878837</v>
          </cell>
          <cell r="I97">
            <v>-9.6908850640244886</v>
          </cell>
          <cell r="J97">
            <v>-15.742270012039286</v>
          </cell>
        </row>
        <row r="98">
          <cell r="F98">
            <v>0</v>
          </cell>
          <cell r="G98">
            <v>0</v>
          </cell>
          <cell r="H98">
            <v>0</v>
          </cell>
          <cell r="I98">
            <v>-9.6908850640244886</v>
          </cell>
          <cell r="J98">
            <v>0</v>
          </cell>
        </row>
        <row r="99">
          <cell r="F99">
            <v>0</v>
          </cell>
          <cell r="G99">
            <v>0</v>
          </cell>
          <cell r="H99">
            <v>0</v>
          </cell>
          <cell r="I99">
            <v>-9.6908850640244886</v>
          </cell>
          <cell r="J99">
            <v>0</v>
          </cell>
        </row>
        <row r="100">
          <cell r="F100">
            <v>0</v>
          </cell>
          <cell r="G100">
            <v>-0.77994508898635473</v>
          </cell>
          <cell r="H100">
            <v>-0.25527481202380808</v>
          </cell>
          <cell r="I100">
            <v>-4.7312354867452235</v>
          </cell>
          <cell r="J100">
            <v>-13.300249173839839</v>
          </cell>
        </row>
        <row r="101">
          <cell r="F101">
            <v>0</v>
          </cell>
          <cell r="G101">
            <v>0</v>
          </cell>
          <cell r="H101">
            <v>0</v>
          </cell>
          <cell r="I101">
            <v>-1.9099619149193046</v>
          </cell>
          <cell r="J101">
            <v>-12.00954939029112</v>
          </cell>
        </row>
        <row r="102">
          <cell r="F102">
            <v>-1.6184259269842709</v>
          </cell>
          <cell r="G102">
            <v>-1.4749668736613508</v>
          </cell>
          <cell r="H102">
            <v>-0.72927026533746742</v>
          </cell>
          <cell r="I102">
            <v>-5.1755414022344288</v>
          </cell>
          <cell r="J102">
            <v>-14.887212619122428</v>
          </cell>
        </row>
        <row r="103">
          <cell r="F103">
            <v>0</v>
          </cell>
          <cell r="G103">
            <v>0</v>
          </cell>
          <cell r="H103">
            <v>0</v>
          </cell>
          <cell r="I103">
            <v>-0.3979156836880578</v>
          </cell>
          <cell r="J103">
            <v>-8.7579837204177124</v>
          </cell>
        </row>
        <row r="105">
          <cell r="F105">
            <v>3.4134599672615389</v>
          </cell>
          <cell r="G105">
            <v>4.1297188314440252</v>
          </cell>
          <cell r="H105">
            <v>4.7620811559943084</v>
          </cell>
          <cell r="I105">
            <v>7.530350443990188</v>
          </cell>
          <cell r="J105">
            <v>18.429703456190722</v>
          </cell>
        </row>
        <row r="106">
          <cell r="F106">
            <v>3.413459967261538</v>
          </cell>
          <cell r="G106">
            <v>4.1297188314440252</v>
          </cell>
          <cell r="H106">
            <v>4.7620811559943084</v>
          </cell>
          <cell r="I106">
            <v>7.530350443990188</v>
          </cell>
          <cell r="J106">
            <v>18.429703456190722</v>
          </cell>
        </row>
        <row r="107">
          <cell r="F107">
            <v>3.4134599672615389</v>
          </cell>
          <cell r="G107">
            <v>4.1297188314440252</v>
          </cell>
          <cell r="H107">
            <v>4.7620811559943084</v>
          </cell>
          <cell r="I107">
            <v>7.530350443990188</v>
          </cell>
          <cell r="J107">
            <v>18.429703456190722</v>
          </cell>
        </row>
        <row r="108">
          <cell r="F108">
            <v>3.4134599672615389</v>
          </cell>
          <cell r="G108">
            <v>4.1297188314440252</v>
          </cell>
          <cell r="H108">
            <v>4.7620811559943084</v>
          </cell>
          <cell r="I108">
            <v>7.530350443990188</v>
          </cell>
          <cell r="J108">
            <v>18.429703456190722</v>
          </cell>
        </row>
      </sheetData>
      <sheetData sheetId="46">
        <row r="8">
          <cell r="CH8" t="str">
            <v>2019/20</v>
          </cell>
          <cell r="CI8" t="str">
            <v>2020/21</v>
          </cell>
          <cell r="CJ8" t="str">
            <v>2021/22</v>
          </cell>
          <cell r="CK8" t="str">
            <v>2022/23</v>
          </cell>
          <cell r="CL8" t="str">
            <v>2023/24</v>
          </cell>
          <cell r="CM8" t="str">
            <v>2024/25</v>
          </cell>
          <cell r="CN8" t="str">
            <v>2025/26</v>
          </cell>
        </row>
        <row r="9">
          <cell r="B9" t="str">
            <v>SL127</v>
          </cell>
          <cell r="CH9">
            <v>15.86923530203039</v>
          </cell>
          <cell r="CI9">
            <v>16.589384040686411</v>
          </cell>
          <cell r="CJ9">
            <v>17.34000019571695</v>
          </cell>
          <cell r="CK9">
            <v>16.973060198237533</v>
          </cell>
          <cell r="CL9">
            <v>16.134999532426928</v>
          </cell>
          <cell r="CM9">
            <v>14.975411506675266</v>
          </cell>
          <cell r="CN9">
            <v>13.375093110006548</v>
          </cell>
        </row>
        <row r="10">
          <cell r="B10" t="str">
            <v>SL130</v>
          </cell>
          <cell r="CH10">
            <v>83.537332190374002</v>
          </cell>
          <cell r="CI10">
            <v>91.234293424938031</v>
          </cell>
          <cell r="CJ10">
            <v>97.49906887088828</v>
          </cell>
          <cell r="CK10">
            <v>96.194911715790354</v>
          </cell>
          <cell r="CL10">
            <v>90.587155086796201</v>
          </cell>
          <cell r="CM10">
            <v>87.634608719286462</v>
          </cell>
          <cell r="CN10">
            <v>78.269705694362841</v>
          </cell>
        </row>
        <row r="11">
          <cell r="B11" t="str">
            <v>SL346</v>
          </cell>
          <cell r="CH11">
            <v>0.18735434218482763</v>
          </cell>
          <cell r="CI11">
            <v>0.20775266148532878</v>
          </cell>
          <cell r="CJ11">
            <v>0.20302506286390617</v>
          </cell>
          <cell r="CK11">
            <v>0.19872875287459357</v>
          </cell>
          <cell r="CL11">
            <v>0.18891633549053885</v>
          </cell>
          <cell r="CM11">
            <v>0.17533932112103415</v>
          </cell>
          <cell r="CN11">
            <v>0.15660202357670167</v>
          </cell>
        </row>
        <row r="12">
          <cell r="B12" t="str">
            <v>SL347</v>
          </cell>
          <cell r="CH12">
            <v>693.94049181217633</v>
          </cell>
          <cell r="CI12">
            <v>782.67276299911055</v>
          </cell>
          <cell r="CJ12">
            <v>757.98431871692537</v>
          </cell>
          <cell r="CK12">
            <v>741.94425176997504</v>
          </cell>
          <cell r="CL12">
            <v>705.31006286294121</v>
          </cell>
          <cell r="CM12">
            <v>654.62093196496187</v>
          </cell>
          <cell r="CN12">
            <v>584.66613173787061</v>
          </cell>
        </row>
        <row r="13">
          <cell r="B13" t="str">
            <v>SL348</v>
          </cell>
          <cell r="CH13">
            <v>0.16163699437638668</v>
          </cell>
          <cell r="CI13">
            <v>0</v>
          </cell>
          <cell r="CJ13">
            <v>0</v>
          </cell>
          <cell r="CK13">
            <v>0</v>
          </cell>
          <cell r="CL13">
            <v>0</v>
          </cell>
          <cell r="CM13">
            <v>0</v>
          </cell>
          <cell r="CN13">
            <v>0</v>
          </cell>
        </row>
        <row r="14">
          <cell r="B14" t="str">
            <v>SL349</v>
          </cell>
          <cell r="CH14">
            <v>0.89821485666523282</v>
          </cell>
          <cell r="CI14">
            <v>0</v>
          </cell>
          <cell r="CJ14">
            <v>0</v>
          </cell>
          <cell r="CK14">
            <v>0</v>
          </cell>
          <cell r="CL14">
            <v>0</v>
          </cell>
          <cell r="CM14">
            <v>0</v>
          </cell>
          <cell r="CN14">
            <v>0</v>
          </cell>
        </row>
        <row r="15">
          <cell r="B15" t="str">
            <v>SL350</v>
          </cell>
          <cell r="CH15">
            <v>1.3517756567055241</v>
          </cell>
          <cell r="CI15">
            <v>0</v>
          </cell>
          <cell r="CJ15">
            <v>0</v>
          </cell>
          <cell r="CK15">
            <v>0</v>
          </cell>
          <cell r="CL15">
            <v>0</v>
          </cell>
          <cell r="CM15">
            <v>0</v>
          </cell>
          <cell r="CN15">
            <v>0</v>
          </cell>
        </row>
        <row r="16">
          <cell r="B16" t="str">
            <v>SL351</v>
          </cell>
          <cell r="CH16">
            <v>4.5339315854225006</v>
          </cell>
          <cell r="CI16">
            <v>0</v>
          </cell>
          <cell r="CJ16">
            <v>0</v>
          </cell>
          <cell r="CK16">
            <v>0</v>
          </cell>
          <cell r="CL16">
            <v>0</v>
          </cell>
          <cell r="CM16">
            <v>0</v>
          </cell>
          <cell r="CN16">
            <v>0</v>
          </cell>
        </row>
        <row r="17">
          <cell r="B17" t="str">
            <v>SL135</v>
          </cell>
          <cell r="CH17">
            <v>1.5302038231143158</v>
          </cell>
          <cell r="CI17">
            <v>1.5359023505335683</v>
          </cell>
          <cell r="CJ17">
            <v>1.2336302296723718</v>
          </cell>
          <cell r="CK17">
            <v>0.99062039608153207</v>
          </cell>
          <cell r="CL17">
            <v>0.81257800013182591</v>
          </cell>
          <cell r="CM17">
            <v>0.67018936797230644</v>
          </cell>
          <cell r="CN17">
            <v>0.55847368061807257</v>
          </cell>
        </row>
        <row r="18">
          <cell r="B18" t="str">
            <v>SL158</v>
          </cell>
          <cell r="CH18">
            <v>14.630970126568988</v>
          </cell>
          <cell r="CI18">
            <v>7.9829225274205884</v>
          </cell>
          <cell r="CJ18">
            <v>4.4694955073808798</v>
          </cell>
          <cell r="CK18">
            <v>3.6684758645439692</v>
          </cell>
          <cell r="CL18">
            <v>3.271900665216422</v>
          </cell>
          <cell r="CM18">
            <v>2.9287907149150039</v>
          </cell>
          <cell r="CN18">
            <v>2.6207407490972785</v>
          </cell>
        </row>
        <row r="19">
          <cell r="B19" t="str">
            <v>SL300</v>
          </cell>
          <cell r="CH19">
            <v>252.45869430607917</v>
          </cell>
          <cell r="CI19">
            <v>267.23992400307168</v>
          </cell>
          <cell r="CJ19">
            <v>276.43894626600621</v>
          </cell>
          <cell r="CK19">
            <v>244.03355974719966</v>
          </cell>
          <cell r="CL19">
            <v>214.85756358433855</v>
          </cell>
          <cell r="CM19">
            <v>206.81147241074183</v>
          </cell>
          <cell r="CN19">
            <v>229.4441206393312</v>
          </cell>
        </row>
        <row r="20">
          <cell r="B20" t="str">
            <v>SL301</v>
          </cell>
          <cell r="CH20">
            <v>73.529744455233754</v>
          </cell>
          <cell r="CI20">
            <v>83.415092502679755</v>
          </cell>
          <cell r="CJ20">
            <v>87.317980823485627</v>
          </cell>
          <cell r="CK20">
            <v>75.381850736232565</v>
          </cell>
          <cell r="CL20">
            <v>65.616487450601284</v>
          </cell>
          <cell r="CM20">
            <v>58.216448106552235</v>
          </cell>
          <cell r="CN20">
            <v>61.295406390762487</v>
          </cell>
        </row>
        <row r="21">
          <cell r="B21" t="str">
            <v>SL310</v>
          </cell>
          <cell r="CH21">
            <v>140.34406595638805</v>
          </cell>
          <cell r="CI21">
            <v>231.96997996038351</v>
          </cell>
          <cell r="CJ21">
            <v>299.68654372993171</v>
          </cell>
          <cell r="CK21">
            <v>340.16116765055256</v>
          </cell>
          <cell r="CL21">
            <v>342.41991938272514</v>
          </cell>
          <cell r="CM21">
            <v>365.66361725934598</v>
          </cell>
          <cell r="CN21">
            <v>438.71436053026724</v>
          </cell>
        </row>
        <row r="22">
          <cell r="B22" t="str">
            <v>SL311</v>
          </cell>
          <cell r="CH22">
            <v>163.45221174298439</v>
          </cell>
          <cell r="CI22">
            <v>199.48301230717442</v>
          </cell>
          <cell r="CJ22">
            <v>189.37345568168945</v>
          </cell>
          <cell r="CK22">
            <v>175.3977589969752</v>
          </cell>
          <cell r="CL22">
            <v>145.87434713255757</v>
          </cell>
          <cell r="CM22">
            <v>133.70827555639346</v>
          </cell>
          <cell r="CN22">
            <v>138.06694645088794</v>
          </cell>
        </row>
        <row r="23">
          <cell r="B23" t="str">
            <v>SL332</v>
          </cell>
          <cell r="CH23">
            <v>0</v>
          </cell>
          <cell r="CI23">
            <v>0</v>
          </cell>
          <cell r="CJ23">
            <v>0</v>
          </cell>
          <cell r="CK23">
            <v>0</v>
          </cell>
          <cell r="CL23">
            <v>0</v>
          </cell>
          <cell r="CM23">
            <v>0</v>
          </cell>
          <cell r="CN23">
            <v>0</v>
          </cell>
        </row>
        <row r="24">
          <cell r="B24" t="str">
            <v>SL334</v>
          </cell>
          <cell r="CH24">
            <v>0</v>
          </cell>
          <cell r="CI24">
            <v>0</v>
          </cell>
          <cell r="CJ24">
            <v>0</v>
          </cell>
          <cell r="CK24">
            <v>0</v>
          </cell>
          <cell r="CL24">
            <v>0</v>
          </cell>
          <cell r="CM24">
            <v>0</v>
          </cell>
          <cell r="CN24">
            <v>0</v>
          </cell>
        </row>
        <row r="25">
          <cell r="B25" t="str">
            <v>SL304</v>
          </cell>
          <cell r="CH25">
            <v>30.119303337026416</v>
          </cell>
          <cell r="CI25">
            <v>49.908723013306215</v>
          </cell>
          <cell r="CJ25">
            <v>87.746799440833243</v>
          </cell>
          <cell r="CK25">
            <v>155.83243989120891</v>
          </cell>
          <cell r="CL25">
            <v>247.86285122145409</v>
          </cell>
          <cell r="CM25">
            <v>369.90022559599902</v>
          </cell>
          <cell r="CN25">
            <v>528.8782410477985</v>
          </cell>
        </row>
        <row r="26">
          <cell r="B26" t="str">
            <v>SL305</v>
          </cell>
          <cell r="CH26">
            <v>273.80298476227279</v>
          </cell>
          <cell r="CI26">
            <v>337.4700624869165</v>
          </cell>
          <cell r="CJ26">
            <v>444.69802542333332</v>
          </cell>
          <cell r="CK26">
            <v>604.58202176188479</v>
          </cell>
          <cell r="CL26">
            <v>742.78247767162247</v>
          </cell>
          <cell r="CM26">
            <v>855.39922297571707</v>
          </cell>
          <cell r="CN26">
            <v>934.38553490231948</v>
          </cell>
        </row>
        <row r="27">
          <cell r="B27" t="str">
            <v>SL314</v>
          </cell>
          <cell r="CH27">
            <v>2.5060641765867246E-2</v>
          </cell>
          <cell r="CI27">
            <v>5.6939598070591305E-2</v>
          </cell>
          <cell r="CJ27">
            <v>9.9261015484586129E-2</v>
          </cell>
          <cell r="CK27">
            <v>0.17524820692827187</v>
          </cell>
          <cell r="CL27">
            <v>0.27755928992735579</v>
          </cell>
          <cell r="CM27">
            <v>0.41327685599302744</v>
          </cell>
          <cell r="CN27">
            <v>0.59017911314848326</v>
          </cell>
        </row>
        <row r="28">
          <cell r="B28" t="str">
            <v>SL315</v>
          </cell>
          <cell r="CH28">
            <v>0.21115353886674176</v>
          </cell>
          <cell r="CI28">
            <v>19.529287383396554</v>
          </cell>
          <cell r="CJ28">
            <v>54.717674403791662</v>
          </cell>
          <cell r="CK28">
            <v>122.9580979185763</v>
          </cell>
          <cell r="CL28">
            <v>226.32962162690484</v>
          </cell>
          <cell r="CM28">
            <v>373.14383488931878</v>
          </cell>
          <cell r="CN28">
            <v>573.57342100896471</v>
          </cell>
        </row>
        <row r="29">
          <cell r="B29" t="str">
            <v>SL121</v>
          </cell>
          <cell r="CH29">
            <v>67.39917808832395</v>
          </cell>
          <cell r="CI29">
            <v>39.853832323606085</v>
          </cell>
          <cell r="CJ29">
            <v>29.77626066073719</v>
          </cell>
          <cell r="CK29">
            <v>23.405014722568072</v>
          </cell>
          <cell r="CL29">
            <v>10.848585160481898</v>
          </cell>
          <cell r="CM29">
            <v>2.4374563560660367</v>
          </cell>
          <cell r="CN29">
            <v>0</v>
          </cell>
        </row>
        <row r="30">
          <cell r="B30" t="str">
            <v>SL150</v>
          </cell>
          <cell r="CH30">
            <v>103.87456285496286</v>
          </cell>
          <cell r="CI30">
            <v>61.951059598447792</v>
          </cell>
          <cell r="CJ30">
            <v>45.451496687312996</v>
          </cell>
          <cell r="CK30">
            <v>35.899867972901696</v>
          </cell>
          <cell r="CL30">
            <v>16.071422306878318</v>
          </cell>
          <cell r="CM30">
            <v>3.6331024903478824</v>
          </cell>
          <cell r="CN30">
            <v>0</v>
          </cell>
        </row>
        <row r="31">
          <cell r="B31" t="str">
            <v>SL122</v>
          </cell>
          <cell r="CH31">
            <v>840.30622534533336</v>
          </cell>
          <cell r="CI31">
            <v>879.34393272720558</v>
          </cell>
          <cell r="CJ31">
            <v>853.87234610501378</v>
          </cell>
          <cell r="CK31">
            <v>770.97944898464277</v>
          </cell>
          <cell r="CL31">
            <v>705.99662436375763</v>
          </cell>
          <cell r="CM31">
            <v>642.49655368823051</v>
          </cell>
          <cell r="CN31">
            <v>577.81815678240253</v>
          </cell>
        </row>
        <row r="32">
          <cell r="B32" t="str">
            <v>SL151</v>
          </cell>
          <cell r="CH32">
            <v>188.5113550354794</v>
          </cell>
          <cell r="CI32">
            <v>233.41658263140732</v>
          </cell>
          <cell r="CJ32">
            <v>230.71164964669759</v>
          </cell>
          <cell r="CK32">
            <v>212.8691639525257</v>
          </cell>
          <cell r="CL32">
            <v>206.58022045984848</v>
          </cell>
          <cell r="CM32">
            <v>193.37219690124761</v>
          </cell>
          <cell r="CN32">
            <v>176.01391076154761</v>
          </cell>
        </row>
        <row r="33">
          <cell r="B33" t="str">
            <v>SS653</v>
          </cell>
          <cell r="CH33">
            <v>1.6750366134706041E-2</v>
          </cell>
          <cell r="CI33">
            <v>1.072119467689671E-2</v>
          </cell>
          <cell r="CJ33">
            <v>7.3649802623082831E-4</v>
          </cell>
          <cell r="CK33">
            <v>0</v>
          </cell>
          <cell r="CL33">
            <v>0</v>
          </cell>
          <cell r="CM33">
            <v>0</v>
          </cell>
          <cell r="CN33">
            <v>0</v>
          </cell>
        </row>
        <row r="34">
          <cell r="B34" t="str">
            <v>SS654</v>
          </cell>
          <cell r="CH34">
            <v>1.2874464663931221E-2</v>
          </cell>
          <cell r="CI34">
            <v>1.1871498847499294E-2</v>
          </cell>
          <cell r="CJ34">
            <v>8.179234117295191E-4</v>
          </cell>
          <cell r="CK34">
            <v>0</v>
          </cell>
          <cell r="CL34">
            <v>0</v>
          </cell>
          <cell r="CM34">
            <v>0</v>
          </cell>
          <cell r="CN34">
            <v>0</v>
          </cell>
        </row>
        <row r="35">
          <cell r="B35" t="str">
            <v>SS655</v>
          </cell>
          <cell r="CH35">
            <v>0.23398020609630857</v>
          </cell>
          <cell r="CI35">
            <v>0.14168026511386794</v>
          </cell>
          <cell r="CJ35">
            <v>3.9700747789387786E-2</v>
          </cell>
          <cell r="CK35">
            <v>2.8208032072664601E-2</v>
          </cell>
          <cell r="CL35">
            <v>9.4090550647170576E-3</v>
          </cell>
          <cell r="CM35">
            <v>6.6762891017799648E-3</v>
          </cell>
          <cell r="CN35">
            <v>6.7060196043197511E-3</v>
          </cell>
        </row>
        <row r="36">
          <cell r="B36" t="str">
            <v>SS656</v>
          </cell>
          <cell r="CH36">
            <v>1.0042418819208037</v>
          </cell>
          <cell r="CI36">
            <v>0.60985567262242768</v>
          </cell>
          <cell r="CJ36">
            <v>0.17088664003527526</v>
          </cell>
          <cell r="CK36">
            <v>0.12138377023687737</v>
          </cell>
          <cell r="CL36">
            <v>4.0484060950216866E-2</v>
          </cell>
          <cell r="CM36">
            <v>2.8716020003371132E-2</v>
          </cell>
          <cell r="CN36">
            <v>2.8836485372731615E-2</v>
          </cell>
        </row>
        <row r="37">
          <cell r="B37" t="str">
            <v>SS659</v>
          </cell>
          <cell r="CH37">
            <v>4.1001997250869164E-3</v>
          </cell>
          <cell r="CI37">
            <v>4.1325763471674829E-3</v>
          </cell>
          <cell r="CJ37">
            <v>2.9891550839136545E-3</v>
          </cell>
          <cell r="CK37">
            <v>2.9160000433026976E-3</v>
          </cell>
          <cell r="CL37">
            <v>2.6030265105589133E-3</v>
          </cell>
          <cell r="CM37">
            <v>2.1965682553174389E-3</v>
          </cell>
          <cell r="CN37">
            <v>1.4239894294491399E-3</v>
          </cell>
        </row>
        <row r="38">
          <cell r="B38" t="str">
            <v>SS660</v>
          </cell>
          <cell r="CH38">
            <v>5.7666365116123223E-3</v>
          </cell>
          <cell r="CI38">
            <v>6.9753143257834521E-3</v>
          </cell>
          <cell r="CJ38">
            <v>5.0658014096109554E-3</v>
          </cell>
          <cell r="CK38">
            <v>4.9687453366832812E-3</v>
          </cell>
          <cell r="CL38">
            <v>4.4602468690335953E-3</v>
          </cell>
          <cell r="CM38">
            <v>3.7849065981756295E-3</v>
          </cell>
          <cell r="CN38">
            <v>2.4630348577114776E-3</v>
          </cell>
        </row>
        <row r="39">
          <cell r="B39" t="str">
            <v>SS661</v>
          </cell>
          <cell r="CH39">
            <v>2.6201055389122319E-3</v>
          </cell>
          <cell r="CI39">
            <v>2.4559488051919187E-3</v>
          </cell>
          <cell r="CJ39">
            <v>1.7144033902390993E-3</v>
          </cell>
          <cell r="CK39">
            <v>1.832959415157231E-3</v>
          </cell>
          <cell r="CL39">
            <v>1.7874993556077851E-3</v>
          </cell>
          <cell r="CM39">
            <v>1.9316060771349191E-3</v>
          </cell>
          <cell r="CN39">
            <v>1.7366124871952705E-3</v>
          </cell>
        </row>
        <row r="40">
          <cell r="B40" t="str">
            <v>SS662</v>
          </cell>
          <cell r="CH40">
            <v>3.1887852754118057E-3</v>
          </cell>
          <cell r="CI40">
            <v>3.3312379675939827E-3</v>
          </cell>
          <cell r="CJ40">
            <v>2.3360288177239905E-3</v>
          </cell>
          <cell r="CK40">
            <v>2.5135455036589685E-3</v>
          </cell>
          <cell r="CL40">
            <v>2.4670604808466603E-3</v>
          </cell>
          <cell r="CM40">
            <v>2.6833216526446929E-3</v>
          </cell>
          <cell r="CN40">
            <v>2.4234563639509744E-3</v>
          </cell>
        </row>
        <row r="41">
          <cell r="B41" t="str">
            <v>SS665</v>
          </cell>
          <cell r="CH41">
            <v>1.616965295985754E-2</v>
          </cell>
          <cell r="CI41">
            <v>2.2273232666970059E-2</v>
          </cell>
          <cell r="CJ41">
            <v>1.3158518999888236E-2</v>
          </cell>
          <cell r="CK41">
            <v>1.2839498132720485E-2</v>
          </cell>
          <cell r="CL41">
            <v>1.145262544186602E-2</v>
          </cell>
          <cell r="CM41">
            <v>9.6575886243817858E-3</v>
          </cell>
          <cell r="CN41">
            <v>6.2530349466074445E-3</v>
          </cell>
        </row>
        <row r="42">
          <cell r="B42" t="str">
            <v>SS666</v>
          </cell>
          <cell r="CH42">
            <v>3.0578674993926427E-2</v>
          </cell>
          <cell r="CI42">
            <v>3.6593026226953741E-2</v>
          </cell>
          <cell r="CJ42">
            <v>2.1622413322277559E-2</v>
          </cell>
          <cell r="CK42">
            <v>2.1104284721302744E-2</v>
          </cell>
          <cell r="CL42">
            <v>1.8835420587141723E-2</v>
          </cell>
          <cell r="CM42">
            <v>1.5889440218386924E-2</v>
          </cell>
          <cell r="CN42">
            <v>1.0290835962370744E-2</v>
          </cell>
        </row>
        <row r="43">
          <cell r="B43" t="str">
            <v>SS667</v>
          </cell>
          <cell r="CH43">
            <v>5.8919635105346348E-2</v>
          </cell>
          <cell r="CI43">
            <v>5.5474602234699605E-2</v>
          </cell>
          <cell r="CJ43">
            <v>4.6069033440826586E-2</v>
          </cell>
          <cell r="CK43">
            <v>4.7094913765490416E-2</v>
          </cell>
          <cell r="CL43">
            <v>4.3101252315369903E-2</v>
          </cell>
          <cell r="CM43">
            <v>4.3540368376994161E-2</v>
          </cell>
          <cell r="CN43">
            <v>3.6553759850868936E-2</v>
          </cell>
        </row>
        <row r="44">
          <cell r="B44" t="str">
            <v>SS668</v>
          </cell>
          <cell r="CH44">
            <v>7.9786254534209858E-2</v>
          </cell>
          <cell r="CI44">
            <v>6.6142073462579068E-2</v>
          </cell>
          <cell r="CJ44">
            <v>5.4950041711454622E-2</v>
          </cell>
          <cell r="CK44">
            <v>5.6156558701621104E-2</v>
          </cell>
          <cell r="CL44">
            <v>5.1404810122812089E-2</v>
          </cell>
          <cell r="CM44">
            <v>5.193277879619395E-2</v>
          </cell>
          <cell r="CN44">
            <v>4.3620293910095212E-2</v>
          </cell>
        </row>
        <row r="45">
          <cell r="B45" t="str">
            <v>SS669</v>
          </cell>
          <cell r="CH45">
            <v>1.723873458420265E-2</v>
          </cell>
          <cell r="CI45">
            <v>2.5200045308631732E-2</v>
          </cell>
          <cell r="CJ45">
            <v>2.2070211211922774E-2</v>
          </cell>
          <cell r="CK45">
            <v>2.177766683725962E-2</v>
          </cell>
          <cell r="CL45">
            <v>1.232870588453502E-2</v>
          </cell>
          <cell r="CM45">
            <v>1.1049609954093894E-2</v>
          </cell>
          <cell r="CN45">
            <v>1.4026366243690205E-2</v>
          </cell>
        </row>
        <row r="46">
          <cell r="B46" t="str">
            <v>SS670</v>
          </cell>
          <cell r="CH46">
            <v>1.4421223446835494E-2</v>
          </cell>
          <cell r="CI46">
            <v>1.3912449457587753E-2</v>
          </cell>
          <cell r="CJ46">
            <v>1.2199995234009364E-2</v>
          </cell>
          <cell r="CK46">
            <v>1.2056201837095777E-2</v>
          </cell>
          <cell r="CL46">
            <v>6.8370146504527791E-3</v>
          </cell>
          <cell r="CM46">
            <v>6.137033237539829E-3</v>
          </cell>
          <cell r="CN46">
            <v>7.7993835277623417E-3</v>
          </cell>
        </row>
        <row r="47">
          <cell r="B47" t="str">
            <v>SS671</v>
          </cell>
          <cell r="CH47">
            <v>0.29757546960742676</v>
          </cell>
          <cell r="CI47">
            <v>0.32836540232725597</v>
          </cell>
          <cell r="CJ47">
            <v>0.38577803097499141</v>
          </cell>
          <cell r="CK47">
            <v>0.28702152890115784</v>
          </cell>
          <cell r="CL47">
            <v>0.15039089751424417</v>
          </cell>
          <cell r="CM47">
            <v>0.12723305327062104</v>
          </cell>
          <cell r="CN47">
            <v>0.15257405406043115</v>
          </cell>
        </row>
        <row r="48">
          <cell r="B48" t="str">
            <v>SS672</v>
          </cell>
          <cell r="CH48">
            <v>0.29529373438018031</v>
          </cell>
          <cell r="CI48">
            <v>0.31323505008583002</v>
          </cell>
          <cell r="CJ48">
            <v>0.36744386018052438</v>
          </cell>
          <cell r="CK48">
            <v>0.27309783726116188</v>
          </cell>
          <cell r="CL48">
            <v>0.14296111708562523</v>
          </cell>
          <cell r="CM48">
            <v>0.12081443173360432</v>
          </cell>
          <cell r="CN48">
            <v>0.14461567355750457</v>
          </cell>
        </row>
        <row r="49">
          <cell r="B49" t="str">
            <v>SS636</v>
          </cell>
          <cell r="CH49">
            <v>3.5173805254478503</v>
          </cell>
          <cell r="CI49">
            <v>3.8241834089385596</v>
          </cell>
          <cell r="CJ49">
            <v>3.775892410476553</v>
          </cell>
          <cell r="CK49">
            <v>3.7122399157008994</v>
          </cell>
          <cell r="CL49">
            <v>3.5376305641505001</v>
          </cell>
          <cell r="CM49">
            <v>3.3332172869860734</v>
          </cell>
          <cell r="CN49">
            <v>3.1011875064359491</v>
          </cell>
        </row>
        <row r="50">
          <cell r="B50" t="str">
            <v>SS600</v>
          </cell>
          <cell r="CH50">
            <v>0</v>
          </cell>
          <cell r="CI50">
            <v>0</v>
          </cell>
          <cell r="CJ50">
            <v>0</v>
          </cell>
          <cell r="CK50">
            <v>0</v>
          </cell>
          <cell r="CL50">
            <v>0</v>
          </cell>
          <cell r="CM50">
            <v>0</v>
          </cell>
          <cell r="CN50">
            <v>0</v>
          </cell>
        </row>
        <row r="51">
          <cell r="B51" t="str">
            <v>SS602</v>
          </cell>
          <cell r="CH51">
            <v>0</v>
          </cell>
          <cell r="CI51">
            <v>0</v>
          </cell>
          <cell r="CJ51">
            <v>0</v>
          </cell>
          <cell r="CK51">
            <v>0</v>
          </cell>
          <cell r="CL51">
            <v>0</v>
          </cell>
          <cell r="CM51">
            <v>0</v>
          </cell>
          <cell r="CN51">
            <v>0</v>
          </cell>
        </row>
        <row r="52">
          <cell r="B52" t="str">
            <v>SS604</v>
          </cell>
          <cell r="CH52">
            <v>0</v>
          </cell>
          <cell r="CI52">
            <v>0</v>
          </cell>
          <cell r="CJ52">
            <v>0</v>
          </cell>
          <cell r="CK52">
            <v>0</v>
          </cell>
          <cell r="CL52">
            <v>0</v>
          </cell>
          <cell r="CM52">
            <v>0</v>
          </cell>
          <cell r="CN52">
            <v>0</v>
          </cell>
        </row>
        <row r="53">
          <cell r="B53" t="str">
            <v>SS608</v>
          </cell>
          <cell r="CH53">
            <v>0</v>
          </cell>
          <cell r="CI53">
            <v>0</v>
          </cell>
          <cell r="CJ53">
            <v>0</v>
          </cell>
          <cell r="CK53">
            <v>0</v>
          </cell>
          <cell r="CL53">
            <v>0</v>
          </cell>
          <cell r="CM53">
            <v>0</v>
          </cell>
          <cell r="CN53">
            <v>0</v>
          </cell>
        </row>
        <row r="54">
          <cell r="B54" t="str">
            <v>SS610</v>
          </cell>
          <cell r="CH54">
            <v>0</v>
          </cell>
          <cell r="CI54">
            <v>0</v>
          </cell>
          <cell r="CJ54">
            <v>0</v>
          </cell>
          <cell r="CK54">
            <v>0</v>
          </cell>
          <cell r="CL54">
            <v>0</v>
          </cell>
          <cell r="CM54">
            <v>0</v>
          </cell>
          <cell r="CN54">
            <v>0</v>
          </cell>
        </row>
        <row r="55">
          <cell r="B55" t="str">
            <v>SS612</v>
          </cell>
          <cell r="CH55">
            <v>0</v>
          </cell>
          <cell r="CI55">
            <v>0</v>
          </cell>
          <cell r="CJ55">
            <v>0</v>
          </cell>
          <cell r="CK55">
            <v>0</v>
          </cell>
          <cell r="CL55">
            <v>0</v>
          </cell>
          <cell r="CM55">
            <v>0</v>
          </cell>
          <cell r="CN55">
            <v>0</v>
          </cell>
        </row>
        <row r="56">
          <cell r="B56" t="str">
            <v>SS614</v>
          </cell>
          <cell r="CH56">
            <v>0</v>
          </cell>
          <cell r="CI56">
            <v>0</v>
          </cell>
          <cell r="CJ56">
            <v>0</v>
          </cell>
          <cell r="CK56">
            <v>0</v>
          </cell>
          <cell r="CL56">
            <v>0</v>
          </cell>
          <cell r="CM56">
            <v>0</v>
          </cell>
          <cell r="CN56">
            <v>0</v>
          </cell>
        </row>
        <row r="57">
          <cell r="B57" t="str">
            <v>SS618</v>
          </cell>
          <cell r="CH57">
            <v>4.0816251399155625</v>
          </cell>
          <cell r="CI57">
            <v>3.9280721218022219</v>
          </cell>
          <cell r="CJ57">
            <v>3.8121503489757065</v>
          </cell>
          <cell r="CK57">
            <v>3.7244721057704915</v>
          </cell>
          <cell r="CL57">
            <v>3.5903096474495606</v>
          </cell>
          <cell r="CM57">
            <v>3.4348978655072235</v>
          </cell>
          <cell r="CN57">
            <v>3.2608886392589196</v>
          </cell>
        </row>
        <row r="58">
          <cell r="B58" t="str">
            <v>SS620</v>
          </cell>
          <cell r="CH58">
            <v>5.1985309521339165</v>
          </cell>
          <cell r="CI58">
            <v>4.3193009536190612</v>
          </cell>
          <cell r="CJ58">
            <v>4.4561769965096447</v>
          </cell>
          <cell r="CK58">
            <v>4.3526586278938675</v>
          </cell>
          <cell r="CL58">
            <v>3.820965534894067</v>
          </cell>
          <cell r="CM58">
            <v>3.3844630854868045</v>
          </cell>
          <cell r="CN58">
            <v>3.0220027057001775</v>
          </cell>
        </row>
        <row r="59">
          <cell r="B59" t="str">
            <v>SS627</v>
          </cell>
          <cell r="CH59">
            <v>8.4281295122129556E-3</v>
          </cell>
          <cell r="CI59">
            <v>9.6244604961995845E-3</v>
          </cell>
          <cell r="CJ59">
            <v>9.4727683655416051E-3</v>
          </cell>
          <cell r="CK59">
            <v>9.280508465102975E-3</v>
          </cell>
          <cell r="CL59">
            <v>8.9569948326817216E-3</v>
          </cell>
          <cell r="CM59">
            <v>8.5333780914747543E-3</v>
          </cell>
          <cell r="CN59">
            <v>8.0579293895075444E-3</v>
          </cell>
        </row>
        <row r="60">
          <cell r="B60" t="str">
            <v>SS629</v>
          </cell>
          <cell r="CH60">
            <v>6.7411588675568377E-3</v>
          </cell>
          <cell r="CI60">
            <v>8.391146071363478E-3</v>
          </cell>
          <cell r="CJ60">
            <v>8.9041118498626275E-3</v>
          </cell>
          <cell r="CK60">
            <v>9.3517840820389487E-3</v>
          </cell>
          <cell r="CL60">
            <v>9.4597414545537651E-3</v>
          </cell>
          <cell r="CM60">
            <v>9.442733765804099E-3</v>
          </cell>
          <cell r="CN60">
            <v>9.3005734186562099E-3</v>
          </cell>
        </row>
        <row r="61">
          <cell r="B61" t="str">
            <v>SS631</v>
          </cell>
          <cell r="CH61">
            <v>5.1302746341103924E-3</v>
          </cell>
          <cell r="CI61">
            <v>2.5958674400272863E-3</v>
          </cell>
          <cell r="CJ61">
            <v>1.5366276676761529E-3</v>
          </cell>
          <cell r="CK61">
            <v>7.1311435370181224E-4</v>
          </cell>
          <cell r="CL61">
            <v>3.1314901334227767E-4</v>
          </cell>
          <cell r="CM61">
            <v>1.4082594267892821E-4</v>
          </cell>
          <cell r="CN61">
            <v>4.988445571295101E-5</v>
          </cell>
        </row>
        <row r="62">
          <cell r="B62" t="str">
            <v>SS633</v>
          </cell>
          <cell r="CH62">
            <v>0.24755876357475687</v>
          </cell>
          <cell r="CI62">
            <v>0.20218057163763417</v>
          </cell>
          <cell r="CJ62">
            <v>0.1931017941384707</v>
          </cell>
          <cell r="CK62">
            <v>0.18319932210523615</v>
          </cell>
          <cell r="CL62">
            <v>0.17059641359364852</v>
          </cell>
          <cell r="CM62">
            <v>0.15617183747650384</v>
          </cell>
          <cell r="CN62">
            <v>0.14147888291674085</v>
          </cell>
        </row>
        <row r="63">
          <cell r="B63" t="str">
            <v>SS635</v>
          </cell>
          <cell r="CH63">
            <v>1.4633882216925413</v>
          </cell>
          <cell r="CI63">
            <v>1.3653979983482831</v>
          </cell>
          <cell r="CJ63">
            <v>1.3472750884226652</v>
          </cell>
          <cell r="CK63">
            <v>1.3234694959232809</v>
          </cell>
          <cell r="CL63">
            <v>1.2609533665356381</v>
          </cell>
          <cell r="CM63">
            <v>1.1895148499264261</v>
          </cell>
          <cell r="CN63">
            <v>1.1072546962172192</v>
          </cell>
        </row>
        <row r="64">
          <cell r="B64" t="str">
            <v>SS637</v>
          </cell>
          <cell r="CH64">
            <v>0.45836065089905403</v>
          </cell>
          <cell r="CI64">
            <v>0.94134128041993848</v>
          </cell>
          <cell r="CJ64">
            <v>1.1916031778132119</v>
          </cell>
          <cell r="CK64">
            <v>1.4131399548960943</v>
          </cell>
          <cell r="CL64">
            <v>1.5169054517385767</v>
          </cell>
          <cell r="CM64">
            <v>1.5889538181924432</v>
          </cell>
          <cell r="CN64">
            <v>1.6803433912364871</v>
          </cell>
        </row>
        <row r="65">
          <cell r="B65" t="str">
            <v>SS639</v>
          </cell>
          <cell r="CH65">
            <v>3.2370526884920627</v>
          </cell>
          <cell r="CI65">
            <v>3.5637650905318288</v>
          </cell>
          <cell r="CJ65">
            <v>4.6507508260079105</v>
          </cell>
          <cell r="CK65">
            <v>5.4449785369046024</v>
          </cell>
          <cell r="CL65">
            <v>5.7221426210131252</v>
          </cell>
          <cell r="CM65">
            <v>5.921085341448121</v>
          </cell>
          <cell r="CN65">
            <v>6.20138728341934</v>
          </cell>
        </row>
        <row r="66">
          <cell r="B66" t="str">
            <v>SS605</v>
          </cell>
          <cell r="CH66">
            <v>0</v>
          </cell>
          <cell r="CI66">
            <v>0</v>
          </cell>
          <cell r="CJ66">
            <v>0</v>
          </cell>
          <cell r="CK66">
            <v>0</v>
          </cell>
          <cell r="CL66">
            <v>0</v>
          </cell>
          <cell r="CM66">
            <v>0</v>
          </cell>
          <cell r="CN66">
            <v>0</v>
          </cell>
        </row>
        <row r="67">
          <cell r="B67" t="str">
            <v>SS611</v>
          </cell>
          <cell r="CH67">
            <v>0</v>
          </cell>
          <cell r="CI67">
            <v>0</v>
          </cell>
          <cell r="CJ67">
            <v>0</v>
          </cell>
          <cell r="CK67">
            <v>0</v>
          </cell>
          <cell r="CL67">
            <v>0</v>
          </cell>
          <cell r="CM67">
            <v>0</v>
          </cell>
          <cell r="CN67">
            <v>0</v>
          </cell>
        </row>
        <row r="68">
          <cell r="B68" t="str">
            <v>SS613</v>
          </cell>
          <cell r="CH68">
            <v>0</v>
          </cell>
          <cell r="CI68">
            <v>0</v>
          </cell>
          <cell r="CJ68">
            <v>0</v>
          </cell>
          <cell r="CK68">
            <v>0</v>
          </cell>
          <cell r="CL68">
            <v>0</v>
          </cell>
          <cell r="CM68">
            <v>0</v>
          </cell>
          <cell r="CN68">
            <v>0</v>
          </cell>
        </row>
        <row r="69">
          <cell r="B69" t="str">
            <v>SS616</v>
          </cell>
          <cell r="CH69">
            <v>2.536024062906106E-4</v>
          </cell>
          <cell r="CI69">
            <v>0</v>
          </cell>
          <cell r="CJ69">
            <v>0</v>
          </cell>
          <cell r="CK69">
            <v>0</v>
          </cell>
          <cell r="CL69">
            <v>0</v>
          </cell>
          <cell r="CM69">
            <v>0</v>
          </cell>
          <cell r="CN69">
            <v>0</v>
          </cell>
        </row>
        <row r="70">
          <cell r="B70" t="str">
            <v>SS619</v>
          </cell>
          <cell r="CH70">
            <v>2.6662270463850484</v>
          </cell>
          <cell r="CI70">
            <v>4.4727490359179995</v>
          </cell>
          <cell r="CJ70">
            <v>4.3324295983731451</v>
          </cell>
          <cell r="CK70">
            <v>4.237799049292259</v>
          </cell>
          <cell r="CL70">
            <v>4.1001003052201197</v>
          </cell>
          <cell r="CM70">
            <v>3.9273261731582925</v>
          </cell>
          <cell r="CN70">
            <v>3.7866324487477927</v>
          </cell>
        </row>
        <row r="71">
          <cell r="B71" t="str">
            <v>SS621</v>
          </cell>
          <cell r="CH71">
            <v>12.363155348755511</v>
          </cell>
          <cell r="CI71">
            <v>16.141688363950273</v>
          </cell>
          <cell r="CJ71">
            <v>16.667924685130032</v>
          </cell>
          <cell r="CK71">
            <v>16.425227563435662</v>
          </cell>
          <cell r="CL71">
            <v>14.348985915136332</v>
          </cell>
          <cell r="CM71">
            <v>12.787850666449488</v>
          </cell>
          <cell r="CN71">
            <v>11.331615882110755</v>
          </cell>
        </row>
        <row r="72">
          <cell r="B72" t="str">
            <v>SS624</v>
          </cell>
          <cell r="CH72">
            <v>0</v>
          </cell>
          <cell r="CI72">
            <v>0</v>
          </cell>
          <cell r="CJ72">
            <v>0</v>
          </cell>
          <cell r="CK72">
            <v>0</v>
          </cell>
          <cell r="CL72">
            <v>0</v>
          </cell>
          <cell r="CM72">
            <v>0</v>
          </cell>
          <cell r="CN72">
            <v>0</v>
          </cell>
        </row>
        <row r="73">
          <cell r="B73" t="str">
            <v>SS626</v>
          </cell>
          <cell r="CH73">
            <v>2.8726421453291657E-3</v>
          </cell>
          <cell r="CI73">
            <v>2.2183315750909649E-3</v>
          </cell>
          <cell r="CJ73">
            <v>1.4674704829541934E-3</v>
          </cell>
          <cell r="CK73">
            <v>7.8686875586934512E-4</v>
          </cell>
          <cell r="CL73">
            <v>3.9542507018503251E-4</v>
          </cell>
          <cell r="CM73">
            <v>2.9521288543230115E-4</v>
          </cell>
          <cell r="CN73">
            <v>1.7383956954351948E-4</v>
          </cell>
        </row>
        <row r="74">
          <cell r="B74" t="str">
            <v>SS628</v>
          </cell>
          <cell r="CH74">
            <v>1.6437134057563876E-2</v>
          </cell>
          <cell r="CI74">
            <v>1.4043863131239179E-2</v>
          </cell>
          <cell r="CJ74">
            <v>1.3822247749422683E-2</v>
          </cell>
          <cell r="CK74">
            <v>1.3535657836241695E-2</v>
          </cell>
          <cell r="CL74">
            <v>1.3062194404722468E-2</v>
          </cell>
          <cell r="CM74">
            <v>1.2454332182886049E-2</v>
          </cell>
          <cell r="CN74">
            <v>1.1755677999516351E-2</v>
          </cell>
        </row>
        <row r="75">
          <cell r="B75" t="str">
            <v>SS630</v>
          </cell>
          <cell r="CH75">
            <v>1.7853782838815283E-2</v>
          </cell>
          <cell r="CI75">
            <v>1.5934553756959232E-2</v>
          </cell>
          <cell r="CJ75">
            <v>1.6906354865309559E-2</v>
          </cell>
          <cell r="CK75">
            <v>1.7749078293062028E-2</v>
          </cell>
          <cell r="CL75">
            <v>1.7965524445714989E-2</v>
          </cell>
          <cell r="CM75">
            <v>1.7935941925702154E-2</v>
          </cell>
          <cell r="CN75">
            <v>1.7661832044171252E-2</v>
          </cell>
        </row>
        <row r="76">
          <cell r="B76" t="str">
            <v>SS632</v>
          </cell>
          <cell r="CH76">
            <v>1.2144441057664011E-2</v>
          </cell>
          <cell r="CI76">
            <v>8.0990650937525811E-3</v>
          </cell>
          <cell r="CJ76">
            <v>4.8028966743634072E-3</v>
          </cell>
          <cell r="CK76">
            <v>2.2284161119841689E-3</v>
          </cell>
          <cell r="CL76">
            <v>9.7800370687449109E-4</v>
          </cell>
          <cell r="CM76">
            <v>4.3920491410505684E-4</v>
          </cell>
          <cell r="CN76">
            <v>1.5574528172978289E-4</v>
          </cell>
        </row>
        <row r="77">
          <cell r="B77" t="str">
            <v>SS634</v>
          </cell>
          <cell r="CH77">
            <v>0.16292575666807532</v>
          </cell>
          <cell r="CI77">
            <v>0.17090462029854048</v>
          </cell>
          <cell r="CJ77">
            <v>0.16320688284494644</v>
          </cell>
          <cell r="CK77">
            <v>0.15470811560865011</v>
          </cell>
          <cell r="CL77">
            <v>0.14410443862064315</v>
          </cell>
          <cell r="CM77">
            <v>0.13183207118044921</v>
          </cell>
          <cell r="CN77">
            <v>0.11952992815173628</v>
          </cell>
        </row>
        <row r="78">
          <cell r="B78" t="str">
            <v>SS638</v>
          </cell>
          <cell r="CH78">
            <v>0.59613439103955845</v>
          </cell>
          <cell r="CI78">
            <v>0.87302221779602818</v>
          </cell>
          <cell r="CJ78">
            <v>1.1055777130154081</v>
          </cell>
          <cell r="CK78">
            <v>1.3111387786036373</v>
          </cell>
          <cell r="CL78">
            <v>1.4071890821935991</v>
          </cell>
          <cell r="CM78">
            <v>1.4729629418144519</v>
          </cell>
          <cell r="CN78">
            <v>1.5571498873335925</v>
          </cell>
        </row>
        <row r="79">
          <cell r="B79" t="str">
            <v>SS640</v>
          </cell>
          <cell r="CH79">
            <v>2.4223331070484564</v>
          </cell>
          <cell r="CI79">
            <v>3.6605136992357559</v>
          </cell>
          <cell r="CJ79">
            <v>4.7764568137681369</v>
          </cell>
          <cell r="CK79">
            <v>5.5908319943578775</v>
          </cell>
          <cell r="CL79">
            <v>5.8756594035867176</v>
          </cell>
          <cell r="CM79">
            <v>6.0786772492829071</v>
          </cell>
          <cell r="CN79">
            <v>6.3656174002617165</v>
          </cell>
        </row>
        <row r="80">
          <cell r="B80" t="str">
            <v>SS065</v>
          </cell>
          <cell r="CH80">
            <v>0.75200922237055678</v>
          </cell>
          <cell r="CI80">
            <v>0.78414393525347192</v>
          </cell>
          <cell r="CJ80">
            <v>0.74333357678497092</v>
          </cell>
          <cell r="CK80">
            <v>0.70122195640603735</v>
          </cell>
          <cell r="CL80">
            <v>0.65153465825454004</v>
          </cell>
          <cell r="CM80">
            <v>0.59432600888240816</v>
          </cell>
          <cell r="CN80">
            <v>0.55340809228122223</v>
          </cell>
        </row>
        <row r="81">
          <cell r="B81" t="str">
            <v>SS066</v>
          </cell>
          <cell r="CH81">
            <v>0.75056462357151132</v>
          </cell>
          <cell r="CI81">
            <v>0.96100628938324151</v>
          </cell>
          <cell r="CJ81">
            <v>0.92047048332518977</v>
          </cell>
          <cell r="CK81">
            <v>0.89132408923294604</v>
          </cell>
          <cell r="CL81">
            <v>0.81451481381312174</v>
          </cell>
          <cell r="CM81">
            <v>0.77090907939502018</v>
          </cell>
          <cell r="CN81">
            <v>0.71232160049559745</v>
          </cell>
        </row>
        <row r="82">
          <cell r="B82" t="str">
            <v>SS067</v>
          </cell>
          <cell r="CH82">
            <v>12.265644592986305</v>
          </cell>
          <cell r="CI82">
            <v>15.0448434779459</v>
          </cell>
          <cell r="CJ82">
            <v>14.9265065950847</v>
          </cell>
          <cell r="CK82">
            <v>14.727082219919335</v>
          </cell>
          <cell r="CL82">
            <v>13.74799735141244</v>
          </cell>
          <cell r="CM82">
            <v>13.138952851846536</v>
          </cell>
          <cell r="CN82">
            <v>13.228607194675813</v>
          </cell>
        </row>
        <row r="83">
          <cell r="B83" t="str">
            <v>SS068</v>
          </cell>
          <cell r="CH83">
            <v>5.9623580608593691</v>
          </cell>
          <cell r="CI83">
            <v>6.7935325518793643</v>
          </cell>
          <cell r="CJ83">
            <v>6.7656516730990583</v>
          </cell>
          <cell r="CK83">
            <v>6.7738050269379491</v>
          </cell>
          <cell r="CL83">
            <v>6.3137523911204125</v>
          </cell>
          <cell r="CM83">
            <v>6.1685622476068485</v>
          </cell>
          <cell r="CN83">
            <v>5.9808123433237625</v>
          </cell>
        </row>
        <row r="84">
          <cell r="B84" t="str">
            <v>SS603</v>
          </cell>
          <cell r="CH84">
            <v>0</v>
          </cell>
          <cell r="CI84">
            <v>0</v>
          </cell>
          <cell r="CJ84">
            <v>0</v>
          </cell>
          <cell r="CK84">
            <v>0</v>
          </cell>
          <cell r="CL84">
            <v>0</v>
          </cell>
          <cell r="CM84">
            <v>0</v>
          </cell>
          <cell r="CN84">
            <v>0</v>
          </cell>
        </row>
        <row r="85">
          <cell r="B85" t="str">
            <v>SS625</v>
          </cell>
          <cell r="CH85">
            <v>6.989136888690007E-4</v>
          </cell>
          <cell r="CI85">
            <v>4.1154357960622667E-4</v>
          </cell>
          <cell r="CJ85">
            <v>2.7249968886561542E-4</v>
          </cell>
          <cell r="CK85">
            <v>1.4608312851909953E-4</v>
          </cell>
          <cell r="CL85">
            <v>7.3462649486680579E-5</v>
          </cell>
          <cell r="CM85">
            <v>5.4779083356564447E-5</v>
          </cell>
          <cell r="CN85">
            <v>3.2247184621200175E-5</v>
          </cell>
        </row>
        <row r="86">
          <cell r="B86" t="str">
            <v>SS641</v>
          </cell>
          <cell r="CH86">
            <v>0</v>
          </cell>
          <cell r="CI86">
            <v>0</v>
          </cell>
          <cell r="CJ86">
            <v>0</v>
          </cell>
          <cell r="CK86">
            <v>0</v>
          </cell>
          <cell r="CL86">
            <v>0</v>
          </cell>
          <cell r="CM86">
            <v>0</v>
          </cell>
          <cell r="CN86">
            <v>0</v>
          </cell>
        </row>
        <row r="87">
          <cell r="B87" t="str">
            <v>SS642</v>
          </cell>
          <cell r="CH87">
            <v>0</v>
          </cell>
          <cell r="CI87">
            <v>0</v>
          </cell>
          <cell r="CJ87">
            <v>0</v>
          </cell>
          <cell r="CK87">
            <v>0</v>
          </cell>
          <cell r="CL87">
            <v>0</v>
          </cell>
          <cell r="CM87">
            <v>0</v>
          </cell>
          <cell r="CN87">
            <v>0</v>
          </cell>
        </row>
        <row r="88">
          <cell r="B88" t="str">
            <v>SS643</v>
          </cell>
          <cell r="CH88">
            <v>0.27623012639729233</v>
          </cell>
          <cell r="CI88">
            <v>0.41163479897219124</v>
          </cell>
          <cell r="CJ88">
            <v>0.41416410462641484</v>
          </cell>
          <cell r="CK88">
            <v>0.4022049803270758</v>
          </cell>
          <cell r="CL88">
            <v>0.37728419620371023</v>
          </cell>
          <cell r="CM88">
            <v>0.37193300437743748</v>
          </cell>
          <cell r="CN88">
            <v>0.37211688035905438</v>
          </cell>
        </row>
        <row r="89">
          <cell r="B89" t="str">
            <v>SS644</v>
          </cell>
          <cell r="CH89">
            <v>0.43767101134743347</v>
          </cell>
          <cell r="CI89">
            <v>0.41977327071807413</v>
          </cell>
          <cell r="CJ89">
            <v>0.41819490051978769</v>
          </cell>
          <cell r="CK89">
            <v>0.40641539038075619</v>
          </cell>
          <cell r="CL89">
            <v>0.38479612970472443</v>
          </cell>
          <cell r="CM89">
            <v>0.3686599281873868</v>
          </cell>
          <cell r="CN89">
            <v>0.36542350320370298</v>
          </cell>
        </row>
        <row r="90">
          <cell r="B90" t="str">
            <v>SS645</v>
          </cell>
          <cell r="CH90">
            <v>0.50767063299579818</v>
          </cell>
          <cell r="CI90">
            <v>0.78643404691818375</v>
          </cell>
          <cell r="CJ90">
            <v>0.99963843019758225</v>
          </cell>
          <cell r="CK90">
            <v>1.2149280277169832</v>
          </cell>
          <cell r="CL90">
            <v>1.2739589184315812</v>
          </cell>
          <cell r="CM90">
            <v>1.3660508779178484</v>
          </cell>
          <cell r="CN90">
            <v>1.5026286188498514</v>
          </cell>
        </row>
        <row r="91">
          <cell r="B91" t="str">
            <v>SS646</v>
          </cell>
          <cell r="CH91">
            <v>0.69311142330800624</v>
          </cell>
          <cell r="CI91">
            <v>1.1821254727460802</v>
          </cell>
          <cell r="CJ91">
            <v>1.5088353530299452</v>
          </cell>
          <cell r="CK91">
            <v>1.8336904174540178</v>
          </cell>
          <cell r="CL91">
            <v>1.9505086461038874</v>
          </cell>
          <cell r="CM91">
            <v>2.0568440329736841</v>
          </cell>
          <cell r="CN91">
            <v>2.2901313422632512</v>
          </cell>
        </row>
        <row r="92">
          <cell r="B92" t="str">
            <v>SS647</v>
          </cell>
          <cell r="CH92">
            <v>3.3758289637952448</v>
          </cell>
          <cell r="CI92">
            <v>4.7322331516422533</v>
          </cell>
          <cell r="CJ92">
            <v>5.7867559807152666</v>
          </cell>
          <cell r="CK92">
            <v>6.5480426654609047</v>
          </cell>
          <cell r="CL92">
            <v>6.6990942928903507</v>
          </cell>
          <cell r="CM92">
            <v>7.1493164053104268</v>
          </cell>
          <cell r="CN92">
            <v>7.5967414077615896</v>
          </cell>
        </row>
        <row r="93">
          <cell r="B93" t="str">
            <v>SS648</v>
          </cell>
          <cell r="CH93">
            <v>3.1908751097687089</v>
          </cell>
          <cell r="CI93">
            <v>4.3121695035783167</v>
          </cell>
          <cell r="CJ93">
            <v>5.31641721653539</v>
          </cell>
          <cell r="CK93">
            <v>6.0341486232400978</v>
          </cell>
          <cell r="CL93">
            <v>6.162395411018327</v>
          </cell>
          <cell r="CM93">
            <v>6.4523361919849185</v>
          </cell>
          <cell r="CN93">
            <v>6.9541304144494207</v>
          </cell>
        </row>
        <row r="94">
          <cell r="B94" t="str">
            <v>SS649</v>
          </cell>
          <cell r="CH94">
            <v>3.1274441295836633E-2</v>
          </cell>
          <cell r="CI94">
            <v>4.0855177201523839E-2</v>
          </cell>
          <cell r="CJ94">
            <v>4.2127820903580047E-2</v>
          </cell>
          <cell r="CK94">
            <v>4.2227440307182951E-2</v>
          </cell>
          <cell r="CL94">
            <v>3.584774325410181E-2</v>
          </cell>
          <cell r="CM94">
            <v>3.3537326130971767E-2</v>
          </cell>
          <cell r="CN94">
            <v>3.0878576686197291E-2</v>
          </cell>
        </row>
        <row r="95">
          <cell r="B95" t="str">
            <v>SS601</v>
          </cell>
          <cell r="CH95">
            <v>0</v>
          </cell>
          <cell r="CI95">
            <v>0</v>
          </cell>
          <cell r="CJ95">
            <v>0</v>
          </cell>
          <cell r="CK95">
            <v>0</v>
          </cell>
          <cell r="CL95">
            <v>0</v>
          </cell>
          <cell r="CM95">
            <v>0</v>
          </cell>
          <cell r="CN95">
            <v>0</v>
          </cell>
        </row>
        <row r="96">
          <cell r="B96" t="str">
            <v>SS607</v>
          </cell>
          <cell r="CH96">
            <v>0</v>
          </cell>
          <cell r="CI96">
            <v>0</v>
          </cell>
          <cell r="CJ96">
            <v>0</v>
          </cell>
          <cell r="CK96">
            <v>0</v>
          </cell>
          <cell r="CL96">
            <v>0</v>
          </cell>
          <cell r="CM96">
            <v>0</v>
          </cell>
          <cell r="CN96">
            <v>0</v>
          </cell>
        </row>
        <row r="97">
          <cell r="B97" t="str">
            <v>SS609</v>
          </cell>
          <cell r="CH97">
            <v>0</v>
          </cell>
          <cell r="CI97">
            <v>0</v>
          </cell>
          <cell r="CJ97">
            <v>0</v>
          </cell>
          <cell r="CK97">
            <v>0</v>
          </cell>
          <cell r="CL97">
            <v>0</v>
          </cell>
          <cell r="CM97">
            <v>0</v>
          </cell>
          <cell r="CN97">
            <v>0</v>
          </cell>
        </row>
        <row r="98">
          <cell r="B98" t="str">
            <v>SS753</v>
          </cell>
          <cell r="CH98">
            <v>3.5397188961181431E-3</v>
          </cell>
          <cell r="CI98">
            <v>2.468471486621215E-3</v>
          </cell>
          <cell r="CJ98">
            <v>1.694126648503274E-4</v>
          </cell>
          <cell r="CK98">
            <v>0</v>
          </cell>
          <cell r="CL98">
            <v>0</v>
          </cell>
          <cell r="CM98">
            <v>0</v>
          </cell>
          <cell r="CN98">
            <v>0</v>
          </cell>
        </row>
        <row r="99">
          <cell r="B99" t="str">
            <v>SS754</v>
          </cell>
          <cell r="CH99">
            <v>5.8769565527521063E-3</v>
          </cell>
          <cell r="CI99">
            <v>6.2257951172090074E-3</v>
          </cell>
          <cell r="CJ99">
            <v>4.2804344543034172E-4</v>
          </cell>
          <cell r="CK99">
            <v>0</v>
          </cell>
          <cell r="CL99">
            <v>0</v>
          </cell>
          <cell r="CM99">
            <v>0</v>
          </cell>
          <cell r="CN99">
            <v>0</v>
          </cell>
        </row>
        <row r="100">
          <cell r="B100" t="str">
            <v>SS755</v>
          </cell>
          <cell r="CH100">
            <v>0.19263323470448229</v>
          </cell>
          <cell r="CI100">
            <v>0.13195731018498083</v>
          </cell>
          <cell r="CJ100">
            <v>3.7004506644763201E-2</v>
          </cell>
          <cell r="CK100">
            <v>2.6317964283050877E-2</v>
          </cell>
          <cell r="CL100">
            <v>8.7870999008359939E-3</v>
          </cell>
          <cell r="CM100">
            <v>6.2411783600356714E-3</v>
          </cell>
          <cell r="CN100">
            <v>6.2732599620848083E-3</v>
          </cell>
        </row>
        <row r="101">
          <cell r="B101" t="str">
            <v>SS756</v>
          </cell>
          <cell r="CH101">
            <v>1.0773875658709571</v>
          </cell>
          <cell r="CI101">
            <v>0.75670533683350827</v>
          </cell>
          <cell r="CJ101">
            <v>0.2120536073153329</v>
          </cell>
          <cell r="CK101">
            <v>0.1506652143335262</v>
          </cell>
          <cell r="CL101">
            <v>5.0260346702075895E-2</v>
          </cell>
          <cell r="CM101">
            <v>3.5658618049006885E-2</v>
          </cell>
          <cell r="CN101">
            <v>3.580873442628691E-2</v>
          </cell>
        </row>
        <row r="102">
          <cell r="B102" t="str">
            <v>SS760</v>
          </cell>
          <cell r="CH102">
            <v>1.1853869474908853E-3</v>
          </cell>
          <cell r="CI102">
            <v>1.0944536752454032E-3</v>
          </cell>
          <cell r="CJ102">
            <v>7.9211769965077563E-4</v>
          </cell>
          <cell r="CK102">
            <v>7.7305243942306389E-4</v>
          </cell>
          <cell r="CL102">
            <v>6.9051090546960573E-4</v>
          </cell>
          <cell r="CM102">
            <v>5.8294442537604467E-4</v>
          </cell>
          <cell r="CN102">
            <v>3.7807271211512351E-4</v>
          </cell>
        </row>
        <row r="103">
          <cell r="B103" t="str">
            <v>SS762</v>
          </cell>
          <cell r="CH103">
            <v>1.3430304313096211E-3</v>
          </cell>
          <cell r="CI103">
            <v>1.1379058296778894E-3</v>
          </cell>
          <cell r="CJ103">
            <v>7.955751944771389E-4</v>
          </cell>
          <cell r="CK103">
            <v>8.5226567374754468E-4</v>
          </cell>
          <cell r="CL103">
            <v>8.3292209757565366E-4</v>
          </cell>
          <cell r="CM103">
            <v>9.0186592476675987E-4</v>
          </cell>
          <cell r="CN103">
            <v>8.1205486007303763E-4</v>
          </cell>
        </row>
        <row r="104">
          <cell r="B104" t="str">
            <v>SS765</v>
          </cell>
          <cell r="CH104">
            <v>5.8152938496692855E-3</v>
          </cell>
          <cell r="CI104">
            <v>7.1357740089962709E-3</v>
          </cell>
          <cell r="CJ104">
            <v>4.2138722087841432E-3</v>
          </cell>
          <cell r="CK104">
            <v>4.1105563489899303E-3</v>
          </cell>
          <cell r="CL104">
            <v>3.665078085716496E-3</v>
          </cell>
          <cell r="CM104">
            <v>3.0891466307922206E-3</v>
          </cell>
          <cell r="CN104">
            <v>1.9989768209246615E-3</v>
          </cell>
        </row>
        <row r="105">
          <cell r="B105" t="str">
            <v>SS766</v>
          </cell>
          <cell r="CH105">
            <v>4.2516655192376442E-3</v>
          </cell>
          <cell r="CI105">
            <v>6.9588014462393741E-3</v>
          </cell>
          <cell r="CJ105">
            <v>4.1168591535384446E-3</v>
          </cell>
          <cell r="CK105">
            <v>4.02379001315632E-3</v>
          </cell>
          <cell r="CL105">
            <v>3.5966435035565767E-3</v>
          </cell>
          <cell r="CM105">
            <v>3.038903724330023E-3</v>
          </cell>
          <cell r="CN105">
            <v>1.9706852310630066E-3</v>
          </cell>
        </row>
        <row r="106">
          <cell r="B106" t="str">
            <v>SS767</v>
          </cell>
          <cell r="CH106">
            <v>1.9942572081374139E-2</v>
          </cell>
          <cell r="CI106">
            <v>1.5164708130893354E-2</v>
          </cell>
          <cell r="CJ106">
            <v>1.2583441054777239E-2</v>
          </cell>
          <cell r="CK106">
            <v>1.2852372636758633E-2</v>
          </cell>
          <cell r="CL106">
            <v>1.1750816041982276E-2</v>
          </cell>
          <cell r="CM106">
            <v>1.1859109158271127E-2</v>
          </cell>
          <cell r="CN106">
            <v>9.9476608962667176E-3</v>
          </cell>
        </row>
        <row r="107">
          <cell r="B107" t="str">
            <v>SS768</v>
          </cell>
          <cell r="CH107">
            <v>1.7004691576915486E-2</v>
          </cell>
          <cell r="CI107">
            <v>1.2542419425363622E-2</v>
          </cell>
          <cell r="CJ107">
            <v>1.0408722195795165E-2</v>
          </cell>
          <cell r="CK107">
            <v>1.0631688614881339E-2</v>
          </cell>
          <cell r="CL107">
            <v>9.7222500283665469E-3</v>
          </cell>
          <cell r="CM107">
            <v>9.8114048631826652E-3</v>
          </cell>
          <cell r="CN107">
            <v>8.2282828847254543E-3</v>
          </cell>
        </row>
        <row r="108">
          <cell r="B108" t="str">
            <v>SS769</v>
          </cell>
          <cell r="CH108">
            <v>4.2827889281610201E-2</v>
          </cell>
          <cell r="CI108">
            <v>6.3600114350549131E-2</v>
          </cell>
          <cell r="CJ108">
            <v>5.5693234296381927E-2</v>
          </cell>
          <cell r="CK108">
            <v>5.4954205535837797E-2</v>
          </cell>
          <cell r="CL108">
            <v>3.1107286815220379E-2</v>
          </cell>
          <cell r="CM108">
            <v>2.787703813623435E-2</v>
          </cell>
          <cell r="CN108">
            <v>3.5382617194963141E-2</v>
          </cell>
        </row>
        <row r="109">
          <cell r="B109" t="str">
            <v>SS770</v>
          </cell>
          <cell r="CH109">
            <v>6.3486687558743302E-3</v>
          </cell>
          <cell r="CI109">
            <v>5.2548545170748228E-3</v>
          </cell>
          <cell r="CJ109">
            <v>4.6106916487001172E-3</v>
          </cell>
          <cell r="CK109">
            <v>4.557921475963872E-3</v>
          </cell>
          <cell r="CL109">
            <v>2.5859579128720699E-3</v>
          </cell>
          <cell r="CM109">
            <v>2.3223399121312738E-3</v>
          </cell>
          <cell r="CN109">
            <v>2.9532365264173023E-3</v>
          </cell>
        </row>
        <row r="110">
          <cell r="B110" t="str">
            <v>SS771</v>
          </cell>
          <cell r="CH110">
            <v>0.30774798575070106</v>
          </cell>
          <cell r="CI110">
            <v>0.35592801125341539</v>
          </cell>
          <cell r="CJ110">
            <v>0.41714852346092812</v>
          </cell>
          <cell r="CK110">
            <v>0.30972623887108186</v>
          </cell>
          <cell r="CL110">
            <v>0.16196055178876989</v>
          </cell>
          <cell r="CM110">
            <v>0.13674838334445985</v>
          </cell>
          <cell r="CN110">
            <v>0.16359439032019074</v>
          </cell>
        </row>
        <row r="111">
          <cell r="B111" t="str">
            <v>SS772</v>
          </cell>
          <cell r="CH111">
            <v>0.27587058565665029</v>
          </cell>
          <cell r="CI111">
            <v>0.30821349210392873</v>
          </cell>
          <cell r="CJ111">
            <v>0.36129049030813332</v>
          </cell>
          <cell r="CK111">
            <v>0.26835292306009068</v>
          </cell>
          <cell r="CL111">
            <v>0.14037806200147251</v>
          </cell>
          <cell r="CM111">
            <v>0.1185582192313468</v>
          </cell>
          <cell r="CN111">
            <v>0.14182487657022613</v>
          </cell>
        </row>
        <row r="112">
          <cell r="B112" t="str">
            <v>SS071</v>
          </cell>
          <cell r="CH112">
            <v>3.5753205335598663E-3</v>
          </cell>
          <cell r="CI112">
            <v>6.687438585970696E-3</v>
          </cell>
          <cell r="CJ112">
            <v>8.5499537552174518E-3</v>
          </cell>
          <cell r="CK112">
            <v>1.0351448610672885E-2</v>
          </cell>
          <cell r="CL112">
            <v>1.143784861046267E-2</v>
          </cell>
          <cell r="CM112">
            <v>1.2312298389906016E-2</v>
          </cell>
          <cell r="CN112">
            <v>1.338686153353706E-2</v>
          </cell>
        </row>
        <row r="113">
          <cell r="B113" t="str">
            <v>SS708</v>
          </cell>
          <cell r="CH113">
            <v>0</v>
          </cell>
          <cell r="CI113">
            <v>0</v>
          </cell>
          <cell r="CJ113">
            <v>0</v>
          </cell>
          <cell r="CK113">
            <v>0</v>
          </cell>
          <cell r="CL113">
            <v>0</v>
          </cell>
          <cell r="CM113">
            <v>0</v>
          </cell>
          <cell r="CN113">
            <v>0</v>
          </cell>
        </row>
        <row r="114">
          <cell r="B114" t="str">
            <v>SS710</v>
          </cell>
          <cell r="CH114">
            <v>0</v>
          </cell>
          <cell r="CI114">
            <v>0</v>
          </cell>
          <cell r="CJ114">
            <v>0</v>
          </cell>
          <cell r="CK114">
            <v>0</v>
          </cell>
          <cell r="CL114">
            <v>0</v>
          </cell>
          <cell r="CM114">
            <v>0</v>
          </cell>
          <cell r="CN114">
            <v>0</v>
          </cell>
        </row>
        <row r="115">
          <cell r="B115" t="str">
            <v>SS712</v>
          </cell>
          <cell r="CH115">
            <v>0</v>
          </cell>
          <cell r="CI115">
            <v>0</v>
          </cell>
          <cell r="CJ115">
            <v>0</v>
          </cell>
          <cell r="CK115">
            <v>0</v>
          </cell>
          <cell r="CL115">
            <v>0</v>
          </cell>
          <cell r="CM115">
            <v>0</v>
          </cell>
          <cell r="CN115">
            <v>0</v>
          </cell>
        </row>
        <row r="116">
          <cell r="B116" t="str">
            <v>SS714</v>
          </cell>
          <cell r="CH116">
            <v>0</v>
          </cell>
          <cell r="CI116">
            <v>0</v>
          </cell>
          <cell r="CJ116">
            <v>0</v>
          </cell>
          <cell r="CK116">
            <v>0</v>
          </cell>
          <cell r="CL116">
            <v>0</v>
          </cell>
          <cell r="CM116">
            <v>0</v>
          </cell>
          <cell r="CN116">
            <v>0</v>
          </cell>
        </row>
        <row r="117">
          <cell r="B117" t="str">
            <v>SS718</v>
          </cell>
          <cell r="CH117">
            <v>2.1002506263861243</v>
          </cell>
          <cell r="CI117">
            <v>2.3427909207656499</v>
          </cell>
          <cell r="CJ117">
            <v>2.2971056122790334</v>
          </cell>
          <cell r="CK117">
            <v>2.2187158674062633</v>
          </cell>
          <cell r="CL117">
            <v>2.1573306700054458</v>
          </cell>
          <cell r="CM117">
            <v>2.0778674385693865</v>
          </cell>
          <cell r="CN117">
            <v>1.9616514221880246</v>
          </cell>
        </row>
        <row r="118">
          <cell r="B118" t="str">
            <v>SS720</v>
          </cell>
          <cell r="CH118">
            <v>2.76727753525144</v>
          </cell>
          <cell r="CI118">
            <v>2.2341129391091821</v>
          </cell>
          <cell r="CJ118">
            <v>2.2938538121617036</v>
          </cell>
          <cell r="CK118">
            <v>2.247332720623481</v>
          </cell>
          <cell r="CL118">
            <v>1.9751186151235827</v>
          </cell>
          <cell r="CM118">
            <v>1.7661350541326042</v>
          </cell>
          <cell r="CN118">
            <v>1.5706587421768952</v>
          </cell>
        </row>
        <row r="119">
          <cell r="B119" t="str">
            <v>SS727</v>
          </cell>
          <cell r="CH119">
            <v>1.3073610269388606E-3</v>
          </cell>
          <cell r="CI119">
            <v>1.6229904345452018E-3</v>
          </cell>
          <cell r="CJ119">
            <v>1.5986986161554242E-3</v>
          </cell>
          <cell r="CK119">
            <v>1.5664510929170828E-3</v>
          </cell>
          <cell r="CL119">
            <v>1.5118495204927503E-3</v>
          </cell>
          <cell r="CM119">
            <v>1.4413715012960016E-3</v>
          </cell>
          <cell r="CN119">
            <v>1.3620161516015633E-3</v>
          </cell>
        </row>
        <row r="120">
          <cell r="B120" t="str">
            <v>SS729</v>
          </cell>
          <cell r="CH120">
            <v>1.9521151470959972E-3</v>
          </cell>
          <cell r="CI120">
            <v>2.5750979754514455E-3</v>
          </cell>
          <cell r="CJ120">
            <v>2.7332297301479857E-3</v>
          </cell>
          <cell r="CK120">
            <v>2.8696266310238778E-3</v>
          </cell>
          <cell r="CL120">
            <v>2.9045864121473421E-3</v>
          </cell>
          <cell r="CM120">
            <v>2.8982031518000259E-3</v>
          </cell>
          <cell r="CN120">
            <v>2.8564945591390131E-3</v>
          </cell>
        </row>
        <row r="121">
          <cell r="B121" t="str">
            <v>SS733</v>
          </cell>
          <cell r="CH121">
            <v>2.9049737340860988E-2</v>
          </cell>
          <cell r="CI121">
            <v>2.9874072185985943E-2</v>
          </cell>
          <cell r="CJ121">
            <v>2.85347411662942E-2</v>
          </cell>
          <cell r="CK121">
            <v>2.7034353199767606E-2</v>
          </cell>
          <cell r="CL121">
            <v>2.5188589096738805E-2</v>
          </cell>
          <cell r="CM121">
            <v>2.3038153786035364E-2</v>
          </cell>
          <cell r="CN121">
            <v>2.0908972581675737E-2</v>
          </cell>
        </row>
        <row r="122">
          <cell r="B122" t="str">
            <v>SS735</v>
          </cell>
          <cell r="CH122">
            <v>0.24741107785012367</v>
          </cell>
          <cell r="CI122">
            <v>0.24423857225612708</v>
          </cell>
          <cell r="CJ122">
            <v>0.24112493682428365</v>
          </cell>
          <cell r="CK122">
            <v>0.23662325493946482</v>
          </cell>
          <cell r="CL122">
            <v>0.22557870688066251</v>
          </cell>
          <cell r="CM122">
            <v>0.21277174434687202</v>
          </cell>
          <cell r="CN122">
            <v>0.19821762822538092</v>
          </cell>
        </row>
        <row r="123">
          <cell r="B123" t="str">
            <v>SS737</v>
          </cell>
          <cell r="CH123">
            <v>0.27983225402207146</v>
          </cell>
          <cell r="CI123">
            <v>0.53933095616289295</v>
          </cell>
          <cell r="CJ123">
            <v>0.6828382413760995</v>
          </cell>
          <cell r="CK123">
            <v>0.81010872651487587</v>
          </cell>
          <cell r="CL123">
            <v>0.86955383523710117</v>
          </cell>
          <cell r="CM123">
            <v>0.91074599882879559</v>
          </cell>
          <cell r="CN123">
            <v>0.96293861841698458</v>
          </cell>
        </row>
        <row r="124">
          <cell r="B124" t="str">
            <v>SS739</v>
          </cell>
          <cell r="CH124">
            <v>0.50663766143109257</v>
          </cell>
          <cell r="CI124">
            <v>0.57988869112797847</v>
          </cell>
          <cell r="CJ124">
            <v>0.75604785005843644</v>
          </cell>
          <cell r="CK124">
            <v>0.88490454636129212</v>
          </cell>
          <cell r="CL124">
            <v>0.92979622446805621</v>
          </cell>
          <cell r="CM124">
            <v>0.96181097644338309</v>
          </cell>
          <cell r="CN124">
            <v>1.0073641691032349</v>
          </cell>
        </row>
        <row r="125">
          <cell r="B125" t="str">
            <v>SS701</v>
          </cell>
          <cell r="CH125">
            <v>0</v>
          </cell>
          <cell r="CI125">
            <v>0</v>
          </cell>
          <cell r="CJ125">
            <v>0</v>
          </cell>
          <cell r="CK125">
            <v>0</v>
          </cell>
          <cell r="CL125">
            <v>0</v>
          </cell>
          <cell r="CM125">
            <v>0</v>
          </cell>
          <cell r="CN125">
            <v>0</v>
          </cell>
        </row>
        <row r="126">
          <cell r="B126" t="str">
            <v>SS703</v>
          </cell>
          <cell r="CH126">
            <v>0</v>
          </cell>
          <cell r="CI126">
            <v>0</v>
          </cell>
          <cell r="CJ126">
            <v>0</v>
          </cell>
          <cell r="CK126">
            <v>0</v>
          </cell>
          <cell r="CL126">
            <v>0</v>
          </cell>
          <cell r="CM126">
            <v>0</v>
          </cell>
          <cell r="CN126">
            <v>0</v>
          </cell>
        </row>
        <row r="127">
          <cell r="B127" t="str">
            <v>SS705</v>
          </cell>
          <cell r="CH127">
            <v>0</v>
          </cell>
          <cell r="CI127">
            <v>0</v>
          </cell>
          <cell r="CJ127">
            <v>0</v>
          </cell>
          <cell r="CK127">
            <v>0</v>
          </cell>
          <cell r="CL127">
            <v>0</v>
          </cell>
          <cell r="CM127">
            <v>0</v>
          </cell>
          <cell r="CN127">
            <v>0</v>
          </cell>
        </row>
        <row r="128">
          <cell r="B128" t="str">
            <v>SS707</v>
          </cell>
          <cell r="CH128">
            <v>0</v>
          </cell>
          <cell r="CI128">
            <v>0</v>
          </cell>
          <cell r="CJ128">
            <v>0</v>
          </cell>
          <cell r="CK128">
            <v>0</v>
          </cell>
          <cell r="CL128">
            <v>0</v>
          </cell>
          <cell r="CM128">
            <v>0</v>
          </cell>
          <cell r="CN128">
            <v>0</v>
          </cell>
        </row>
        <row r="129">
          <cell r="B129" t="str">
            <v>SS711</v>
          </cell>
          <cell r="CH129">
            <v>0</v>
          </cell>
          <cell r="CI129">
            <v>0</v>
          </cell>
          <cell r="CJ129">
            <v>0</v>
          </cell>
          <cell r="CK129">
            <v>0</v>
          </cell>
          <cell r="CL129">
            <v>0</v>
          </cell>
          <cell r="CM129">
            <v>0</v>
          </cell>
          <cell r="CN129">
            <v>0</v>
          </cell>
        </row>
        <row r="130">
          <cell r="B130" t="str">
            <v>SS713</v>
          </cell>
          <cell r="CH130">
            <v>0</v>
          </cell>
          <cell r="CI130">
            <v>0</v>
          </cell>
          <cell r="CJ130">
            <v>0</v>
          </cell>
          <cell r="CK130">
            <v>0</v>
          </cell>
          <cell r="CL130">
            <v>0</v>
          </cell>
          <cell r="CM130">
            <v>0</v>
          </cell>
          <cell r="CN130">
            <v>0</v>
          </cell>
        </row>
        <row r="131">
          <cell r="B131" t="str">
            <v>SS716</v>
          </cell>
          <cell r="CH131">
            <v>7.7509302853882443E-4</v>
          </cell>
          <cell r="CI131">
            <v>0</v>
          </cell>
          <cell r="CJ131">
            <v>0</v>
          </cell>
          <cell r="CK131">
            <v>0</v>
          </cell>
          <cell r="CL131">
            <v>0</v>
          </cell>
          <cell r="CM131">
            <v>0</v>
          </cell>
          <cell r="CN131">
            <v>0</v>
          </cell>
        </row>
        <row r="132">
          <cell r="B132" t="str">
            <v>SS719</v>
          </cell>
          <cell r="CH132">
            <v>1.2889596101446656</v>
          </cell>
          <cell r="CI132">
            <v>1.8022630292987358</v>
          </cell>
          <cell r="CJ132">
            <v>1.7714195101951244</v>
          </cell>
          <cell r="CK132">
            <v>1.7228946690355578</v>
          </cell>
          <cell r="CL132">
            <v>1.651590470212974</v>
          </cell>
          <cell r="CM132">
            <v>1.6036174430351182</v>
          </cell>
          <cell r="CN132">
            <v>1.525932323770979</v>
          </cell>
        </row>
        <row r="133">
          <cell r="B133" t="str">
            <v>SS721</v>
          </cell>
          <cell r="CH133">
            <v>9.0814409840054111</v>
          </cell>
          <cell r="CI133">
            <v>12.636178756644119</v>
          </cell>
          <cell r="CJ133">
            <v>12.938881135138542</v>
          </cell>
          <cell r="CK133">
            <v>12.73194966954685</v>
          </cell>
          <cell r="CL133">
            <v>11.268595443146168</v>
          </cell>
          <cell r="CM133">
            <v>9.9552360936430198</v>
          </cell>
          <cell r="CN133">
            <v>8.9086863228401683</v>
          </cell>
        </row>
        <row r="134">
          <cell r="B134" t="str">
            <v>SS726</v>
          </cell>
          <cell r="CH134">
            <v>6.2399297399420633E-4</v>
          </cell>
          <cell r="CI134">
            <v>3.9739255822844328E-4</v>
          </cell>
          <cell r="CJ134">
            <v>2.6358528300190142E-4</v>
          </cell>
          <cell r="CK134">
            <v>1.4156976035159389E-4</v>
          </cell>
          <cell r="CL134">
            <v>7.1002662001927826E-5</v>
          </cell>
          <cell r="CM134">
            <v>5.3160761757188597E-5</v>
          </cell>
          <cell r="CN134">
            <v>3.1265396723525477E-5</v>
          </cell>
        </row>
        <row r="135">
          <cell r="B135" t="str">
            <v>SS728</v>
          </cell>
          <cell r="CH135">
            <v>4.6846661505694862E-3</v>
          </cell>
          <cell r="CI135">
            <v>4.7941966050318498E-3</v>
          </cell>
          <cell r="CJ135">
            <v>4.7234932787477701E-3</v>
          </cell>
          <cell r="CK135">
            <v>4.6263648407053014E-3</v>
          </cell>
          <cell r="CL135">
            <v>4.4680949600809624E-3</v>
          </cell>
          <cell r="CM135">
            <v>4.2581060933523495E-3</v>
          </cell>
          <cell r="CN135">
            <v>4.0196645444069033E-3</v>
          </cell>
        </row>
        <row r="136">
          <cell r="B136" t="str">
            <v>SS730</v>
          </cell>
          <cell r="CH136">
            <v>9.4824543630594067E-3</v>
          </cell>
          <cell r="CI136">
            <v>9.1566186355163826E-3</v>
          </cell>
          <cell r="CJ136">
            <v>9.7172017554873862E-3</v>
          </cell>
          <cell r="CK136">
            <v>1.0209510035580254E-2</v>
          </cell>
          <cell r="CL136">
            <v>1.0333724673718075E-2</v>
          </cell>
          <cell r="CM136">
            <v>1.0308504934017903E-2</v>
          </cell>
          <cell r="CN136">
            <v>1.0146115970537004E-2</v>
          </cell>
        </row>
        <row r="137">
          <cell r="B137" t="str">
            <v>SS732</v>
          </cell>
          <cell r="CH137">
            <v>1.1233333665694858E-2</v>
          </cell>
          <cell r="CI137">
            <v>6.57892759948685E-3</v>
          </cell>
          <cell r="CJ137">
            <v>3.9009975281533199E-3</v>
          </cell>
          <cell r="CK137">
            <v>1.8086404557234044E-3</v>
          </cell>
          <cell r="CL137">
            <v>7.9413784461027743E-4</v>
          </cell>
          <cell r="CM137">
            <v>3.5682652671844412E-4</v>
          </cell>
          <cell r="CN137">
            <v>1.2656482734620662E-4</v>
          </cell>
        </row>
        <row r="138">
          <cell r="B138" t="str">
            <v>SS734</v>
          </cell>
          <cell r="CH138">
            <v>0.16753058559183276</v>
          </cell>
          <cell r="CI138">
            <v>0.14086078366990853</v>
          </cell>
          <cell r="CJ138">
            <v>0.1346111012128399</v>
          </cell>
          <cell r="CK138">
            <v>0.12761791446835732</v>
          </cell>
          <cell r="CL138">
            <v>0.11883797101601407</v>
          </cell>
          <cell r="CM138">
            <v>0.10876208839079954</v>
          </cell>
          <cell r="CN138">
            <v>9.8569558952521702E-2</v>
          </cell>
        </row>
        <row r="139">
          <cell r="B139" t="str">
            <v>SS736</v>
          </cell>
          <cell r="CH139">
            <v>0.7466253207582545</v>
          </cell>
          <cell r="CI139">
            <v>0.9010790555179411</v>
          </cell>
          <cell r="CJ139">
            <v>0.88952085835578498</v>
          </cell>
          <cell r="CK139">
            <v>0.87325628826971879</v>
          </cell>
          <cell r="CL139">
            <v>0.83257631682161515</v>
          </cell>
          <cell r="CM139">
            <v>0.78487441116471057</v>
          </cell>
          <cell r="CN139">
            <v>0.72971942048749683</v>
          </cell>
        </row>
        <row r="140">
          <cell r="B140" t="str">
            <v>SS738</v>
          </cell>
          <cell r="CH140">
            <v>0.41825818355435396</v>
          </cell>
          <cell r="CI140">
            <v>0.59785048414374697</v>
          </cell>
          <cell r="CJ140">
            <v>0.75707833749556908</v>
          </cell>
          <cell r="CK140">
            <v>0.8981069527011396</v>
          </cell>
          <cell r="CL140">
            <v>0.9640125079531594</v>
          </cell>
          <cell r="CM140">
            <v>1.0091963015995786</v>
          </cell>
          <cell r="CN140">
            <v>1.0669820711879279</v>
          </cell>
        </row>
        <row r="141">
          <cell r="B141" t="str">
            <v>SS740</v>
          </cell>
          <cell r="CH141">
            <v>1.1370809426493613</v>
          </cell>
          <cell r="CI141">
            <v>1.7938104133034107</v>
          </cell>
          <cell r="CJ141">
            <v>2.3417746792631515</v>
          </cell>
          <cell r="CK141">
            <v>2.7422880339846225</v>
          </cell>
          <cell r="CL141">
            <v>2.8827278984906353</v>
          </cell>
          <cell r="CM141">
            <v>2.9820669644951434</v>
          </cell>
          <cell r="CN141">
            <v>3.1233029688449907</v>
          </cell>
        </row>
        <row r="142">
          <cell r="B142" t="str">
            <v>SS075</v>
          </cell>
          <cell r="CH142">
            <v>6.3053291671364697E-2</v>
          </cell>
          <cell r="CI142">
            <v>8.3633239769081519E-2</v>
          </cell>
          <cell r="CJ142">
            <v>7.906599827298301E-2</v>
          </cell>
          <cell r="CK142">
            <v>7.4907092969394337E-2</v>
          </cell>
          <cell r="CL142">
            <v>6.7712866305976255E-2</v>
          </cell>
          <cell r="CM142">
            <v>6.4232669778973961E-2</v>
          </cell>
          <cell r="CN142">
            <v>5.88878009712831E-2</v>
          </cell>
        </row>
        <row r="143">
          <cell r="B143" t="str">
            <v>SS076</v>
          </cell>
          <cell r="CH143">
            <v>2.0687873777847674E-2</v>
          </cell>
          <cell r="CI143">
            <v>2.6894102940459949E-2</v>
          </cell>
          <cell r="CJ143">
            <v>2.6109537636035456E-2</v>
          </cell>
          <cell r="CK143">
            <v>2.4638614664978662E-2</v>
          </cell>
          <cell r="CL143">
            <v>2.2663325318672524E-2</v>
          </cell>
          <cell r="CM143">
            <v>2.1319734404021781E-2</v>
          </cell>
          <cell r="CN143">
            <v>1.977904965356491E-2</v>
          </cell>
        </row>
        <row r="144">
          <cell r="B144" t="str">
            <v>SS077</v>
          </cell>
          <cell r="CH144">
            <v>0.65792968315586475</v>
          </cell>
          <cell r="CI144">
            <v>0.89860240757049148</v>
          </cell>
          <cell r="CJ144">
            <v>0.88781412484050692</v>
          </cell>
          <cell r="CK144">
            <v>0.88006744708271389</v>
          </cell>
          <cell r="CL144">
            <v>0.82592280050940214</v>
          </cell>
          <cell r="CM144">
            <v>0.80139979187980048</v>
          </cell>
          <cell r="CN144">
            <v>0.77417766481630634</v>
          </cell>
        </row>
        <row r="145">
          <cell r="B145" t="str">
            <v>SS078</v>
          </cell>
          <cell r="CH145">
            <v>0.19120216712042057</v>
          </cell>
          <cell r="CI145">
            <v>0.28715863051561891</v>
          </cell>
          <cell r="CJ145">
            <v>0.28310961281894614</v>
          </cell>
          <cell r="CK145">
            <v>0.28210646153072827</v>
          </cell>
          <cell r="CL145">
            <v>0.26265129585286118</v>
          </cell>
          <cell r="CM145">
            <v>0.2555499018511993</v>
          </cell>
          <cell r="CN145">
            <v>0.24455668857961654</v>
          </cell>
        </row>
        <row r="146">
          <cell r="B146" t="str">
            <v>SS741</v>
          </cell>
          <cell r="CH146">
            <v>0</v>
          </cell>
          <cell r="CI146">
            <v>0</v>
          </cell>
          <cell r="CJ146">
            <v>0</v>
          </cell>
          <cell r="CK146">
            <v>0</v>
          </cell>
          <cell r="CL146">
            <v>0</v>
          </cell>
          <cell r="CM146">
            <v>0</v>
          </cell>
          <cell r="CN146">
            <v>0</v>
          </cell>
        </row>
        <row r="147">
          <cell r="B147" t="str">
            <v>SS742</v>
          </cell>
          <cell r="CH147">
            <v>0</v>
          </cell>
          <cell r="CI147">
            <v>0</v>
          </cell>
          <cell r="CJ147">
            <v>0</v>
          </cell>
          <cell r="CK147">
            <v>0</v>
          </cell>
          <cell r="CL147">
            <v>0</v>
          </cell>
          <cell r="CM147">
            <v>0</v>
          </cell>
          <cell r="CN147">
            <v>0</v>
          </cell>
        </row>
        <row r="148">
          <cell r="B148" t="str">
            <v>SS743</v>
          </cell>
          <cell r="CH148">
            <v>5.6030644345816984E-2</v>
          </cell>
          <cell r="CI148">
            <v>7.6390660324118134E-2</v>
          </cell>
          <cell r="CJ148">
            <v>7.4562507735512706E-2</v>
          </cell>
          <cell r="CK148">
            <v>7.3935874332841406E-2</v>
          </cell>
          <cell r="CL148">
            <v>6.9992358134886218E-2</v>
          </cell>
          <cell r="CM148">
            <v>6.7993742917198174E-2</v>
          </cell>
          <cell r="CN148">
            <v>6.6886689368040514E-2</v>
          </cell>
        </row>
        <row r="149">
          <cell r="B149" t="str">
            <v>SS744</v>
          </cell>
          <cell r="CH149">
            <v>3.3275853904870437E-2</v>
          </cell>
          <cell r="CI149">
            <v>2.9526341861018608E-2</v>
          </cell>
          <cell r="CJ149">
            <v>2.921643537398215E-2</v>
          </cell>
          <cell r="CK149">
            <v>2.8340615506996604E-2</v>
          </cell>
          <cell r="CL149">
            <v>2.7043619075049034E-2</v>
          </cell>
          <cell r="CM149">
            <v>2.6916196400335893E-2</v>
          </cell>
          <cell r="CN149">
            <v>2.5940082257721805E-2</v>
          </cell>
        </row>
        <row r="150">
          <cell r="B150" t="str">
            <v>SS745</v>
          </cell>
          <cell r="CH150">
            <v>6.3419180561327421E-2</v>
          </cell>
          <cell r="CI150">
            <v>0.11234604372575629</v>
          </cell>
          <cell r="CJ150">
            <v>0.14487935758659587</v>
          </cell>
          <cell r="CK150">
            <v>0.17112828414097464</v>
          </cell>
          <cell r="CL150">
            <v>0.18168404002690292</v>
          </cell>
          <cell r="CM150">
            <v>0.19690885604207312</v>
          </cell>
          <cell r="CN150">
            <v>0.21647712828529025</v>
          </cell>
        </row>
        <row r="151">
          <cell r="B151" t="str">
            <v>SS746</v>
          </cell>
          <cell r="CH151">
            <v>4.5457297756472434E-2</v>
          </cell>
          <cell r="CI151">
            <v>9.859279078176772E-2</v>
          </cell>
          <cell r="CJ151">
            <v>0.12400432864408305</v>
          </cell>
          <cell r="CK151">
            <v>0.15011886880244454</v>
          </cell>
          <cell r="CL151">
            <v>0.15874762751876281</v>
          </cell>
          <cell r="CM151">
            <v>0.17167256365353881</v>
          </cell>
          <cell r="CN151">
            <v>0.18555757813372642</v>
          </cell>
        </row>
        <row r="152">
          <cell r="B152" t="str">
            <v>SS747</v>
          </cell>
          <cell r="CH152">
            <v>0.15357512253140887</v>
          </cell>
          <cell r="CI152">
            <v>0.18340049919590928</v>
          </cell>
          <cell r="CJ152">
            <v>0.2264967260256423</v>
          </cell>
          <cell r="CK152">
            <v>0.25613250998323056</v>
          </cell>
          <cell r="CL152">
            <v>0.25921712328369045</v>
          </cell>
          <cell r="CM152">
            <v>0.27282590458922584</v>
          </cell>
          <cell r="CN152">
            <v>0.29460292515210967</v>
          </cell>
        </row>
        <row r="153">
          <cell r="B153" t="str">
            <v>SS748</v>
          </cell>
          <cell r="CH153">
            <v>0.27822226614298767</v>
          </cell>
          <cell r="CI153">
            <v>0.4078109624070464</v>
          </cell>
          <cell r="CJ153">
            <v>0.5105154874826523</v>
          </cell>
          <cell r="CK153">
            <v>0.57021482152501934</v>
          </cell>
          <cell r="CL153">
            <v>0.58525958759576036</v>
          </cell>
          <cell r="CM153">
            <v>0.62503905928200676</v>
          </cell>
          <cell r="CN153">
            <v>0.65765969685219572</v>
          </cell>
        </row>
        <row r="154">
          <cell r="B154" t="str">
            <v>SS749</v>
          </cell>
          <cell r="CH154">
            <v>1.7732573936326938E-2</v>
          </cell>
          <cell r="CI154">
            <v>2.4808480843704836E-2</v>
          </cell>
          <cell r="CJ154">
            <v>2.5754983780915695E-2</v>
          </cell>
          <cell r="CK154">
            <v>2.5747418262685003E-2</v>
          </cell>
          <cell r="CL154">
            <v>2.1660863748899126E-2</v>
          </cell>
          <cell r="CM154">
            <v>1.9979048396843554E-2</v>
          </cell>
          <cell r="CN154">
            <v>1.8165486116313953E-2</v>
          </cell>
        </row>
        <row r="155">
          <cell r="B155" t="str">
            <v>SS725</v>
          </cell>
          <cell r="CH155">
            <v>4.5255843315499276E-4</v>
          </cell>
          <cell r="CI155">
            <v>3.2616360727799392E-4</v>
          </cell>
          <cell r="CJ155">
            <v>2.1609997781248328E-4</v>
          </cell>
          <cell r="CK155">
            <v>1.1583789769996983E-4</v>
          </cell>
          <cell r="CL155">
            <v>5.8253483375909062E-5</v>
          </cell>
          <cell r="CM155">
            <v>4.347202879530019E-5</v>
          </cell>
          <cell r="CN155">
            <v>2.5578099026737055E-5</v>
          </cell>
        </row>
        <row r="156">
          <cell r="B156" t="str">
            <v>SS731</v>
          </cell>
          <cell r="CH156">
            <v>0</v>
          </cell>
          <cell r="CI156">
            <v>0</v>
          </cell>
          <cell r="CJ156">
            <v>0</v>
          </cell>
          <cell r="CK156">
            <v>0</v>
          </cell>
          <cell r="CL156">
            <v>0</v>
          </cell>
          <cell r="CM156">
            <v>0</v>
          </cell>
          <cell r="CN156">
            <v>0</v>
          </cell>
        </row>
        <row r="157">
          <cell r="B157" t="str">
            <v>SS502</v>
          </cell>
          <cell r="CH157">
            <v>0</v>
          </cell>
          <cell r="CI157">
            <v>0</v>
          </cell>
          <cell r="CJ157">
            <v>0</v>
          </cell>
          <cell r="CK157">
            <v>0</v>
          </cell>
          <cell r="CL157">
            <v>0</v>
          </cell>
          <cell r="CM157">
            <v>0</v>
          </cell>
          <cell r="CN157">
            <v>0</v>
          </cell>
        </row>
        <row r="158">
          <cell r="B158" t="str">
            <v>SS503</v>
          </cell>
          <cell r="CH158">
            <v>0</v>
          </cell>
          <cell r="CI158">
            <v>0</v>
          </cell>
          <cell r="CJ158">
            <v>0</v>
          </cell>
          <cell r="CK158">
            <v>0</v>
          </cell>
          <cell r="CL158">
            <v>0</v>
          </cell>
          <cell r="CM158">
            <v>0</v>
          </cell>
          <cell r="CN158">
            <v>0</v>
          </cell>
        </row>
        <row r="159">
          <cell r="B159" t="str">
            <v>SS505</v>
          </cell>
          <cell r="CH159">
            <v>0</v>
          </cell>
          <cell r="CI159">
            <v>0</v>
          </cell>
          <cell r="CJ159">
            <v>0</v>
          </cell>
          <cell r="CK159">
            <v>0</v>
          </cell>
          <cell r="CL159">
            <v>0</v>
          </cell>
          <cell r="CM159">
            <v>0</v>
          </cell>
          <cell r="CN159">
            <v>0</v>
          </cell>
        </row>
        <row r="160">
          <cell r="B160" t="str">
            <v>SS504</v>
          </cell>
          <cell r="CH160">
            <v>0</v>
          </cell>
          <cell r="CI160">
            <v>0</v>
          </cell>
          <cell r="CJ160">
            <v>0</v>
          </cell>
          <cell r="CK160">
            <v>0</v>
          </cell>
          <cell r="CL160">
            <v>0</v>
          </cell>
          <cell r="CM160">
            <v>0</v>
          </cell>
          <cell r="CN160">
            <v>0</v>
          </cell>
        </row>
        <row r="161">
          <cell r="B161" t="str">
            <v>SS500</v>
          </cell>
          <cell r="CH161">
            <v>0</v>
          </cell>
          <cell r="CI161">
            <v>0</v>
          </cell>
          <cell r="CJ161">
            <v>0</v>
          </cell>
          <cell r="CK161">
            <v>0</v>
          </cell>
          <cell r="CL161">
            <v>0</v>
          </cell>
          <cell r="CM161">
            <v>0</v>
          </cell>
          <cell r="CN161">
            <v>0</v>
          </cell>
        </row>
        <row r="162">
          <cell r="B162" t="str">
            <v>SS501</v>
          </cell>
          <cell r="CH162">
            <v>0</v>
          </cell>
          <cell r="CI162">
            <v>0</v>
          </cell>
          <cell r="CJ162">
            <v>0</v>
          </cell>
          <cell r="CK162">
            <v>0</v>
          </cell>
          <cell r="CL162">
            <v>0</v>
          </cell>
          <cell r="CM162">
            <v>0</v>
          </cell>
          <cell r="CN162">
            <v>0</v>
          </cell>
        </row>
        <row r="163">
          <cell r="B163" t="str">
            <v>SS853</v>
          </cell>
          <cell r="CH163">
            <v>5.5690656795972853E-3</v>
          </cell>
          <cell r="CI163">
            <v>4.0961188395458288E-3</v>
          </cell>
          <cell r="CJ163">
            <v>2.8159027649763947E-4</v>
          </cell>
          <cell r="CK163">
            <v>0</v>
          </cell>
          <cell r="CL163">
            <v>0</v>
          </cell>
          <cell r="CM163">
            <v>0</v>
          </cell>
          <cell r="CN163">
            <v>0</v>
          </cell>
        </row>
        <row r="164">
          <cell r="B164" t="str">
            <v>SS855</v>
          </cell>
          <cell r="CH164">
            <v>8.3194146096839158E-2</v>
          </cell>
          <cell r="CI164">
            <v>5.417453057268231E-2</v>
          </cell>
          <cell r="CJ164">
            <v>1.5164634397112575E-2</v>
          </cell>
          <cell r="CK164">
            <v>1.0762974883722923E-2</v>
          </cell>
          <cell r="CL164">
            <v>3.5855391996178067E-3</v>
          </cell>
          <cell r="CM164">
            <v>2.5408697045940175E-3</v>
          </cell>
          <cell r="CN164">
            <v>2.5493035514007212E-3</v>
          </cell>
        </row>
        <row r="165">
          <cell r="B165" t="str">
            <v>SS856</v>
          </cell>
          <cell r="CH165">
            <v>0.85419210893161002</v>
          </cell>
          <cell r="CI165">
            <v>0.65950768152208505</v>
          </cell>
          <cell r="CJ165">
            <v>0.18492871054642163</v>
          </cell>
          <cell r="CK165">
            <v>0.13147676711062153</v>
          </cell>
          <cell r="CL165">
            <v>4.3889921634415713E-2</v>
          </cell>
          <cell r="CM165">
            <v>3.1161507171473021E-2</v>
          </cell>
          <cell r="CN165">
            <v>3.1315119839481459E-2</v>
          </cell>
        </row>
        <row r="166">
          <cell r="B166" t="str">
            <v>SS860</v>
          </cell>
          <cell r="CH166">
            <v>2.3968711626541112E-3</v>
          </cell>
          <cell r="CI166">
            <v>2.8443368794993434E-3</v>
          </cell>
          <cell r="CJ166">
            <v>2.0601982963864996E-3</v>
          </cell>
          <cell r="CK166">
            <v>2.0132728023704071E-3</v>
          </cell>
          <cell r="CL166">
            <v>1.800873743330905E-3</v>
          </cell>
          <cell r="CM166">
            <v>1.5226527324021934E-3</v>
          </cell>
          <cell r="CN166">
            <v>9.8840872765825383E-4</v>
          </cell>
        </row>
        <row r="167">
          <cell r="B167" t="str">
            <v>SS862</v>
          </cell>
          <cell r="CH167">
            <v>3.0925618006990852E-4</v>
          </cell>
          <cell r="CI167">
            <v>2.9487675405074894E-4</v>
          </cell>
          <cell r="CJ167">
            <v>2.0589383613871842E-4</v>
          </cell>
          <cell r="CK167">
            <v>2.1999089820432227E-4</v>
          </cell>
          <cell r="CL167">
            <v>2.1441764639614541E-4</v>
          </cell>
          <cell r="CM167">
            <v>2.3150467302783225E-4</v>
          </cell>
          <cell r="CN167">
            <v>2.0813506729257719E-4</v>
          </cell>
        </row>
        <row r="168">
          <cell r="B168" t="str">
            <v>SS863</v>
          </cell>
          <cell r="CH168">
            <v>4.7805579891569414E-4</v>
          </cell>
          <cell r="CI168">
            <v>6.8351807569458193E-4</v>
          </cell>
          <cell r="CJ168">
            <v>0</v>
          </cell>
          <cell r="CK168">
            <v>0</v>
          </cell>
          <cell r="CL168">
            <v>0</v>
          </cell>
          <cell r="CM168">
            <v>0</v>
          </cell>
          <cell r="CN168">
            <v>0</v>
          </cell>
        </row>
        <row r="169">
          <cell r="B169" t="str">
            <v>SS865</v>
          </cell>
          <cell r="CH169">
            <v>5.3473121814976944E-3</v>
          </cell>
          <cell r="CI169">
            <v>6.3495221411680484E-3</v>
          </cell>
          <cell r="CJ169">
            <v>3.7512860399104876E-3</v>
          </cell>
          <cell r="CK169">
            <v>3.6592260083683939E-3</v>
          </cell>
          <cell r="CL169">
            <v>3.2635242858246941E-3</v>
          </cell>
          <cell r="CM169">
            <v>2.7516148395737043E-3</v>
          </cell>
          <cell r="CN169">
            <v>1.7817234050306382E-3</v>
          </cell>
        </row>
        <row r="170">
          <cell r="B170" t="str">
            <v>SS866</v>
          </cell>
          <cell r="CH170">
            <v>1.9659948794931285E-3</v>
          </cell>
          <cell r="CI170">
            <v>3.102173638120096E-3</v>
          </cell>
          <cell r="CJ170">
            <v>1.8345835198647514E-3</v>
          </cell>
          <cell r="CK170">
            <v>1.7911834798619499E-3</v>
          </cell>
          <cell r="CL170">
            <v>1.5995319331274002E-3</v>
          </cell>
          <cell r="CM170">
            <v>1.3501952098106647E-3</v>
          </cell>
          <cell r="CN170">
            <v>8.753721516447481E-4</v>
          </cell>
        </row>
        <row r="171">
          <cell r="B171" t="str">
            <v>SS867</v>
          </cell>
          <cell r="CH171">
            <v>7.3320223517152868E-3</v>
          </cell>
          <cell r="CI171">
            <v>5.7967751117231668E-3</v>
          </cell>
          <cell r="CJ171">
            <v>4.8079339808253466E-3</v>
          </cell>
          <cell r="CK171">
            <v>4.89950865849372E-3</v>
          </cell>
          <cell r="CL171">
            <v>4.4717714235468723E-3</v>
          </cell>
          <cell r="CM171">
            <v>4.5044008715349028E-3</v>
          </cell>
          <cell r="CN171">
            <v>3.7779466059079821E-3</v>
          </cell>
        </row>
        <row r="172">
          <cell r="B172" t="str">
            <v>SS868</v>
          </cell>
          <cell r="CH172">
            <v>9.1998137967274109E-3</v>
          </cell>
          <cell r="CI172">
            <v>8.7003189852208149E-3</v>
          </cell>
          <cell r="CJ172">
            <v>7.2235492391663431E-3</v>
          </cell>
          <cell r="CK172">
            <v>7.3746984890973545E-3</v>
          </cell>
          <cell r="CL172">
            <v>6.7434822806544887E-3</v>
          </cell>
          <cell r="CM172">
            <v>6.804968394941437E-3</v>
          </cell>
          <cell r="CN172">
            <v>5.7126875841516048E-3</v>
          </cell>
        </row>
        <row r="173">
          <cell r="B173" t="str">
            <v>SS869</v>
          </cell>
          <cell r="CH173">
            <v>4.2064481826956587E-2</v>
          </cell>
          <cell r="CI173">
            <v>5.2854436149222278E-2</v>
          </cell>
          <cell r="CJ173">
            <v>4.6268129185093529E-2</v>
          </cell>
          <cell r="CK173">
            <v>4.5620981183351797E-2</v>
          </cell>
          <cell r="CL173">
            <v>2.5804357512837536E-2</v>
          </cell>
          <cell r="CM173">
            <v>2.3106610201759557E-2</v>
          </cell>
          <cell r="CN173">
            <v>2.9307747494025569E-2</v>
          </cell>
        </row>
        <row r="174">
          <cell r="B174" t="str">
            <v>SS870</v>
          </cell>
          <cell r="CH174">
            <v>3.0515048539419019E-2</v>
          </cell>
          <cell r="CI174">
            <v>2.4588916657204182E-2</v>
          </cell>
          <cell r="CJ174">
            <v>2.1551778894648509E-2</v>
          </cell>
          <cell r="CK174">
            <v>2.1282823119452586E-2</v>
          </cell>
          <cell r="CL174">
            <v>1.2061223825041524E-2</v>
          </cell>
          <cell r="CM174">
            <v>1.0818795120562956E-2</v>
          </cell>
          <cell r="CN174">
            <v>1.3742091495628102E-2</v>
          </cell>
        </row>
        <row r="175">
          <cell r="B175" t="str">
            <v>SS871</v>
          </cell>
          <cell r="CH175">
            <v>0.32327782499132929</v>
          </cell>
          <cell r="CI175">
            <v>0.41171762076705731</v>
          </cell>
          <cell r="CJ175">
            <v>0.50726330313811352</v>
          </cell>
          <cell r="CK175">
            <v>0.39577124785137779</v>
          </cell>
          <cell r="CL175">
            <v>0.2173895216652984</v>
          </cell>
          <cell r="CM175">
            <v>0.19274530564296338</v>
          </cell>
          <cell r="CN175">
            <v>0.24198719853494982</v>
          </cell>
        </row>
        <row r="176">
          <cell r="B176" t="str">
            <v>SS872</v>
          </cell>
          <cell r="CH176">
            <v>0.28021855255322636</v>
          </cell>
          <cell r="CI176">
            <v>0.29433230427497487</v>
          </cell>
          <cell r="CJ176">
            <v>0.36281643169961147</v>
          </cell>
          <cell r="CK176">
            <v>0.28321634361686598</v>
          </cell>
          <cell r="CL176">
            <v>0.15567191041803322</v>
          </cell>
          <cell r="CM176">
            <v>0.13810654332924424</v>
          </cell>
          <cell r="CN176">
            <v>0.17346330948017608</v>
          </cell>
        </row>
        <row r="177">
          <cell r="B177" t="str">
            <v>SS081</v>
          </cell>
          <cell r="CH177">
            <v>4.0842182862390296E-3</v>
          </cell>
          <cell r="CI177">
            <v>8.3508758912470733E-3</v>
          </cell>
          <cell r="CJ177">
            <v>1.0676145262781801E-2</v>
          </cell>
          <cell r="CK177">
            <v>1.2931454144619152E-2</v>
          </cell>
          <cell r="CL177">
            <v>1.4297503644518324E-2</v>
          </cell>
          <cell r="CM177">
            <v>1.5384762423580167E-2</v>
          </cell>
          <cell r="CN177">
            <v>1.671204140493876E-2</v>
          </cell>
        </row>
        <row r="178">
          <cell r="B178" t="str">
            <v>SS806</v>
          </cell>
          <cell r="CH178">
            <v>0</v>
          </cell>
          <cell r="CI178">
            <v>0</v>
          </cell>
          <cell r="CJ178">
            <v>0</v>
          </cell>
          <cell r="CK178">
            <v>0</v>
          </cell>
          <cell r="CL178">
            <v>0</v>
          </cell>
          <cell r="CM178">
            <v>0</v>
          </cell>
          <cell r="CN178">
            <v>0</v>
          </cell>
        </row>
        <row r="179">
          <cell r="B179" t="str">
            <v>SS808</v>
          </cell>
          <cell r="CH179">
            <v>0</v>
          </cell>
          <cell r="CI179">
            <v>0</v>
          </cell>
          <cell r="CJ179">
            <v>0</v>
          </cell>
          <cell r="CK179">
            <v>0</v>
          </cell>
          <cell r="CL179">
            <v>0</v>
          </cell>
          <cell r="CM179">
            <v>0</v>
          </cell>
          <cell r="CN179">
            <v>0</v>
          </cell>
        </row>
        <row r="180">
          <cell r="B180" t="str">
            <v>SS810</v>
          </cell>
          <cell r="CH180">
            <v>0</v>
          </cell>
          <cell r="CI180">
            <v>0</v>
          </cell>
          <cell r="CJ180">
            <v>0</v>
          </cell>
          <cell r="CK180">
            <v>0</v>
          </cell>
          <cell r="CL180">
            <v>0</v>
          </cell>
          <cell r="CM180">
            <v>0</v>
          </cell>
          <cell r="CN180">
            <v>0</v>
          </cell>
        </row>
        <row r="181">
          <cell r="B181" t="str">
            <v>SS812</v>
          </cell>
          <cell r="CH181">
            <v>0</v>
          </cell>
          <cell r="CI181">
            <v>0</v>
          </cell>
          <cell r="CJ181">
            <v>0</v>
          </cell>
          <cell r="CK181">
            <v>0</v>
          </cell>
          <cell r="CL181">
            <v>0</v>
          </cell>
          <cell r="CM181">
            <v>0</v>
          </cell>
          <cell r="CN181">
            <v>0</v>
          </cell>
        </row>
        <row r="182">
          <cell r="B182" t="str">
            <v>SS814</v>
          </cell>
          <cell r="CH182">
            <v>0</v>
          </cell>
          <cell r="CI182">
            <v>0</v>
          </cell>
          <cell r="CJ182">
            <v>0</v>
          </cell>
          <cell r="CK182">
            <v>0</v>
          </cell>
          <cell r="CL182">
            <v>0</v>
          </cell>
          <cell r="CM182">
            <v>0</v>
          </cell>
          <cell r="CN182">
            <v>0</v>
          </cell>
        </row>
        <row r="183">
          <cell r="B183" t="str">
            <v>SS818</v>
          </cell>
          <cell r="CH183">
            <v>1.8413014827878409</v>
          </cell>
          <cell r="CI183">
            <v>2.0394883412460434</v>
          </cell>
          <cell r="CJ183">
            <v>1.9843683848363503</v>
          </cell>
          <cell r="CK183">
            <v>1.9284288001169374</v>
          </cell>
          <cell r="CL183">
            <v>1.8730719990074385</v>
          </cell>
          <cell r="CM183">
            <v>1.8012886194815063</v>
          </cell>
          <cell r="CN183">
            <v>1.7170791258072147</v>
          </cell>
        </row>
        <row r="184">
          <cell r="B184" t="str">
            <v>SS820</v>
          </cell>
          <cell r="CH184">
            <v>2.7418010704536164</v>
          </cell>
          <cell r="CI184">
            <v>2.6067390066790428</v>
          </cell>
          <cell r="CJ184">
            <v>2.6770365940947434</v>
          </cell>
          <cell r="CK184">
            <v>2.6250675814521744</v>
          </cell>
          <cell r="CL184">
            <v>2.3206726765283459</v>
          </cell>
          <cell r="CM184">
            <v>2.0576529788996751</v>
          </cell>
          <cell r="CN184">
            <v>1.84232555274612</v>
          </cell>
        </row>
        <row r="185">
          <cell r="B185" t="str">
            <v>SS827</v>
          </cell>
          <cell r="CH185">
            <v>4.3452159413809198E-3</v>
          </cell>
          <cell r="CI185">
            <v>4.9354247289993738E-3</v>
          </cell>
          <cell r="CJ185">
            <v>4.8611399586231379E-3</v>
          </cell>
          <cell r="CK185">
            <v>4.7604308382196772E-3</v>
          </cell>
          <cell r="CL185">
            <v>4.595716789635728E-3</v>
          </cell>
          <cell r="CM185">
            <v>4.3805503655313686E-3</v>
          </cell>
          <cell r="CN185">
            <v>4.1361882576889802E-3</v>
          </cell>
        </row>
        <row r="186">
          <cell r="B186" t="str">
            <v>SS829</v>
          </cell>
          <cell r="CH186">
            <v>5.7959813680212718E-3</v>
          </cell>
          <cell r="CI186">
            <v>7.8065740640812439E-3</v>
          </cell>
          <cell r="CJ186">
            <v>8.2851310224281507E-3</v>
          </cell>
          <cell r="CK186">
            <v>8.6970193142125573E-3</v>
          </cell>
          <cell r="CL186">
            <v>8.8016822751286507E-3</v>
          </cell>
          <cell r="CM186">
            <v>8.781738541372942E-3</v>
          </cell>
          <cell r="CN186">
            <v>8.6542265011942572E-3</v>
          </cell>
        </row>
        <row r="187">
          <cell r="B187" t="str">
            <v>SS833</v>
          </cell>
          <cell r="CH187">
            <v>1.4719899602748865E-2</v>
          </cell>
          <cell r="CI187">
            <v>1.7659917893965666E-2</v>
          </cell>
          <cell r="CJ187">
            <v>1.6877002014746172E-2</v>
          </cell>
          <cell r="CK187">
            <v>1.6005251061825071E-2</v>
          </cell>
          <cell r="CL187">
            <v>1.4904165633083877E-2</v>
          </cell>
          <cell r="CM187">
            <v>1.3637726048264007E-2</v>
          </cell>
          <cell r="CN187">
            <v>1.2361323075813956E-2</v>
          </cell>
        </row>
        <row r="188">
          <cell r="B188" t="str">
            <v>SS835</v>
          </cell>
          <cell r="CH188">
            <v>0.11759391614971379</v>
          </cell>
          <cell r="CI188">
            <v>0.11557852575027418</v>
          </cell>
          <cell r="CJ188">
            <v>0.11407954769715919</v>
          </cell>
          <cell r="CK188">
            <v>0.11205133893185468</v>
          </cell>
          <cell r="CL188">
            <v>0.1068291022164287</v>
          </cell>
          <cell r="CM188">
            <v>0.10069770256100544</v>
          </cell>
          <cell r="CN188">
            <v>9.374588620642349E-2</v>
          </cell>
        </row>
        <row r="189">
          <cell r="B189" t="str">
            <v>SS837</v>
          </cell>
          <cell r="CH189">
            <v>0.30614871051484682</v>
          </cell>
          <cell r="CI189">
            <v>0.57432334779108374</v>
          </cell>
          <cell r="CJ189">
            <v>0.72701783382971896</v>
          </cell>
          <cell r="CK189">
            <v>0.86198265456898504</v>
          </cell>
          <cell r="CL189">
            <v>0.92501150282250388</v>
          </cell>
          <cell r="CM189">
            <v>0.96872653010164789</v>
          </cell>
          <cell r="CN189">
            <v>1.024466366028614</v>
          </cell>
        </row>
        <row r="190">
          <cell r="B190" t="str">
            <v>SS839</v>
          </cell>
          <cell r="CH190">
            <v>1.0760035329446604</v>
          </cell>
          <cell r="CI190">
            <v>1.0639247142429156</v>
          </cell>
          <cell r="CJ190">
            <v>1.3867749150713675</v>
          </cell>
          <cell r="CK190">
            <v>1.6228363205442293</v>
          </cell>
          <cell r="CL190">
            <v>1.7050086271955045</v>
          </cell>
          <cell r="CM190">
            <v>1.7638403777494212</v>
          </cell>
          <cell r="CN190">
            <v>1.8466882569993832</v>
          </cell>
        </row>
        <row r="191">
          <cell r="B191" t="str">
            <v>SS082</v>
          </cell>
          <cell r="CH191">
            <v>2.2630471159666779E-3</v>
          </cell>
          <cell r="CI191">
            <v>3.5140472246430296E-3</v>
          </cell>
          <cell r="CJ191">
            <v>4.4931184540677833E-3</v>
          </cell>
          <cell r="CK191">
            <v>5.4417318412884729E-3</v>
          </cell>
          <cell r="CL191">
            <v>6.0156235715698881E-3</v>
          </cell>
          <cell r="CM191">
            <v>6.4719658802822417E-3</v>
          </cell>
          <cell r="CN191">
            <v>7.0288665296591489E-3</v>
          </cell>
        </row>
        <row r="192">
          <cell r="B192" t="str">
            <v>SS801</v>
          </cell>
          <cell r="CH192">
            <v>0</v>
          </cell>
          <cell r="CI192">
            <v>0</v>
          </cell>
          <cell r="CJ192">
            <v>0</v>
          </cell>
          <cell r="CK192">
            <v>0</v>
          </cell>
          <cell r="CL192">
            <v>0</v>
          </cell>
          <cell r="CM192">
            <v>0</v>
          </cell>
          <cell r="CN192">
            <v>0</v>
          </cell>
        </row>
        <row r="193">
          <cell r="B193" t="str">
            <v>SS803</v>
          </cell>
          <cell r="CH193">
            <v>0</v>
          </cell>
          <cell r="CI193">
            <v>0</v>
          </cell>
          <cell r="CJ193">
            <v>0</v>
          </cell>
          <cell r="CK193">
            <v>0</v>
          </cell>
          <cell r="CL193">
            <v>0</v>
          </cell>
          <cell r="CM193">
            <v>0</v>
          </cell>
          <cell r="CN193">
            <v>0</v>
          </cell>
        </row>
        <row r="194">
          <cell r="B194" t="str">
            <v>SS805</v>
          </cell>
          <cell r="CH194">
            <v>0</v>
          </cell>
          <cell r="CI194">
            <v>0</v>
          </cell>
          <cell r="CJ194">
            <v>0</v>
          </cell>
          <cell r="CK194">
            <v>0</v>
          </cell>
          <cell r="CL194">
            <v>0</v>
          </cell>
          <cell r="CM194">
            <v>0</v>
          </cell>
          <cell r="CN194">
            <v>0</v>
          </cell>
        </row>
        <row r="195">
          <cell r="B195" t="str">
            <v>SS807</v>
          </cell>
          <cell r="CH195">
            <v>0</v>
          </cell>
          <cell r="CI195">
            <v>0</v>
          </cell>
          <cell r="CJ195">
            <v>0</v>
          </cell>
          <cell r="CK195">
            <v>0</v>
          </cell>
          <cell r="CL195">
            <v>0</v>
          </cell>
          <cell r="CM195">
            <v>0</v>
          </cell>
          <cell r="CN195">
            <v>0</v>
          </cell>
        </row>
        <row r="196">
          <cell r="B196" t="str">
            <v>SS811</v>
          </cell>
          <cell r="CH196">
            <v>0</v>
          </cell>
          <cell r="CI196">
            <v>0</v>
          </cell>
          <cell r="CJ196">
            <v>0</v>
          </cell>
          <cell r="CK196">
            <v>0</v>
          </cell>
          <cell r="CL196">
            <v>0</v>
          </cell>
          <cell r="CM196">
            <v>0</v>
          </cell>
          <cell r="CN196">
            <v>0</v>
          </cell>
        </row>
        <row r="197">
          <cell r="B197" t="str">
            <v>SS813</v>
          </cell>
          <cell r="CH197">
            <v>0</v>
          </cell>
          <cell r="CI197">
            <v>0</v>
          </cell>
          <cell r="CJ197">
            <v>0</v>
          </cell>
          <cell r="CK197">
            <v>0</v>
          </cell>
          <cell r="CL197">
            <v>0</v>
          </cell>
          <cell r="CM197">
            <v>0</v>
          </cell>
          <cell r="CN197">
            <v>0</v>
          </cell>
        </row>
        <row r="198">
          <cell r="B198" t="str">
            <v>SS816</v>
          </cell>
          <cell r="CH198">
            <v>1.7317002610597321E-3</v>
          </cell>
          <cell r="CI198">
            <v>0</v>
          </cell>
          <cell r="CJ198">
            <v>0</v>
          </cell>
          <cell r="CK198">
            <v>0</v>
          </cell>
          <cell r="CL198">
            <v>0</v>
          </cell>
          <cell r="CM198">
            <v>0</v>
          </cell>
          <cell r="CN198">
            <v>0</v>
          </cell>
        </row>
        <row r="199">
          <cell r="B199" t="str">
            <v>SS819</v>
          </cell>
          <cell r="CH199">
            <v>1.8614942344235326</v>
          </cell>
          <cell r="CI199">
            <v>2.0676536792326585</v>
          </cell>
          <cell r="CJ199">
            <v>2.0108472110826892</v>
          </cell>
          <cell r="CK199">
            <v>1.953857168660488</v>
          </cell>
          <cell r="CL199">
            <v>1.8992211811641397</v>
          </cell>
          <cell r="CM199">
            <v>1.8275759754067999</v>
          </cell>
          <cell r="CN199">
            <v>1.74286334402851</v>
          </cell>
        </row>
        <row r="200">
          <cell r="B200" t="str">
            <v>SS821</v>
          </cell>
          <cell r="CH200">
            <v>10.439299268440694</v>
          </cell>
          <cell r="CI200">
            <v>14.168363194657402</v>
          </cell>
          <cell r="CJ200">
            <v>14.537669789885669</v>
          </cell>
          <cell r="CK200">
            <v>14.252174462634276</v>
          </cell>
          <cell r="CL200">
            <v>12.612679047077496</v>
          </cell>
          <cell r="CM200">
            <v>11.195399284061008</v>
          </cell>
          <cell r="CN200">
            <v>10.033814513769769</v>
          </cell>
        </row>
        <row r="201">
          <cell r="B201" t="str">
            <v>SS826</v>
          </cell>
          <cell r="CH201">
            <v>1.4864583559475836E-2</v>
          </cell>
          <cell r="CI201">
            <v>9.0327719589921567E-3</v>
          </cell>
          <cell r="CJ201">
            <v>5.9839813241180009E-3</v>
          </cell>
          <cell r="CK201">
            <v>3.2064437715134089E-3</v>
          </cell>
          <cell r="CL201">
            <v>1.6121659717707943E-3</v>
          </cell>
          <cell r="CM201">
            <v>1.203153357692469E-3</v>
          </cell>
          <cell r="CN201">
            <v>7.0809165531465442E-4</v>
          </cell>
        </row>
        <row r="202">
          <cell r="B202" t="str">
            <v>SS828</v>
          </cell>
          <cell r="CH202">
            <v>3.0448397419064081E-2</v>
          </cell>
          <cell r="CI202">
            <v>2.9265202915129948E-2</v>
          </cell>
          <cell r="CJ202">
            <v>2.8821506783882175E-2</v>
          </cell>
          <cell r="CK202">
            <v>2.8219630615283504E-2</v>
          </cell>
          <cell r="CL202">
            <v>2.7244164165607768E-2</v>
          </cell>
          <cell r="CM202">
            <v>2.5971527019847514E-2</v>
          </cell>
          <cell r="CN202">
            <v>2.452880672860917E-2</v>
          </cell>
        </row>
        <row r="203">
          <cell r="B203" t="str">
            <v>SS830</v>
          </cell>
          <cell r="CH203">
            <v>2.9033934156919735E-2</v>
          </cell>
          <cell r="CI203">
            <v>3.2870410452507257E-2</v>
          </cell>
          <cell r="CJ203">
            <v>3.4900407831233153E-2</v>
          </cell>
          <cell r="CK203">
            <v>3.665504622476573E-2</v>
          </cell>
          <cell r="CL203">
            <v>3.7098377146759183E-2</v>
          </cell>
          <cell r="CM203">
            <v>3.7002016560978422E-2</v>
          </cell>
          <cell r="CN203">
            <v>3.6439598419686178E-2</v>
          </cell>
        </row>
        <row r="204">
          <cell r="B204" t="str">
            <v>SS832</v>
          </cell>
          <cell r="CH204">
            <v>1.3497695495038415E-2</v>
          </cell>
          <cell r="CI204">
            <v>7.7226106218738193E-3</v>
          </cell>
          <cell r="CJ204">
            <v>4.5763622632841745E-3</v>
          </cell>
          <cell r="CK204">
            <v>2.1234789317788835E-3</v>
          </cell>
          <cell r="CL204">
            <v>9.3221966840092204E-4</v>
          </cell>
          <cell r="CM204">
            <v>4.1874841504526046E-4</v>
          </cell>
          <cell r="CN204">
            <v>1.4833310013604719E-4</v>
          </cell>
        </row>
        <row r="205">
          <cell r="B205" t="str">
            <v>SS834</v>
          </cell>
          <cell r="CH205">
            <v>8.3587748201495005E-2</v>
          </cell>
          <cell r="CI205">
            <v>7.6721793909234406E-2</v>
          </cell>
          <cell r="CJ205">
            <v>7.3298540704864912E-2</v>
          </cell>
          <cell r="CK205">
            <v>6.9500551322726395E-2</v>
          </cell>
          <cell r="CL205">
            <v>6.4711638378983805E-2</v>
          </cell>
          <cell r="CM205">
            <v>5.9210042786139033E-2</v>
          </cell>
          <cell r="CN205">
            <v>5.3668440364504633E-2</v>
          </cell>
        </row>
        <row r="206">
          <cell r="B206" t="str">
            <v>SS836</v>
          </cell>
          <cell r="CH206">
            <v>0.41784733734795687</v>
          </cell>
          <cell r="CI206">
            <v>0.43035860494926953</v>
          </cell>
          <cell r="CJ206">
            <v>0.4249394187258197</v>
          </cell>
          <cell r="CK206">
            <v>0.41742772074024942</v>
          </cell>
          <cell r="CL206">
            <v>0.3978777844675685</v>
          </cell>
          <cell r="CM206">
            <v>0.37481487812248576</v>
          </cell>
          <cell r="CN206">
            <v>0.34863798820574637</v>
          </cell>
        </row>
        <row r="207">
          <cell r="B207" t="str">
            <v>SS838</v>
          </cell>
          <cell r="CH207">
            <v>0.17780159490939074</v>
          </cell>
          <cell r="CI207">
            <v>0.16470074886685326</v>
          </cell>
          <cell r="CJ207">
            <v>0.20854245748048128</v>
          </cell>
          <cell r="CK207">
            <v>0.24740326338935012</v>
          </cell>
          <cell r="CL207">
            <v>0.2655812766429998</v>
          </cell>
          <cell r="CM207">
            <v>0.27816881999495169</v>
          </cell>
          <cell r="CN207">
            <v>0.29414443016912101</v>
          </cell>
        </row>
        <row r="208">
          <cell r="B208" t="str">
            <v>SS840</v>
          </cell>
          <cell r="CH208">
            <v>0.73284393143479853</v>
          </cell>
          <cell r="CI208">
            <v>1.1243818286051648</v>
          </cell>
          <cell r="CJ208">
            <v>1.4665619603565254</v>
          </cell>
          <cell r="CK208">
            <v>1.7167256184874273</v>
          </cell>
          <cell r="CL208">
            <v>1.8037313639749133</v>
          </cell>
          <cell r="CM208">
            <v>1.8659927759829218</v>
          </cell>
          <cell r="CN208">
            <v>1.9536753946613858</v>
          </cell>
        </row>
        <row r="209">
          <cell r="B209" t="str">
            <v>SS085</v>
          </cell>
          <cell r="CH209">
            <v>2.4702735909537712E-2</v>
          </cell>
          <cell r="CI209">
            <v>3.8060815411825474E-2</v>
          </cell>
          <cell r="CJ209">
            <v>3.7439661211573529E-2</v>
          </cell>
          <cell r="CK209">
            <v>3.6507338778497808E-2</v>
          </cell>
          <cell r="CL209">
            <v>3.453529044189995E-2</v>
          </cell>
          <cell r="CM209">
            <v>3.3257549957718485E-2</v>
          </cell>
          <cell r="CN209">
            <v>3.2281868332165689E-2</v>
          </cell>
        </row>
        <row r="210">
          <cell r="B210" t="str">
            <v>SS086</v>
          </cell>
          <cell r="CH210">
            <v>5.8212456061543065E-3</v>
          </cell>
          <cell r="CI210">
            <v>7.5983197288577945E-3</v>
          </cell>
          <cell r="CJ210">
            <v>7.2226854794106721E-3</v>
          </cell>
          <cell r="CK210">
            <v>6.8003433845796775E-3</v>
          </cell>
          <cell r="CL210">
            <v>6.2096069214844802E-3</v>
          </cell>
          <cell r="CM210">
            <v>5.7268722784302901E-3</v>
          </cell>
          <cell r="CN210">
            <v>5.3154343206458562E-3</v>
          </cell>
        </row>
        <row r="211">
          <cell r="B211" t="str">
            <v>SS087</v>
          </cell>
          <cell r="CH211">
            <v>0.19617888858255136</v>
          </cell>
          <cell r="CI211">
            <v>0.22978444719787991</v>
          </cell>
          <cell r="CJ211">
            <v>0.22700307338395154</v>
          </cell>
          <cell r="CK211">
            <v>0.22241883408264668</v>
          </cell>
          <cell r="CL211">
            <v>0.20809396692570686</v>
          </cell>
          <cell r="CM211">
            <v>0.1980182508661863</v>
          </cell>
          <cell r="CN211">
            <v>0.18918181214285903</v>
          </cell>
        </row>
        <row r="212">
          <cell r="B212" t="str">
            <v>SS088</v>
          </cell>
          <cell r="CH212">
            <v>7.4720291960288843E-2</v>
          </cell>
          <cell r="CI212">
            <v>8.1191176150765737E-2</v>
          </cell>
          <cell r="CJ212">
            <v>7.9991607447867458E-2</v>
          </cell>
          <cell r="CK212">
            <v>7.8194142920707949E-2</v>
          </cell>
          <cell r="CL212">
            <v>7.2972282942802585E-2</v>
          </cell>
          <cell r="CM212">
            <v>6.9489991461085074E-2</v>
          </cell>
          <cell r="CN212">
            <v>6.6532113073671156E-2</v>
          </cell>
        </row>
        <row r="213">
          <cell r="B213" t="str">
            <v>SS800</v>
          </cell>
          <cell r="CH213">
            <v>0</v>
          </cell>
          <cell r="CI213">
            <v>0</v>
          </cell>
          <cell r="CJ213">
            <v>0</v>
          </cell>
          <cell r="CK213">
            <v>0</v>
          </cell>
          <cell r="CL213">
            <v>0</v>
          </cell>
          <cell r="CM213">
            <v>0</v>
          </cell>
          <cell r="CN213">
            <v>0</v>
          </cell>
        </row>
        <row r="214">
          <cell r="B214" t="str">
            <v>SS802</v>
          </cell>
          <cell r="CH214">
            <v>0</v>
          </cell>
          <cell r="CI214">
            <v>0</v>
          </cell>
          <cell r="CJ214">
            <v>0</v>
          </cell>
          <cell r="CK214">
            <v>0</v>
          </cell>
          <cell r="CL214">
            <v>0</v>
          </cell>
          <cell r="CM214">
            <v>0</v>
          </cell>
          <cell r="CN214">
            <v>0</v>
          </cell>
        </row>
        <row r="215">
          <cell r="B215" t="str">
            <v>SS831</v>
          </cell>
          <cell r="CH215">
            <v>1.0268982812617442E-3</v>
          </cell>
          <cell r="CI215">
            <v>3.8946506410805429E-4</v>
          </cell>
          <cell r="CJ215">
            <v>2.3078997939636199E-4</v>
          </cell>
          <cell r="CK215">
            <v>1.0704840890921084E-4</v>
          </cell>
          <cell r="CL215">
            <v>4.698647962487128E-5</v>
          </cell>
          <cell r="CM215">
            <v>2.1104640967193804E-5</v>
          </cell>
          <cell r="CN215">
            <v>7.4764541591048091E-6</v>
          </cell>
        </row>
        <row r="216">
          <cell r="B216" t="str">
            <v>SS841</v>
          </cell>
          <cell r="CH216">
            <v>0</v>
          </cell>
          <cell r="CI216">
            <v>0</v>
          </cell>
          <cell r="CJ216">
            <v>0</v>
          </cell>
          <cell r="CK216">
            <v>0</v>
          </cell>
          <cell r="CL216">
            <v>0</v>
          </cell>
          <cell r="CM216">
            <v>0</v>
          </cell>
          <cell r="CN216">
            <v>0</v>
          </cell>
        </row>
        <row r="217">
          <cell r="B217" t="str">
            <v>SS842</v>
          </cell>
          <cell r="CH217">
            <v>0</v>
          </cell>
          <cell r="CI217">
            <v>0</v>
          </cell>
          <cell r="CJ217">
            <v>0</v>
          </cell>
          <cell r="CK217">
            <v>0</v>
          </cell>
          <cell r="CL217">
            <v>0</v>
          </cell>
          <cell r="CM217">
            <v>0</v>
          </cell>
          <cell r="CN217">
            <v>0</v>
          </cell>
        </row>
        <row r="218">
          <cell r="B218" t="str">
            <v>SS843</v>
          </cell>
          <cell r="CH218">
            <v>6.9972728612389581E-2</v>
          </cell>
          <cell r="CI218">
            <v>6.9392582511636672E-2</v>
          </cell>
          <cell r="CJ218">
            <v>6.788104569007411E-2</v>
          </cell>
          <cell r="CK218">
            <v>6.5818988452003846E-2</v>
          </cell>
          <cell r="CL218">
            <v>6.1875434349303607E-2</v>
          </cell>
          <cell r="CM218">
            <v>5.9137210746541324E-2</v>
          </cell>
          <cell r="CN218">
            <v>5.6963921641951104E-2</v>
          </cell>
        </row>
        <row r="219">
          <cell r="B219" t="str">
            <v>SS844</v>
          </cell>
          <cell r="CH219">
            <v>8.5822326153716186E-3</v>
          </cell>
          <cell r="CI219">
            <v>7.7948661441717849E-3</v>
          </cell>
          <cell r="CJ219">
            <v>7.6389534118601506E-3</v>
          </cell>
          <cell r="CK219">
            <v>7.4167094529026959E-3</v>
          </cell>
          <cell r="CL219">
            <v>6.9822036552386162E-3</v>
          </cell>
          <cell r="CM219">
            <v>6.6705290858271264E-3</v>
          </cell>
          <cell r="CN219">
            <v>6.4184514910654933E-3</v>
          </cell>
        </row>
        <row r="220">
          <cell r="B220" t="str">
            <v>SS845</v>
          </cell>
          <cell r="CH220">
            <v>1.2440638159732273E-2</v>
          </cell>
          <cell r="CI220">
            <v>1.7339611988409331E-2</v>
          </cell>
          <cell r="CJ220">
            <v>2.1940725344410904E-2</v>
          </cell>
          <cell r="CK220">
            <v>2.5938934186744492E-2</v>
          </cell>
          <cell r="CL220">
            <v>2.7311365951797006E-2</v>
          </cell>
          <cell r="CM220">
            <v>2.8910831707390512E-2</v>
          </cell>
          <cell r="CN220">
            <v>3.1425092560323518E-2</v>
          </cell>
        </row>
        <row r="221">
          <cell r="B221" t="str">
            <v>SS846</v>
          </cell>
          <cell r="CH221">
            <v>3.1964471673661302E-2</v>
          </cell>
          <cell r="CI221">
            <v>6.0723623323152336E-2</v>
          </cell>
          <cell r="CJ221">
            <v>7.7021003969171845E-2</v>
          </cell>
          <cell r="CK221">
            <v>9.1257192465558912E-2</v>
          </cell>
          <cell r="CL221">
            <v>9.632210438232626E-2</v>
          </cell>
          <cell r="CM221">
            <v>0.10189727292754019</v>
          </cell>
          <cell r="CN221">
            <v>0.11053212204238899</v>
          </cell>
        </row>
        <row r="222">
          <cell r="B222" t="str">
            <v>SS847</v>
          </cell>
          <cell r="CH222">
            <v>0.16308621758112712</v>
          </cell>
          <cell r="CI222">
            <v>0.21483568105693845</v>
          </cell>
          <cell r="CJ222">
            <v>0.26321982087302936</v>
          </cell>
          <cell r="CK222">
            <v>0.29778484185047027</v>
          </cell>
          <cell r="CL222">
            <v>0.30429360495264202</v>
          </cell>
          <cell r="CM222">
            <v>0.31449888793917613</v>
          </cell>
          <cell r="CN222">
            <v>0.33343358252533606</v>
          </cell>
        </row>
        <row r="223">
          <cell r="B223" t="str">
            <v>SS848</v>
          </cell>
          <cell r="CH223">
            <v>0.13528304977785774</v>
          </cell>
          <cell r="CI223">
            <v>0.18508980425512661</v>
          </cell>
          <cell r="CJ223">
            <v>0.2265217217585267</v>
          </cell>
          <cell r="CK223">
            <v>0.25591651985407093</v>
          </cell>
          <cell r="CL223">
            <v>0.26116817200165249</v>
          </cell>
          <cell r="CM223">
            <v>0.27000828316338654</v>
          </cell>
          <cell r="CN223">
            <v>0.28656162557860981</v>
          </cell>
        </row>
        <row r="224">
          <cell r="B224" t="str">
            <v>SS849</v>
          </cell>
          <cell r="CH224">
            <v>2.8220879216620733E-2</v>
          </cell>
          <cell r="CI224">
            <v>4.3548105186607872E-2</v>
          </cell>
          <cell r="CJ224">
            <v>4.4993132610777441E-2</v>
          </cell>
          <cell r="CK224">
            <v>4.4040365266372367E-2</v>
          </cell>
          <cell r="CL224">
            <v>3.7677509938896646E-2</v>
          </cell>
          <cell r="CM224">
            <v>3.3186090015396991E-2</v>
          </cell>
          <cell r="CN224">
            <v>3.001397939933266E-2</v>
          </cell>
        </row>
        <row r="225">
          <cell r="B225" t="str">
            <v>SS033</v>
          </cell>
          <cell r="CH225">
            <v>3.74367158956464E-2</v>
          </cell>
          <cell r="CI225">
            <v>4.6939995068529902E-2</v>
          </cell>
          <cell r="CJ225">
            <v>3.5721469254532408E-2</v>
          </cell>
          <cell r="CK225">
            <v>3.6650152790238727E-2</v>
          </cell>
          <cell r="CL225">
            <v>2.2326991625750251E-2</v>
          </cell>
          <cell r="CM225">
            <v>2.0806705620309392E-2</v>
          </cell>
          <cell r="CN225">
            <v>2.753252045943878E-2</v>
          </cell>
        </row>
        <row r="226">
          <cell r="B226" t="str">
            <v>SS034</v>
          </cell>
          <cell r="CH226">
            <v>4.7475121317594203E-2</v>
          </cell>
          <cell r="CI226">
            <v>4.2586405274354699E-2</v>
          </cell>
          <cell r="CJ226">
            <v>3.2421518022298909E-2</v>
          </cell>
          <cell r="CK226">
            <v>3.3266585175995213E-2</v>
          </cell>
          <cell r="CL226">
            <v>2.0271036000821883E-2</v>
          </cell>
          <cell r="CM226">
            <v>1.8896210209263256E-2</v>
          </cell>
          <cell r="CN226">
            <v>2.5017210961740498E-2</v>
          </cell>
        </row>
        <row r="227">
          <cell r="B227" t="str">
            <v>SS357</v>
          </cell>
          <cell r="CH227">
            <v>2.0811254625297446E-3</v>
          </cell>
          <cell r="CI227">
            <v>1.6878039206399264E-3</v>
          </cell>
          <cell r="CJ227">
            <v>0</v>
          </cell>
          <cell r="CK227">
            <v>0</v>
          </cell>
          <cell r="CL227">
            <v>0</v>
          </cell>
          <cell r="CM227">
            <v>0</v>
          </cell>
          <cell r="CN227">
            <v>0</v>
          </cell>
        </row>
        <row r="228">
          <cell r="B228" t="str">
            <v>SS359</v>
          </cell>
          <cell r="CH228">
            <v>0.71303203897275458</v>
          </cell>
          <cell r="CI228">
            <v>0.80853635618672248</v>
          </cell>
          <cell r="CJ228">
            <v>0.56440909410922535</v>
          </cell>
          <cell r="CK228">
            <v>0.54419725840208133</v>
          </cell>
          <cell r="CL228">
            <v>0.47920945822750965</v>
          </cell>
          <cell r="CM228">
            <v>0.39909163242768336</v>
          </cell>
          <cell r="CN228">
            <v>0.25367934743051779</v>
          </cell>
        </row>
        <row r="229">
          <cell r="B229" t="str">
            <v>SS360</v>
          </cell>
          <cell r="CH229">
            <v>1.1329586894826134</v>
          </cell>
          <cell r="CI229">
            <v>1.1561009205772586</v>
          </cell>
          <cell r="CJ229">
            <v>0.80815345805914851</v>
          </cell>
          <cell r="CK229">
            <v>0.78078208979968977</v>
          </cell>
          <cell r="CL229">
            <v>0.68897450239454738</v>
          </cell>
          <cell r="CM229">
            <v>0.57489264792872319</v>
          </cell>
          <cell r="CN229">
            <v>0.36591484201149266</v>
          </cell>
        </row>
        <row r="230">
          <cell r="B230" t="str">
            <v>SS361</v>
          </cell>
          <cell r="CH230">
            <v>0.54337577188980524</v>
          </cell>
          <cell r="CI230">
            <v>0.5965513847963565</v>
          </cell>
          <cell r="CJ230">
            <v>0.40200806698142044</v>
          </cell>
          <cell r="CK230">
            <v>0.42645848507030887</v>
          </cell>
          <cell r="CL230">
            <v>0.41229316595865934</v>
          </cell>
          <cell r="CM230">
            <v>0.44379764205738692</v>
          </cell>
          <cell r="CN230">
            <v>0.39643403495443935</v>
          </cell>
        </row>
        <row r="231">
          <cell r="B231" t="str">
            <v>SS362</v>
          </cell>
          <cell r="CH231">
            <v>0.49698215129727674</v>
          </cell>
          <cell r="CI231">
            <v>0.54872422568106705</v>
          </cell>
          <cell r="CJ231">
            <v>0.36997517078991871</v>
          </cell>
          <cell r="CK231">
            <v>0.39280550865142727</v>
          </cell>
          <cell r="CL231">
            <v>0.38011733355838012</v>
          </cell>
          <cell r="CM231">
            <v>0.4094685423180251</v>
          </cell>
          <cell r="CN231">
            <v>0.36594614581504231</v>
          </cell>
        </row>
        <row r="232">
          <cell r="B232" t="str">
            <v>SS365</v>
          </cell>
          <cell r="CH232">
            <v>0.23016780065799516</v>
          </cell>
          <cell r="CI232">
            <v>0.30435168649158417</v>
          </cell>
          <cell r="CJ232">
            <v>0.17346837216630054</v>
          </cell>
          <cell r="CK232">
            <v>0.16726857948412455</v>
          </cell>
          <cell r="CL232">
            <v>0.14716581505832285</v>
          </cell>
          <cell r="CM232">
            <v>0.12243417787538101</v>
          </cell>
          <cell r="CN232">
            <v>7.7708990955654603E-2</v>
          </cell>
        </row>
        <row r="233">
          <cell r="B233" t="str">
            <v>SS366</v>
          </cell>
          <cell r="CH233">
            <v>4.7195172110007448E-2</v>
          </cell>
          <cell r="CI233">
            <v>6.251462248044487E-2</v>
          </cell>
          <cell r="CJ233">
            <v>3.5657629683385969E-2</v>
          </cell>
          <cell r="CK233">
            <v>3.4413198498152518E-2</v>
          </cell>
          <cell r="CL233">
            <v>3.0306952506587447E-2</v>
          </cell>
          <cell r="CM233">
            <v>2.5238283558582437E-2</v>
          </cell>
          <cell r="CN233">
            <v>1.6031495627036315E-2</v>
          </cell>
        </row>
        <row r="234">
          <cell r="B234" t="str">
            <v>SS367</v>
          </cell>
          <cell r="CH234">
            <v>0.32889658091156876</v>
          </cell>
          <cell r="CI234">
            <v>0.23623177381622909</v>
          </cell>
          <cell r="CJ234">
            <v>0.18879269145981889</v>
          </cell>
          <cell r="CK234">
            <v>0.1906342088576238</v>
          </cell>
          <cell r="CL234">
            <v>0.17218966704364122</v>
          </cell>
          <cell r="CM234">
            <v>0.17248239053905201</v>
          </cell>
          <cell r="CN234">
            <v>0.14342234628882067</v>
          </cell>
        </row>
        <row r="235">
          <cell r="B235" t="str">
            <v>SS368</v>
          </cell>
          <cell r="CH235">
            <v>6.4319230869118962E-2</v>
          </cell>
          <cell r="CI235">
            <v>4.7721468406177185E-2</v>
          </cell>
          <cell r="CJ235">
            <v>3.8136296250467695E-2</v>
          </cell>
          <cell r="CK235">
            <v>3.8504321363789541E-2</v>
          </cell>
          <cell r="CL235">
            <v>3.4777141466356652E-2</v>
          </cell>
          <cell r="CM235">
            <v>3.4830284133954753E-2</v>
          </cell>
          <cell r="CN235">
            <v>2.8955158473676666E-2</v>
          </cell>
        </row>
        <row r="236">
          <cell r="B236" t="str">
            <v>SS369</v>
          </cell>
          <cell r="CH236">
            <v>2.0792824836266877E-2</v>
          </cell>
          <cell r="CI236">
            <v>3.1566809130831493E-2</v>
          </cell>
          <cell r="CJ236">
            <v>2.7503406582348535E-2</v>
          </cell>
          <cell r="CK236">
            <v>2.6936173686423537E-2</v>
          </cell>
          <cell r="CL236">
            <v>1.5134938186745861E-2</v>
          </cell>
          <cell r="CM236">
            <v>1.3471936372454408E-2</v>
          </cell>
          <cell r="CN236">
            <v>1.7030019905064808E-2</v>
          </cell>
        </row>
        <row r="237">
          <cell r="B237" t="str">
            <v>SS370</v>
          </cell>
          <cell r="CH237">
            <v>2.8487609452973493E-2</v>
          </cell>
          <cell r="CI237">
            <v>2.7358146199360733E-2</v>
          </cell>
          <cell r="CJ237">
            <v>2.3851811364944259E-2</v>
          </cell>
          <cell r="CK237">
            <v>2.3380269750456002E-2</v>
          </cell>
          <cell r="CL237">
            <v>1.3149394281984833E-2</v>
          </cell>
          <cell r="CM237">
            <v>1.1713950860919241E-2</v>
          </cell>
          <cell r="CN237">
            <v>1.4814965764128829E-2</v>
          </cell>
        </row>
        <row r="238">
          <cell r="B238" t="str">
            <v>SS382</v>
          </cell>
          <cell r="CH238">
            <v>0</v>
          </cell>
          <cell r="CI238">
            <v>0</v>
          </cell>
          <cell r="CJ238">
            <v>0</v>
          </cell>
          <cell r="CK238">
            <v>0</v>
          </cell>
          <cell r="CL238">
            <v>0</v>
          </cell>
          <cell r="CM238">
            <v>0</v>
          </cell>
          <cell r="CN238">
            <v>0</v>
          </cell>
        </row>
        <row r="239">
          <cell r="B239" t="str">
            <v>SS383</v>
          </cell>
          <cell r="CH239">
            <v>0</v>
          </cell>
          <cell r="CI239">
            <v>0</v>
          </cell>
          <cell r="CJ239">
            <v>0</v>
          </cell>
          <cell r="CK239">
            <v>0</v>
          </cell>
          <cell r="CL239">
            <v>0</v>
          </cell>
          <cell r="CM239">
            <v>0</v>
          </cell>
          <cell r="CN239">
            <v>0</v>
          </cell>
        </row>
        <row r="240">
          <cell r="B240" t="str">
            <v>SS372</v>
          </cell>
          <cell r="CH240">
            <v>0.11403353373349939</v>
          </cell>
          <cell r="CI240">
            <v>0.12654707957996761</v>
          </cell>
          <cell r="CJ240">
            <v>0.14827423623418418</v>
          </cell>
          <cell r="CK240">
            <v>0.11003021802514859</v>
          </cell>
          <cell r="CL240">
            <v>5.7516155939604657E-2</v>
          </cell>
          <cell r="CM240">
            <v>4.853828628950984E-2</v>
          </cell>
          <cell r="CN240">
            <v>5.8035033532089011E-2</v>
          </cell>
        </row>
        <row r="241">
          <cell r="B241" t="str">
            <v>SS328</v>
          </cell>
          <cell r="CH241">
            <v>3.2553312112216162</v>
          </cell>
          <cell r="CI241">
            <v>3.732276689175499</v>
          </cell>
          <cell r="CJ241">
            <v>3.6453600411040199</v>
          </cell>
          <cell r="CK241">
            <v>3.5793172116516581</v>
          </cell>
          <cell r="CL241">
            <v>3.4249669659145598</v>
          </cell>
          <cell r="CM241">
            <v>3.2838768346418545</v>
          </cell>
          <cell r="CN241">
            <v>3.1503227266642022</v>
          </cell>
        </row>
        <row r="242">
          <cell r="B242" t="str">
            <v>SS031</v>
          </cell>
          <cell r="CH242">
            <v>8.4650271682186598E-2</v>
          </cell>
          <cell r="CI242">
            <v>0.15265214165023161</v>
          </cell>
          <cell r="CJ242">
            <v>0.19523030839097155</v>
          </cell>
          <cell r="CK242">
            <v>0.23640704057139894</v>
          </cell>
          <cell r="CL242">
            <v>0.26218426033254361</v>
          </cell>
          <cell r="CM242">
            <v>0.28273672627933361</v>
          </cell>
          <cell r="CN242">
            <v>0.30923901858212066</v>
          </cell>
        </row>
        <row r="243">
          <cell r="B243" t="str">
            <v>SS300</v>
          </cell>
          <cell r="CH243">
            <v>0</v>
          </cell>
          <cell r="CI243">
            <v>0</v>
          </cell>
          <cell r="CJ243">
            <v>0</v>
          </cell>
          <cell r="CK243">
            <v>0</v>
          </cell>
          <cell r="CL243">
            <v>0</v>
          </cell>
          <cell r="CM243">
            <v>0</v>
          </cell>
          <cell r="CN243">
            <v>0</v>
          </cell>
        </row>
        <row r="244">
          <cell r="B244" t="str">
            <v>SS302</v>
          </cell>
          <cell r="CH244">
            <v>0</v>
          </cell>
          <cell r="CI244">
            <v>0</v>
          </cell>
          <cell r="CJ244">
            <v>0</v>
          </cell>
          <cell r="CK244">
            <v>0</v>
          </cell>
          <cell r="CL244">
            <v>0</v>
          </cell>
          <cell r="CM244">
            <v>0</v>
          </cell>
          <cell r="CN244">
            <v>0</v>
          </cell>
        </row>
        <row r="245">
          <cell r="B245" t="str">
            <v>SS304</v>
          </cell>
          <cell r="CH245">
            <v>0</v>
          </cell>
          <cell r="CI245">
            <v>0</v>
          </cell>
          <cell r="CJ245">
            <v>0</v>
          </cell>
          <cell r="CK245">
            <v>0</v>
          </cell>
          <cell r="CL245">
            <v>0</v>
          </cell>
          <cell r="CM245">
            <v>0</v>
          </cell>
          <cell r="CN245">
            <v>0</v>
          </cell>
        </row>
        <row r="246">
          <cell r="B246" t="str">
            <v>SS310</v>
          </cell>
          <cell r="CH246">
            <v>0</v>
          </cell>
          <cell r="CI246">
            <v>0</v>
          </cell>
          <cell r="CJ246">
            <v>0</v>
          </cell>
          <cell r="CK246">
            <v>0</v>
          </cell>
          <cell r="CL246">
            <v>0</v>
          </cell>
          <cell r="CM246">
            <v>0</v>
          </cell>
          <cell r="CN246">
            <v>0</v>
          </cell>
        </row>
        <row r="247">
          <cell r="B247" t="str">
            <v>SS325</v>
          </cell>
          <cell r="CH247">
            <v>2.5106052092905007E-2</v>
          </cell>
          <cell r="CI247">
            <v>1.4622267307676297E-2</v>
          </cell>
          <cell r="CJ247">
            <v>9.6805819700995829E-3</v>
          </cell>
          <cell r="CK247">
            <v>5.1826248066615069E-3</v>
          </cell>
          <cell r="CL247">
            <v>2.6199666295094459E-3</v>
          </cell>
          <cell r="CM247">
            <v>1.9788741791662251E-3</v>
          </cell>
          <cell r="CN247">
            <v>1.1671449408043719E-3</v>
          </cell>
        </row>
        <row r="248">
          <cell r="B248" t="str">
            <v>SS327</v>
          </cell>
          <cell r="CH248">
            <v>3.0971174922065074</v>
          </cell>
          <cell r="CI248">
            <v>2.9717846369106953</v>
          </cell>
          <cell r="CJ248">
            <v>2.8945763339796331</v>
          </cell>
          <cell r="CK248">
            <v>2.815987685662126</v>
          </cell>
          <cell r="CL248">
            <v>2.7256513172801564</v>
          </cell>
          <cell r="CM248">
            <v>2.6242373255801414</v>
          </cell>
          <cell r="CN248">
            <v>2.4931306389246801</v>
          </cell>
        </row>
        <row r="249">
          <cell r="B249" t="str">
            <v>SS329</v>
          </cell>
          <cell r="CH249">
            <v>1.5548477643075693</v>
          </cell>
          <cell r="CI249">
            <v>1.9040204019363087</v>
          </cell>
          <cell r="CJ249">
            <v>2.0208698031044454</v>
          </cell>
          <cell r="CK249">
            <v>2.106825660398234</v>
          </cell>
          <cell r="CL249">
            <v>2.1355053668244057</v>
          </cell>
          <cell r="CM249">
            <v>2.1335307076919103</v>
          </cell>
          <cell r="CN249">
            <v>2.1136918107811598</v>
          </cell>
        </row>
        <row r="250">
          <cell r="B250" t="str">
            <v>SS331</v>
          </cell>
          <cell r="CH250">
            <v>1.7284844998619497E-2</v>
          </cell>
          <cell r="CI250">
            <v>6.5019666508482777E-3</v>
          </cell>
          <cell r="CJ250">
            <v>3.9056585384745516E-3</v>
          </cell>
          <cell r="CK250">
            <v>1.7738829301078376E-3</v>
          </cell>
          <cell r="CL250">
            <v>8.0676971904457121E-4</v>
          </cell>
          <cell r="CM250">
            <v>3.605037559906758E-4</v>
          </cell>
          <cell r="CN250">
            <v>1.3260601925378025E-4</v>
          </cell>
        </row>
        <row r="251">
          <cell r="B251" t="str">
            <v>SS333</v>
          </cell>
          <cell r="CH251">
            <v>0.58565029185813922</v>
          </cell>
          <cell r="CI251">
            <v>0.70074864151537508</v>
          </cell>
          <cell r="CJ251">
            <v>0.66836793740793021</v>
          </cell>
          <cell r="CK251">
            <v>0.6357845256183372</v>
          </cell>
          <cell r="CL251">
            <v>0.59150022672477753</v>
          </cell>
          <cell r="CM251">
            <v>0.5461754934249291</v>
          </cell>
          <cell r="CN251">
            <v>0.49378604019689709</v>
          </cell>
        </row>
        <row r="252">
          <cell r="B252" t="str">
            <v>SS335</v>
          </cell>
          <cell r="CH252">
            <v>0.70650329916163346</v>
          </cell>
          <cell r="CI252">
            <v>0.66389666339472408</v>
          </cell>
          <cell r="CJ252">
            <v>0.66119753322824182</v>
          </cell>
          <cell r="CK252">
            <v>0.64354502427689075</v>
          </cell>
          <cell r="CL252">
            <v>0.61031277260975392</v>
          </cell>
          <cell r="CM252">
            <v>0.57847217064369172</v>
          </cell>
          <cell r="CN252">
            <v>0.54985439722046781</v>
          </cell>
        </row>
        <row r="253">
          <cell r="B253" t="str">
            <v>SS337</v>
          </cell>
          <cell r="CH253">
            <v>5.6338662917236264E-2</v>
          </cell>
          <cell r="CI253">
            <v>0.10774840654920007</v>
          </cell>
          <cell r="CJ253">
            <v>0.13645039929543842</v>
          </cell>
          <cell r="CK253">
            <v>0.16128543153412137</v>
          </cell>
          <cell r="CL253">
            <v>0.17402879625612538</v>
          </cell>
          <cell r="CM253">
            <v>0.18261303145171331</v>
          </cell>
          <cell r="CN253">
            <v>0.1939718233297352</v>
          </cell>
        </row>
        <row r="254">
          <cell r="B254" t="str">
            <v>SS339</v>
          </cell>
          <cell r="CH254">
            <v>4.7363973900877571E-2</v>
          </cell>
          <cell r="CI254">
            <v>4.5306996701474825E-2</v>
          </cell>
          <cell r="CJ254">
            <v>5.9158588799422041E-2</v>
          </cell>
          <cell r="CK254">
            <v>6.8825013433588766E-2</v>
          </cell>
          <cell r="CL254">
            <v>7.2318629808310636E-2</v>
          </cell>
          <cell r="CM254">
            <v>7.5168006427946243E-2</v>
          </cell>
          <cell r="CN254">
            <v>7.8480470452579498E-2</v>
          </cell>
        </row>
        <row r="255">
          <cell r="B255" t="str">
            <v>SS032</v>
          </cell>
          <cell r="CH255">
            <v>4.4242140807222649E-2</v>
          </cell>
          <cell r="CI255">
            <v>8.6764836488902763E-2</v>
          </cell>
          <cell r="CJ255">
            <v>0.11077899598418087</v>
          </cell>
          <cell r="CK255">
            <v>0.13443853131797032</v>
          </cell>
          <cell r="CL255">
            <v>0.14891730648981433</v>
          </cell>
          <cell r="CM255">
            <v>0.16076633161567572</v>
          </cell>
          <cell r="CN255">
            <v>0.1751798678335568</v>
          </cell>
        </row>
        <row r="256">
          <cell r="B256" t="str">
            <v>SS301</v>
          </cell>
          <cell r="CH256">
            <v>0</v>
          </cell>
          <cell r="CI256">
            <v>0</v>
          </cell>
          <cell r="CJ256">
            <v>0</v>
          </cell>
          <cell r="CK256">
            <v>0</v>
          </cell>
          <cell r="CL256">
            <v>0</v>
          </cell>
          <cell r="CM256">
            <v>0</v>
          </cell>
          <cell r="CN256">
            <v>0</v>
          </cell>
        </row>
        <row r="257">
          <cell r="B257" t="str">
            <v>SS303</v>
          </cell>
          <cell r="CH257">
            <v>0</v>
          </cell>
          <cell r="CI257">
            <v>0</v>
          </cell>
          <cell r="CJ257">
            <v>0</v>
          </cell>
          <cell r="CK257">
            <v>0</v>
          </cell>
          <cell r="CL257">
            <v>0</v>
          </cell>
          <cell r="CM257">
            <v>0</v>
          </cell>
          <cell r="CN257">
            <v>0</v>
          </cell>
        </row>
        <row r="258">
          <cell r="B258" t="str">
            <v>SS305</v>
          </cell>
          <cell r="CH258">
            <v>0</v>
          </cell>
          <cell r="CI258">
            <v>0</v>
          </cell>
          <cell r="CJ258">
            <v>0</v>
          </cell>
          <cell r="CK258">
            <v>0</v>
          </cell>
          <cell r="CL258">
            <v>0</v>
          </cell>
          <cell r="CM258">
            <v>0</v>
          </cell>
          <cell r="CN258">
            <v>0</v>
          </cell>
        </row>
        <row r="259">
          <cell r="B259" t="str">
            <v>SS307</v>
          </cell>
          <cell r="CH259">
            <v>0</v>
          </cell>
          <cell r="CI259">
            <v>0</v>
          </cell>
          <cell r="CJ259">
            <v>0</v>
          </cell>
          <cell r="CK259">
            <v>0</v>
          </cell>
          <cell r="CL259">
            <v>0</v>
          </cell>
          <cell r="CM259">
            <v>0</v>
          </cell>
          <cell r="CN259">
            <v>0</v>
          </cell>
        </row>
        <row r="260">
          <cell r="B260" t="str">
            <v>SS316</v>
          </cell>
          <cell r="CH260">
            <v>5.0721271291026687E-3</v>
          </cell>
          <cell r="CI260">
            <v>0</v>
          </cell>
          <cell r="CJ260">
            <v>0</v>
          </cell>
          <cell r="CK260">
            <v>0</v>
          </cell>
          <cell r="CL260">
            <v>0</v>
          </cell>
          <cell r="CM260">
            <v>0</v>
          </cell>
          <cell r="CN260">
            <v>0</v>
          </cell>
        </row>
        <row r="261">
          <cell r="B261" t="str">
            <v>SS324</v>
          </cell>
          <cell r="CH261">
            <v>1.0220366215203526E-3</v>
          </cell>
          <cell r="CI261">
            <v>1.185989449564869E-3</v>
          </cell>
          <cell r="CJ261">
            <v>0</v>
          </cell>
          <cell r="CK261">
            <v>0</v>
          </cell>
          <cell r="CL261">
            <v>0</v>
          </cell>
          <cell r="CM261">
            <v>0</v>
          </cell>
          <cell r="CN261">
            <v>0</v>
          </cell>
        </row>
        <row r="262">
          <cell r="B262" t="str">
            <v>SS326</v>
          </cell>
          <cell r="CH262">
            <v>0.21409566613183204</v>
          </cell>
          <cell r="CI262">
            <v>0.17933382092930777</v>
          </cell>
          <cell r="CJ262">
            <v>0.11747802504833307</v>
          </cell>
          <cell r="CK262">
            <v>6.3061430449236247E-2</v>
          </cell>
          <cell r="CL262">
            <v>3.1878112783435907E-2</v>
          </cell>
          <cell r="CM262">
            <v>2.3586933881727872E-2</v>
          </cell>
          <cell r="CN262">
            <v>1.3990611181631675E-2</v>
          </cell>
        </row>
        <row r="263">
          <cell r="B263" t="str">
            <v>SS330</v>
          </cell>
          <cell r="CH263">
            <v>1.6316158706102382</v>
          </cell>
          <cell r="CI263">
            <v>2.1283658206877072</v>
          </cell>
          <cell r="CJ263">
            <v>2.266907213373778</v>
          </cell>
          <cell r="CK263">
            <v>2.3755531061353157</v>
          </cell>
          <cell r="CL263">
            <v>2.3780228196042228</v>
          </cell>
          <cell r="CM263">
            <v>2.3927189722566684</v>
          </cell>
          <cell r="CN263">
            <v>2.3758607040402415</v>
          </cell>
        </row>
        <row r="264">
          <cell r="B264" t="str">
            <v>SS332</v>
          </cell>
          <cell r="CH264">
            <v>3.2337250915661121E-2</v>
          </cell>
          <cell r="CI264">
            <v>9.3036675077509193E-3</v>
          </cell>
          <cell r="CJ264">
            <v>5.4772392065733297E-3</v>
          </cell>
          <cell r="CK264">
            <v>2.5262588115395426E-3</v>
          </cell>
          <cell r="CL264">
            <v>1.1328917674451426E-3</v>
          </cell>
          <cell r="CM264">
            <v>5.142696697103226E-4</v>
          </cell>
          <cell r="CN264">
            <v>1.8289973222522139E-4</v>
          </cell>
        </row>
        <row r="265">
          <cell r="B265" t="str">
            <v>SS334</v>
          </cell>
          <cell r="CH265">
            <v>0.32153533735969736</v>
          </cell>
          <cell r="CI265">
            <v>0.27536396361355353</v>
          </cell>
          <cell r="CJ265">
            <v>0.26220298920313534</v>
          </cell>
          <cell r="CK265">
            <v>0.24680537588552931</v>
          </cell>
          <cell r="CL265">
            <v>0.23040341002919212</v>
          </cell>
          <cell r="CM265">
            <v>0.21283738058258672</v>
          </cell>
          <cell r="CN265">
            <v>0.19214451619009565</v>
          </cell>
        </row>
        <row r="266">
          <cell r="B266" t="str">
            <v>SS336</v>
          </cell>
          <cell r="CH266">
            <v>0.27636171315168123</v>
          </cell>
          <cell r="CI266">
            <v>0.26190772663764061</v>
          </cell>
          <cell r="CJ266">
            <v>0.25659579029175728</v>
          </cell>
          <cell r="CK266">
            <v>0.25145523593264746</v>
          </cell>
          <cell r="CL266">
            <v>0.24316018194259603</v>
          </cell>
          <cell r="CM266">
            <v>0.22764190608899149</v>
          </cell>
          <cell r="CN266">
            <v>0.21414186210021255</v>
          </cell>
        </row>
        <row r="267">
          <cell r="B267" t="str">
            <v>SS338</v>
          </cell>
          <cell r="CH267">
            <v>7.154190599274067E-2</v>
          </cell>
          <cell r="CI267">
            <v>8.420371935311434E-2</v>
          </cell>
          <cell r="CJ267">
            <v>0.10679979659810065</v>
          </cell>
          <cell r="CK267">
            <v>0.12685704500557021</v>
          </cell>
          <cell r="CL267">
            <v>0.13674108604181395</v>
          </cell>
          <cell r="CM267">
            <v>0.14339826968081051</v>
          </cell>
          <cell r="CN267">
            <v>0.15294283542408998</v>
          </cell>
        </row>
        <row r="268">
          <cell r="B268" t="str">
            <v>SS340</v>
          </cell>
          <cell r="CH268">
            <v>0.28366038169226088</v>
          </cell>
          <cell r="CI268">
            <v>0.37482318377061896</v>
          </cell>
          <cell r="CJ268">
            <v>0.48481712243844066</v>
          </cell>
          <cell r="CK268">
            <v>0.56446635989829663</v>
          </cell>
          <cell r="CL268">
            <v>0.59688869631908781</v>
          </cell>
          <cell r="CM268">
            <v>0.61878221253249754</v>
          </cell>
          <cell r="CN268">
            <v>0.64679345682279088</v>
          </cell>
        </row>
        <row r="269">
          <cell r="B269" t="str">
            <v>SS035</v>
          </cell>
          <cell r="CH269">
            <v>2.0207223045302952E-2</v>
          </cell>
          <cell r="CI269">
            <v>2.0983648651810852E-2</v>
          </cell>
          <cell r="CJ269">
            <v>1.9997798921039117E-2</v>
          </cell>
          <cell r="CK269">
            <v>1.847823505612943E-2</v>
          </cell>
          <cell r="CL269">
            <v>1.7104870359053965E-2</v>
          </cell>
          <cell r="CM269">
            <v>1.569426182964782E-2</v>
          </cell>
          <cell r="CN269">
            <v>1.5019361027108449E-2</v>
          </cell>
        </row>
        <row r="270">
          <cell r="B270" t="str">
            <v>SS036</v>
          </cell>
          <cell r="CH270">
            <v>4.7031726402354354E-2</v>
          </cell>
          <cell r="CI270">
            <v>5.3640308453620208E-2</v>
          </cell>
          <cell r="CJ270">
            <v>5.1353794778844386E-2</v>
          </cell>
          <cell r="CK270">
            <v>4.8159036165391862E-2</v>
          </cell>
          <cell r="CL270">
            <v>4.3922249555664108E-2</v>
          </cell>
          <cell r="CM270">
            <v>4.1023655104233503E-2</v>
          </cell>
          <cell r="CN270">
            <v>3.8574989581858149E-2</v>
          </cell>
        </row>
        <row r="271">
          <cell r="B271" t="str">
            <v>SS037</v>
          </cell>
          <cell r="CH271">
            <v>2.7929863020774603E-2</v>
          </cell>
          <cell r="CI271">
            <v>3.3223929491956516E-2</v>
          </cell>
          <cell r="CJ271">
            <v>3.3321528233232575E-2</v>
          </cell>
          <cell r="CK271">
            <v>3.3282610688700622E-2</v>
          </cell>
          <cell r="CL271">
            <v>3.1753883668152891E-2</v>
          </cell>
          <cell r="CM271">
            <v>3.0002767579505644E-2</v>
          </cell>
          <cell r="CN271">
            <v>2.9089799173684691E-2</v>
          </cell>
        </row>
        <row r="272">
          <cell r="B272" t="str">
            <v>SS038</v>
          </cell>
          <cell r="CH272">
            <v>7.5374646180150995E-2</v>
          </cell>
          <cell r="CI272">
            <v>8.0384966193779134E-2</v>
          </cell>
          <cell r="CJ272">
            <v>7.9831508518982644E-2</v>
          </cell>
          <cell r="CK272">
            <v>7.8607695897039837E-2</v>
          </cell>
          <cell r="CL272">
            <v>7.5021398091109553E-2</v>
          </cell>
          <cell r="CM272">
            <v>7.2719395967867473E-2</v>
          </cell>
          <cell r="CN272">
            <v>6.9827118319350359E-2</v>
          </cell>
        </row>
        <row r="273">
          <cell r="B273" t="str">
            <v>SS343</v>
          </cell>
          <cell r="CH273">
            <v>1.120503343881361E-2</v>
          </cell>
          <cell r="CI273">
            <v>0</v>
          </cell>
          <cell r="CJ273">
            <v>0</v>
          </cell>
          <cell r="CK273">
            <v>0</v>
          </cell>
          <cell r="CL273">
            <v>0</v>
          </cell>
          <cell r="CM273">
            <v>0</v>
          </cell>
          <cell r="CN273">
            <v>0</v>
          </cell>
        </row>
        <row r="274">
          <cell r="B274" t="str">
            <v>SS344</v>
          </cell>
          <cell r="CH274">
            <v>5.1331382198739469E-3</v>
          </cell>
          <cell r="CI274">
            <v>0</v>
          </cell>
          <cell r="CJ274">
            <v>0</v>
          </cell>
          <cell r="CK274">
            <v>0</v>
          </cell>
          <cell r="CL274">
            <v>0</v>
          </cell>
          <cell r="CM274">
            <v>0</v>
          </cell>
          <cell r="CN274">
            <v>0</v>
          </cell>
        </row>
        <row r="275">
          <cell r="B275" t="str">
            <v>SS345</v>
          </cell>
          <cell r="CH275">
            <v>3.9506499134472723E-3</v>
          </cell>
          <cell r="CI275">
            <v>5.5495897619562001E-3</v>
          </cell>
          <cell r="CJ275">
            <v>7.1512213266182092E-3</v>
          </cell>
          <cell r="CK275">
            <v>8.3930109244505467E-3</v>
          </cell>
          <cell r="CL275">
            <v>9.1623169525855454E-3</v>
          </cell>
          <cell r="CM275">
            <v>9.8474612579920184E-3</v>
          </cell>
          <cell r="CN275">
            <v>1.0436341044190018E-2</v>
          </cell>
        </row>
        <row r="276">
          <cell r="B276" t="str">
            <v>SS346</v>
          </cell>
          <cell r="CH276">
            <v>2.5331255990040371E-3</v>
          </cell>
          <cell r="CI276">
            <v>4.7438050667731949E-3</v>
          </cell>
          <cell r="CJ276">
            <v>5.971457910019037E-3</v>
          </cell>
          <cell r="CK276">
            <v>7.0900100326866536E-3</v>
          </cell>
          <cell r="CL276">
            <v>7.7193137266151485E-3</v>
          </cell>
          <cell r="CM276">
            <v>8.2580810577839118E-3</v>
          </cell>
          <cell r="CN276">
            <v>8.9711117270430164E-3</v>
          </cell>
        </row>
        <row r="277">
          <cell r="B277" t="str">
            <v>SS347</v>
          </cell>
          <cell r="CH277">
            <v>7.6930535582171305E-3</v>
          </cell>
          <cell r="CI277">
            <v>1.2081792111407124E-2</v>
          </cell>
          <cell r="CJ277">
            <v>1.4659908961747761E-2</v>
          </cell>
          <cell r="CK277">
            <v>1.6709683398165972E-2</v>
          </cell>
          <cell r="CL277">
            <v>1.7496821089069112E-2</v>
          </cell>
          <cell r="CM277">
            <v>1.8134728163461494E-2</v>
          </cell>
          <cell r="CN277">
            <v>1.9583685701076783E-2</v>
          </cell>
        </row>
        <row r="278">
          <cell r="B278" t="str">
            <v>SS348</v>
          </cell>
          <cell r="CH278">
            <v>1.5104687308382072E-2</v>
          </cell>
          <cell r="CI278">
            <v>2.2867788331238138E-2</v>
          </cell>
          <cell r="CJ278">
            <v>2.7763227974560496E-2</v>
          </cell>
          <cell r="CK278">
            <v>3.1673269243231592E-2</v>
          </cell>
          <cell r="CL278">
            <v>3.2341378115727064E-2</v>
          </cell>
          <cell r="CM278">
            <v>3.4234341109236524E-2</v>
          </cell>
          <cell r="CN278">
            <v>3.6436901627876397E-2</v>
          </cell>
        </row>
        <row r="279">
          <cell r="B279" t="str">
            <v>SS349</v>
          </cell>
          <cell r="CH279">
            <v>4.0214372381315103E-3</v>
          </cell>
          <cell r="CI279">
            <v>4.8923312189191569E-3</v>
          </cell>
          <cell r="CJ279">
            <v>0</v>
          </cell>
          <cell r="CK279">
            <v>0</v>
          </cell>
          <cell r="CL279">
            <v>0</v>
          </cell>
          <cell r="CM279">
            <v>0</v>
          </cell>
          <cell r="CN279">
            <v>0</v>
          </cell>
        </row>
        <row r="280">
          <cell r="B280" t="str">
            <v>SS023</v>
          </cell>
          <cell r="CH280">
            <v>0.31704188688110013</v>
          </cell>
          <cell r="CI280">
            <v>0.42315085592566359</v>
          </cell>
          <cell r="CJ280">
            <v>0.32157696953281356</v>
          </cell>
          <cell r="CK280">
            <v>0.32927071186339618</v>
          </cell>
          <cell r="CL280">
            <v>0.20016566258592489</v>
          </cell>
          <cell r="CM280">
            <v>0.18615494414469319</v>
          </cell>
          <cell r="CN280">
            <v>0.24598834648543227</v>
          </cell>
        </row>
        <row r="281">
          <cell r="B281" t="str">
            <v>SS024</v>
          </cell>
          <cell r="CH281">
            <v>0.14915596206458664</v>
          </cell>
          <cell r="CI281">
            <v>0.11392275687353114</v>
          </cell>
          <cell r="CJ281">
            <v>8.6566816212531664E-2</v>
          </cell>
          <cell r="CK281">
            <v>8.8574054207949504E-2</v>
          </cell>
          <cell r="CL281">
            <v>5.3820398400624268E-2</v>
          </cell>
          <cell r="CM281">
            <v>5.0028926186684697E-2</v>
          </cell>
          <cell r="CN281">
            <v>6.6108734855544068E-2</v>
          </cell>
        </row>
        <row r="282">
          <cell r="B282" t="str">
            <v>SS257</v>
          </cell>
          <cell r="CH282">
            <v>1.2510523002186328E-2</v>
          </cell>
          <cell r="CI282">
            <v>1.0190649735634393E-2</v>
          </cell>
          <cell r="CJ282">
            <v>0</v>
          </cell>
          <cell r="CK282">
            <v>0</v>
          </cell>
          <cell r="CL282">
            <v>0</v>
          </cell>
          <cell r="CM282">
            <v>0</v>
          </cell>
          <cell r="CN282">
            <v>0</v>
          </cell>
        </row>
        <row r="283">
          <cell r="B283" t="str">
            <v>SS258</v>
          </cell>
          <cell r="CH283">
            <v>9.1230022599082753E-3</v>
          </cell>
          <cell r="CI283">
            <v>7.7230771201804863E-3</v>
          </cell>
          <cell r="CJ283">
            <v>0</v>
          </cell>
          <cell r="CK283">
            <v>0</v>
          </cell>
          <cell r="CL283">
            <v>0</v>
          </cell>
          <cell r="CM283">
            <v>0</v>
          </cell>
          <cell r="CN283">
            <v>0</v>
          </cell>
        </row>
        <row r="284">
          <cell r="B284" t="str">
            <v>SS259</v>
          </cell>
          <cell r="CH284">
            <v>5.3038393431834798</v>
          </cell>
          <cell r="CI284">
            <v>6.3221499060383479</v>
          </cell>
          <cell r="CJ284">
            <v>4.4171432505791293</v>
          </cell>
          <cell r="CK284">
            <v>4.2643327364864074</v>
          </cell>
          <cell r="CL284">
            <v>3.7603414917796032</v>
          </cell>
          <cell r="CM284">
            <v>3.1356016224593009</v>
          </cell>
          <cell r="CN284">
            <v>1.9950281063282032</v>
          </cell>
        </row>
        <row r="285">
          <cell r="B285" t="str">
            <v>SS260</v>
          </cell>
          <cell r="CH285">
            <v>8.1800289083307351</v>
          </cell>
          <cell r="CI285">
            <v>7.4121710555964118</v>
          </cell>
          <cell r="CJ285">
            <v>5.1797541004651073</v>
          </cell>
          <cell r="CK285">
            <v>5.0035105684753427</v>
          </cell>
          <cell r="CL285">
            <v>4.4137140609660905</v>
          </cell>
          <cell r="CM285">
            <v>3.6817928454337245</v>
          </cell>
          <cell r="CN285">
            <v>2.3425243919655387</v>
          </cell>
        </row>
        <row r="286">
          <cell r="B286" t="str">
            <v>SS261</v>
          </cell>
          <cell r="CH286">
            <v>2.9113784755578309</v>
          </cell>
          <cell r="CI286">
            <v>3.5218273438602989</v>
          </cell>
          <cell r="CJ286">
            <v>2.3724062774059069</v>
          </cell>
          <cell r="CK286">
            <v>2.5160732674549986</v>
          </cell>
          <cell r="CL286">
            <v>2.4318026217908035</v>
          </cell>
          <cell r="CM286">
            <v>2.6165195896475217</v>
          </cell>
          <cell r="CN286">
            <v>2.3361069205424312</v>
          </cell>
        </row>
        <row r="287">
          <cell r="B287" t="str">
            <v>SS262</v>
          </cell>
          <cell r="CH287">
            <v>2.571070289921725</v>
          </cell>
          <cell r="CI287">
            <v>2.6831037729500924</v>
          </cell>
          <cell r="CJ287">
            <v>1.8078971346297543</v>
          </cell>
          <cell r="CK287">
            <v>1.917660299579852</v>
          </cell>
          <cell r="CL287">
            <v>1.8539766265158044</v>
          </cell>
          <cell r="CM287">
            <v>1.9953169774005379</v>
          </cell>
          <cell r="CN287">
            <v>1.7822888141223887</v>
          </cell>
        </row>
        <row r="288">
          <cell r="B288" t="str">
            <v>SS263</v>
          </cell>
          <cell r="CH288">
            <v>2.9132563202751206E-3</v>
          </cell>
          <cell r="CI288">
            <v>3.6983592303498343E-3</v>
          </cell>
          <cell r="CJ288">
            <v>0</v>
          </cell>
          <cell r="CK288">
            <v>0</v>
          </cell>
          <cell r="CL288">
            <v>0</v>
          </cell>
          <cell r="CM288">
            <v>0</v>
          </cell>
          <cell r="CN288">
            <v>0</v>
          </cell>
        </row>
        <row r="289">
          <cell r="B289" t="str">
            <v>SS264</v>
          </cell>
          <cell r="CH289">
            <v>1.3972079548947006E-2</v>
          </cell>
          <cell r="CI289">
            <v>1.0569867326015571E-2</v>
          </cell>
          <cell r="CJ289">
            <v>0</v>
          </cell>
          <cell r="CK289">
            <v>0</v>
          </cell>
          <cell r="CL289">
            <v>0</v>
          </cell>
          <cell r="CM289">
            <v>0</v>
          </cell>
          <cell r="CN289">
            <v>0</v>
          </cell>
        </row>
        <row r="290">
          <cell r="B290" t="str">
            <v>SS265</v>
          </cell>
          <cell r="CH290">
            <v>1.103855948374131</v>
          </cell>
          <cell r="CI290">
            <v>1.801840980084304</v>
          </cell>
          <cell r="CJ290">
            <v>1.0275743806458284</v>
          </cell>
          <cell r="CK290">
            <v>0.9914620950225409</v>
          </cell>
          <cell r="CL290">
            <v>0.87283839137310415</v>
          </cell>
          <cell r="CM290">
            <v>0.72659228861506486</v>
          </cell>
          <cell r="CN290">
            <v>0.46146906523097586</v>
          </cell>
        </row>
        <row r="291">
          <cell r="B291" t="str">
            <v>SS266</v>
          </cell>
          <cell r="CH291">
            <v>0.71577063780757511</v>
          </cell>
          <cell r="CI291">
            <v>0.89219735646860232</v>
          </cell>
          <cell r="CJ291">
            <v>0.50881792764652412</v>
          </cell>
          <cell r="CK291">
            <v>0.49096695993436695</v>
          </cell>
          <cell r="CL291">
            <v>0.43222137789502924</v>
          </cell>
          <cell r="CM291">
            <v>0.35985331384860159</v>
          </cell>
          <cell r="CN291">
            <v>0.22852710747952981</v>
          </cell>
        </row>
        <row r="292">
          <cell r="B292" t="str">
            <v>SS267</v>
          </cell>
          <cell r="CH292">
            <v>1.9980542484244734</v>
          </cell>
          <cell r="CI292">
            <v>1.6383314627623071</v>
          </cell>
          <cell r="CJ292">
            <v>1.3087960590311307</v>
          </cell>
          <cell r="CK292">
            <v>1.3206250667834341</v>
          </cell>
          <cell r="CL292">
            <v>1.192021504210375</v>
          </cell>
          <cell r="CM292">
            <v>1.1931242205865866</v>
          </cell>
          <cell r="CN292">
            <v>0.99177606262686402</v>
          </cell>
        </row>
        <row r="293">
          <cell r="B293" t="str">
            <v>SS268</v>
          </cell>
          <cell r="CH293">
            <v>0.4847932183334227</v>
          </cell>
          <cell r="CI293">
            <v>0.49345030867410261</v>
          </cell>
          <cell r="CJ293">
            <v>0.39487843644503007</v>
          </cell>
          <cell r="CK293">
            <v>0.3993953012317627</v>
          </cell>
          <cell r="CL293">
            <v>0.36139791190937698</v>
          </cell>
          <cell r="CM293">
            <v>0.36259567886570532</v>
          </cell>
          <cell r="CN293">
            <v>0.30184038905481042</v>
          </cell>
        </row>
        <row r="294">
          <cell r="B294" t="str">
            <v>SS269</v>
          </cell>
          <cell r="CH294">
            <v>0.65983231389703256</v>
          </cell>
          <cell r="CI294">
            <v>1.086241148742181</v>
          </cell>
          <cell r="CJ294">
            <v>0.94523622832883158</v>
          </cell>
          <cell r="CK294">
            <v>0.92430433076931884</v>
          </cell>
          <cell r="CL294">
            <v>0.51851283694574468</v>
          </cell>
          <cell r="CM294">
            <v>0.4607911104433659</v>
          </cell>
          <cell r="CN294">
            <v>0.58175541494823224</v>
          </cell>
        </row>
        <row r="295">
          <cell r="B295" t="str">
            <v>SS270</v>
          </cell>
          <cell r="CH295">
            <v>0.23001733262667379</v>
          </cell>
          <cell r="CI295">
            <v>0.24478908600915941</v>
          </cell>
          <cell r="CJ295">
            <v>0.21346695582488126</v>
          </cell>
          <cell r="CK295">
            <v>0.2092912946842643</v>
          </cell>
          <cell r="CL295">
            <v>0.11774609702917531</v>
          </cell>
          <cell r="CM295">
            <v>0.10492435097667092</v>
          </cell>
          <cell r="CN295">
            <v>0.13274041872804429</v>
          </cell>
        </row>
        <row r="296">
          <cell r="B296" t="str">
            <v>SS282</v>
          </cell>
          <cell r="CH296">
            <v>0</v>
          </cell>
          <cell r="CI296">
            <v>0</v>
          </cell>
          <cell r="CJ296">
            <v>0</v>
          </cell>
          <cell r="CK296">
            <v>0</v>
          </cell>
          <cell r="CL296">
            <v>0</v>
          </cell>
          <cell r="CM296">
            <v>0</v>
          </cell>
          <cell r="CN296">
            <v>0</v>
          </cell>
        </row>
        <row r="297">
          <cell r="B297" t="str">
            <v>SS283</v>
          </cell>
          <cell r="CH297">
            <v>0</v>
          </cell>
          <cell r="CI297">
            <v>0</v>
          </cell>
          <cell r="CJ297">
            <v>0</v>
          </cell>
          <cell r="CK297">
            <v>0</v>
          </cell>
          <cell r="CL297">
            <v>0</v>
          </cell>
          <cell r="CM297">
            <v>0</v>
          </cell>
          <cell r="CN297">
            <v>0</v>
          </cell>
        </row>
        <row r="298">
          <cell r="B298" t="str">
            <v>SS271</v>
          </cell>
          <cell r="CH298">
            <v>0.15539032780750042</v>
          </cell>
          <cell r="CI298">
            <v>0.1769332801304313</v>
          </cell>
          <cell r="CJ298">
            <v>0.20740814253353163</v>
          </cell>
          <cell r="CK298">
            <v>0.15401183581968231</v>
          </cell>
          <cell r="CL298">
            <v>8.054198363705313E-2</v>
          </cell>
          <cell r="CM298">
            <v>6.8017286749393377E-2</v>
          </cell>
          <cell r="CN298">
            <v>8.1380890256712565E-2</v>
          </cell>
        </row>
        <row r="299">
          <cell r="B299" t="str">
            <v>SS272</v>
          </cell>
          <cell r="CH299">
            <v>1.7491477955189176</v>
          </cell>
          <cell r="CI299">
            <v>1.9688379747037972</v>
          </cell>
          <cell r="CJ299">
            <v>2.3036203671352271</v>
          </cell>
          <cell r="CK299">
            <v>1.7075799015933588</v>
          </cell>
          <cell r="CL299">
            <v>0.89156202451273037</v>
          </cell>
          <cell r="CM299">
            <v>0.75156578731363877</v>
          </cell>
          <cell r="CN299">
            <v>0.89748532343474774</v>
          </cell>
        </row>
        <row r="300">
          <cell r="B300" t="str">
            <v>SS227</v>
          </cell>
          <cell r="CH300">
            <v>29.762184265490923</v>
          </cell>
          <cell r="CI300">
            <v>26.472326936933321</v>
          </cell>
          <cell r="CJ300">
            <v>25.909243010785108</v>
          </cell>
          <cell r="CK300">
            <v>25.128279080654877</v>
          </cell>
          <cell r="CL300">
            <v>24.271413380017464</v>
          </cell>
          <cell r="CM300">
            <v>23.49339271136752</v>
          </cell>
          <cell r="CN300">
            <v>22.456177294849518</v>
          </cell>
        </row>
        <row r="301">
          <cell r="B301" t="str">
            <v>SS228</v>
          </cell>
          <cell r="CH301">
            <v>28.466408090589916</v>
          </cell>
          <cell r="CI301">
            <v>32.375459336373723</v>
          </cell>
          <cell r="CJ301">
            <v>32.211929562028665</v>
          </cell>
          <cell r="CK301">
            <v>31.458095360270878</v>
          </cell>
          <cell r="CL301">
            <v>30.406343392965738</v>
          </cell>
          <cell r="CM301">
            <v>29.072158424548554</v>
          </cell>
          <cell r="CN301">
            <v>27.448562936701528</v>
          </cell>
        </row>
        <row r="302">
          <cell r="B302" t="str">
            <v>SS229</v>
          </cell>
          <cell r="CH302">
            <v>7.5353480533652704</v>
          </cell>
          <cell r="CI302">
            <v>10.042922980867893</v>
          </cell>
          <cell r="CJ302">
            <v>10.713793770216865</v>
          </cell>
          <cell r="CK302">
            <v>11.206073077185085</v>
          </cell>
          <cell r="CL302">
            <v>11.360223665542573</v>
          </cell>
          <cell r="CM302">
            <v>11.372051822375401</v>
          </cell>
          <cell r="CN302">
            <v>11.258008816754288</v>
          </cell>
        </row>
        <row r="303">
          <cell r="B303" t="str">
            <v>SS230</v>
          </cell>
          <cell r="CH303">
            <v>13.541383387438403</v>
          </cell>
          <cell r="CI303">
            <v>15.381966744319044</v>
          </cell>
          <cell r="CJ303">
            <v>16.219758188703949</v>
          </cell>
          <cell r="CK303">
            <v>16.964754350780783</v>
          </cell>
          <cell r="CL303">
            <v>17.047455275709812</v>
          </cell>
          <cell r="CM303">
            <v>17.147165711856797</v>
          </cell>
          <cell r="CN303">
            <v>17.215994303867269</v>
          </cell>
        </row>
        <row r="304">
          <cell r="B304" t="str">
            <v>SS233</v>
          </cell>
          <cell r="CH304">
            <v>6.090848292941196</v>
          </cell>
          <cell r="CI304">
            <v>6.8466802439431653</v>
          </cell>
          <cell r="CJ304">
            <v>6.512730682196711</v>
          </cell>
          <cell r="CK304">
            <v>6.1846233846826193</v>
          </cell>
          <cell r="CL304">
            <v>5.7548281935287786</v>
          </cell>
          <cell r="CM304">
            <v>5.2969965304498956</v>
          </cell>
          <cell r="CN304">
            <v>4.8806638611098379</v>
          </cell>
        </row>
        <row r="305">
          <cell r="B305" t="str">
            <v>SS234</v>
          </cell>
          <cell r="CH305">
            <v>5.0992265843678188</v>
          </cell>
          <cell r="CI305">
            <v>4.7362312957445214</v>
          </cell>
          <cell r="CJ305">
            <v>4.5162820985733845</v>
          </cell>
          <cell r="CK305">
            <v>4.2668368363006541</v>
          </cell>
          <cell r="CL305">
            <v>3.9902583559405111</v>
          </cell>
          <cell r="CM305">
            <v>3.7414151538539198</v>
          </cell>
          <cell r="CN305">
            <v>3.3781897565934309</v>
          </cell>
        </row>
        <row r="306">
          <cell r="B306" t="str">
            <v>SS235</v>
          </cell>
          <cell r="CH306">
            <v>6.4351575238790586</v>
          </cell>
          <cell r="CI306">
            <v>7.8815180465378614</v>
          </cell>
          <cell r="CJ306">
            <v>7.6996843095587852</v>
          </cell>
          <cell r="CK306">
            <v>7.5461477515309028</v>
          </cell>
          <cell r="CL306">
            <v>7.2813173033478504</v>
          </cell>
          <cell r="CM306">
            <v>6.844997331534552</v>
          </cell>
          <cell r="CN306">
            <v>6.5237601183195633</v>
          </cell>
        </row>
        <row r="307">
          <cell r="B307" t="str">
            <v>SS236</v>
          </cell>
          <cell r="CH307">
            <v>4.8068329364619657</v>
          </cell>
          <cell r="CI307">
            <v>4.7474945641982202</v>
          </cell>
          <cell r="CJ307">
            <v>4.6246432586967021</v>
          </cell>
          <cell r="CK307">
            <v>4.6224677649061121</v>
          </cell>
          <cell r="CL307">
            <v>4.3254702821436659</v>
          </cell>
          <cell r="CM307">
            <v>4.1918532213338819</v>
          </cell>
          <cell r="CN307">
            <v>3.9499641006696371</v>
          </cell>
        </row>
        <row r="308">
          <cell r="B308" t="str">
            <v>SS240</v>
          </cell>
          <cell r="CH308">
            <v>7.1391985657490737</v>
          </cell>
          <cell r="CI308">
            <v>7.8490055705423973</v>
          </cell>
          <cell r="CJ308">
            <v>10.227067082255438</v>
          </cell>
          <cell r="CK308">
            <v>11.897425210309725</v>
          </cell>
          <cell r="CL308">
            <v>12.527538284337954</v>
          </cell>
          <cell r="CM308">
            <v>13.004364536248836</v>
          </cell>
          <cell r="CN308">
            <v>13.578266040033872</v>
          </cell>
        </row>
        <row r="309">
          <cell r="B309" t="str">
            <v>SS021</v>
          </cell>
          <cell r="CH309">
            <v>0.59502171778352819</v>
          </cell>
          <cell r="CI309">
            <v>1.0842019535273955</v>
          </cell>
          <cell r="CJ309">
            <v>1.3889893655942795</v>
          </cell>
          <cell r="CK309">
            <v>1.6816282767802977</v>
          </cell>
          <cell r="CL309">
            <v>1.8623935973942127</v>
          </cell>
          <cell r="CM309">
            <v>2.0143581894056313</v>
          </cell>
          <cell r="CN309">
            <v>2.2024160780237638</v>
          </cell>
        </row>
        <row r="310">
          <cell r="B310" t="str">
            <v>SS200</v>
          </cell>
          <cell r="CH310">
            <v>0</v>
          </cell>
          <cell r="CI310">
            <v>0</v>
          </cell>
          <cell r="CJ310">
            <v>0</v>
          </cell>
          <cell r="CK310">
            <v>0</v>
          </cell>
          <cell r="CL310">
            <v>0</v>
          </cell>
          <cell r="CM310">
            <v>0</v>
          </cell>
          <cell r="CN310">
            <v>0</v>
          </cell>
        </row>
        <row r="311">
          <cell r="B311" t="str">
            <v>SS202</v>
          </cell>
          <cell r="CH311">
            <v>0</v>
          </cell>
          <cell r="CI311">
            <v>0</v>
          </cell>
          <cell r="CJ311">
            <v>0</v>
          </cell>
          <cell r="CK311">
            <v>0</v>
          </cell>
          <cell r="CL311">
            <v>0</v>
          </cell>
          <cell r="CM311">
            <v>0</v>
          </cell>
          <cell r="CN311">
            <v>0</v>
          </cell>
        </row>
        <row r="312">
          <cell r="B312" t="str">
            <v>SS204</v>
          </cell>
          <cell r="CH312">
            <v>0</v>
          </cell>
          <cell r="CI312">
            <v>0</v>
          </cell>
          <cell r="CJ312">
            <v>0</v>
          </cell>
          <cell r="CK312">
            <v>0</v>
          </cell>
          <cell r="CL312">
            <v>0</v>
          </cell>
          <cell r="CM312">
            <v>0</v>
          </cell>
          <cell r="CN312">
            <v>0</v>
          </cell>
        </row>
        <row r="313">
          <cell r="B313" t="str">
            <v>SS206</v>
          </cell>
          <cell r="CH313">
            <v>0</v>
          </cell>
          <cell r="CI313">
            <v>0</v>
          </cell>
          <cell r="CJ313">
            <v>0</v>
          </cell>
          <cell r="CK313">
            <v>0</v>
          </cell>
          <cell r="CL313">
            <v>0</v>
          </cell>
          <cell r="CM313">
            <v>0</v>
          </cell>
          <cell r="CN313">
            <v>0</v>
          </cell>
        </row>
        <row r="314">
          <cell r="B314" t="str">
            <v>SS208</v>
          </cell>
          <cell r="CH314">
            <v>0</v>
          </cell>
          <cell r="CI314">
            <v>0</v>
          </cell>
          <cell r="CJ314">
            <v>0</v>
          </cell>
          <cell r="CK314">
            <v>0</v>
          </cell>
          <cell r="CL314">
            <v>0</v>
          </cell>
          <cell r="CM314">
            <v>0</v>
          </cell>
          <cell r="CN314">
            <v>0</v>
          </cell>
        </row>
        <row r="315">
          <cell r="B315" t="str">
            <v>SS210</v>
          </cell>
          <cell r="CH315">
            <v>0</v>
          </cell>
          <cell r="CI315">
            <v>0</v>
          </cell>
          <cell r="CJ315">
            <v>0</v>
          </cell>
          <cell r="CK315">
            <v>0</v>
          </cell>
          <cell r="CL315">
            <v>0</v>
          </cell>
          <cell r="CM315">
            <v>0</v>
          </cell>
          <cell r="CN315">
            <v>0</v>
          </cell>
        </row>
        <row r="316">
          <cell r="B316" t="str">
            <v>SS212</v>
          </cell>
          <cell r="CH316">
            <v>0</v>
          </cell>
          <cell r="CI316">
            <v>0</v>
          </cell>
          <cell r="CJ316">
            <v>0</v>
          </cell>
          <cell r="CK316">
            <v>0</v>
          </cell>
          <cell r="CL316">
            <v>0</v>
          </cell>
          <cell r="CM316">
            <v>0</v>
          </cell>
          <cell r="CN316">
            <v>0</v>
          </cell>
        </row>
        <row r="317">
          <cell r="B317" t="str">
            <v>SS214</v>
          </cell>
          <cell r="CH317">
            <v>0</v>
          </cell>
          <cell r="CI317">
            <v>0</v>
          </cell>
          <cell r="CJ317">
            <v>0</v>
          </cell>
          <cell r="CK317">
            <v>0</v>
          </cell>
          <cell r="CL317">
            <v>0</v>
          </cell>
          <cell r="CM317">
            <v>0</v>
          </cell>
          <cell r="CN317">
            <v>0</v>
          </cell>
        </row>
        <row r="318">
          <cell r="B318" t="str">
            <v>SS225</v>
          </cell>
          <cell r="CH318">
            <v>0.21613158909612781</v>
          </cell>
          <cell r="CI318">
            <v>0.15581203114878228</v>
          </cell>
          <cell r="CJ318">
            <v>0.1037646918870283</v>
          </cell>
          <cell r="CK318">
            <v>5.5579425345822581E-2</v>
          </cell>
          <cell r="CL318">
            <v>2.8297815793307944E-2</v>
          </cell>
          <cell r="CM318">
            <v>2.1145713394327355E-2</v>
          </cell>
          <cell r="CN318">
            <v>1.2428607862401799E-2</v>
          </cell>
        </row>
        <row r="319">
          <cell r="B319" t="str">
            <v>SS231</v>
          </cell>
          <cell r="CH319">
            <v>0.39522014799751676</v>
          </cell>
          <cell r="CI319">
            <v>0.16547956766816929</v>
          </cell>
          <cell r="CJ319">
            <v>9.8241647309724345E-2</v>
          </cell>
          <cell r="CK319">
            <v>4.5029767678729252E-2</v>
          </cell>
          <cell r="CL319">
            <v>2.0059375091005395E-2</v>
          </cell>
          <cell r="CM319">
            <v>9.2041015834849575E-3</v>
          </cell>
          <cell r="CN319">
            <v>3.3300172921001147E-3</v>
          </cell>
        </row>
        <row r="320">
          <cell r="B320" t="str">
            <v>SS237</v>
          </cell>
          <cell r="CH320">
            <v>1.3007715242355111</v>
          </cell>
          <cell r="CI320">
            <v>2.3541229624702118</v>
          </cell>
          <cell r="CJ320">
            <v>2.9704016850337371</v>
          </cell>
          <cell r="CK320">
            <v>3.5292379462485797</v>
          </cell>
          <cell r="CL320">
            <v>3.7793650264156469</v>
          </cell>
          <cell r="CM320">
            <v>4.004499658758621</v>
          </cell>
          <cell r="CN320">
            <v>4.2679604649390548</v>
          </cell>
        </row>
        <row r="321">
          <cell r="B321" t="str">
            <v>SS239</v>
          </cell>
          <cell r="CH321">
            <v>1.5140242860598634</v>
          </cell>
          <cell r="CI321">
            <v>1.5375014673899572</v>
          </cell>
          <cell r="CJ321">
            <v>1.9913527709650292</v>
          </cell>
          <cell r="CK321">
            <v>2.3334887735623955</v>
          </cell>
          <cell r="CL321">
            <v>2.4512668941182127</v>
          </cell>
          <cell r="CM321">
            <v>2.5436688074238663</v>
          </cell>
          <cell r="CN321">
            <v>2.6655558194353413</v>
          </cell>
        </row>
        <row r="322">
          <cell r="B322" t="str">
            <v>SS022</v>
          </cell>
          <cell r="CH322">
            <v>0.18666523499526516</v>
          </cell>
          <cell r="CI322">
            <v>0.36950814923998665</v>
          </cell>
          <cell r="CJ322">
            <v>0.47124627555341736</v>
          </cell>
          <cell r="CK322">
            <v>0.5729912523693782</v>
          </cell>
          <cell r="CL322">
            <v>0.63386455009165132</v>
          </cell>
          <cell r="CM322">
            <v>0.6845341336379045</v>
          </cell>
          <cell r="CN322">
            <v>0.74827433816395683</v>
          </cell>
        </row>
        <row r="323">
          <cell r="B323" t="str">
            <v>SS201</v>
          </cell>
          <cell r="CH323">
            <v>0</v>
          </cell>
          <cell r="CI323">
            <v>0</v>
          </cell>
          <cell r="CJ323">
            <v>0</v>
          </cell>
          <cell r="CK323">
            <v>0</v>
          </cell>
          <cell r="CL323">
            <v>0</v>
          </cell>
          <cell r="CM323">
            <v>0</v>
          </cell>
          <cell r="CN323">
            <v>0</v>
          </cell>
        </row>
        <row r="324">
          <cell r="B324" t="str">
            <v>SS203</v>
          </cell>
          <cell r="CH324">
            <v>0</v>
          </cell>
          <cell r="CI324">
            <v>0</v>
          </cell>
          <cell r="CJ324">
            <v>0</v>
          </cell>
          <cell r="CK324">
            <v>0</v>
          </cell>
          <cell r="CL324">
            <v>0</v>
          </cell>
          <cell r="CM324">
            <v>0</v>
          </cell>
          <cell r="CN324">
            <v>0</v>
          </cell>
        </row>
        <row r="325">
          <cell r="B325" t="str">
            <v>SS205</v>
          </cell>
          <cell r="CH325">
            <v>0</v>
          </cell>
          <cell r="CI325">
            <v>0</v>
          </cell>
          <cell r="CJ325">
            <v>0</v>
          </cell>
          <cell r="CK325">
            <v>0</v>
          </cell>
          <cell r="CL325">
            <v>0</v>
          </cell>
          <cell r="CM325">
            <v>0</v>
          </cell>
          <cell r="CN325">
            <v>0</v>
          </cell>
        </row>
        <row r="326">
          <cell r="B326" t="str">
            <v>SS207</v>
          </cell>
          <cell r="CH326">
            <v>0</v>
          </cell>
          <cell r="CI326">
            <v>0</v>
          </cell>
          <cell r="CJ326">
            <v>0</v>
          </cell>
          <cell r="CK326">
            <v>0</v>
          </cell>
          <cell r="CL326">
            <v>0</v>
          </cell>
          <cell r="CM326">
            <v>0</v>
          </cell>
          <cell r="CN326">
            <v>0</v>
          </cell>
        </row>
        <row r="327">
          <cell r="B327" t="str">
            <v>SS209</v>
          </cell>
          <cell r="CH327">
            <v>0</v>
          </cell>
          <cell r="CI327">
            <v>0</v>
          </cell>
          <cell r="CJ327">
            <v>0</v>
          </cell>
          <cell r="CK327">
            <v>0</v>
          </cell>
          <cell r="CL327">
            <v>0</v>
          </cell>
          <cell r="CM327">
            <v>0</v>
          </cell>
          <cell r="CN327">
            <v>0</v>
          </cell>
        </row>
        <row r="328">
          <cell r="B328" t="str">
            <v>SS211</v>
          </cell>
          <cell r="CH328">
            <v>0</v>
          </cell>
          <cell r="CI328">
            <v>0</v>
          </cell>
          <cell r="CJ328">
            <v>0</v>
          </cell>
          <cell r="CK328">
            <v>0</v>
          </cell>
          <cell r="CL328">
            <v>0</v>
          </cell>
          <cell r="CM328">
            <v>0</v>
          </cell>
          <cell r="CN328">
            <v>0</v>
          </cell>
        </row>
        <row r="329">
          <cell r="B329" t="str">
            <v>SS216</v>
          </cell>
          <cell r="CH329">
            <v>6.0494591934689569E-2</v>
          </cell>
          <cell r="CI329">
            <v>0</v>
          </cell>
          <cell r="CJ329">
            <v>0</v>
          </cell>
          <cell r="CK329">
            <v>0</v>
          </cell>
          <cell r="CL329">
            <v>0</v>
          </cell>
          <cell r="CM329">
            <v>0</v>
          </cell>
          <cell r="CN329">
            <v>0</v>
          </cell>
        </row>
        <row r="330">
          <cell r="B330" t="str">
            <v>SS224</v>
          </cell>
          <cell r="CH330">
            <v>2.2469484548799473E-2</v>
          </cell>
          <cell r="CI330">
            <v>1.9381748768320356E-2</v>
          </cell>
          <cell r="CJ330">
            <v>0</v>
          </cell>
          <cell r="CK330">
            <v>0</v>
          </cell>
          <cell r="CL330">
            <v>0</v>
          </cell>
          <cell r="CM330">
            <v>0</v>
          </cell>
          <cell r="CN330">
            <v>0</v>
          </cell>
        </row>
        <row r="331">
          <cell r="B331" t="str">
            <v>SS226</v>
          </cell>
          <cell r="CH331">
            <v>2.464535290451721</v>
          </cell>
          <cell r="CI331">
            <v>1.5705738725891945</v>
          </cell>
          <cell r="CJ331">
            <v>1.0490527882671641</v>
          </cell>
          <cell r="CK331">
            <v>0.55336696761175452</v>
          </cell>
          <cell r="CL331">
            <v>0.28292295215142127</v>
          </cell>
          <cell r="CM331">
            <v>0.20866909988022631</v>
          </cell>
          <cell r="CN331">
            <v>0.1271420960970657</v>
          </cell>
        </row>
        <row r="332">
          <cell r="B332" t="str">
            <v>SS232</v>
          </cell>
          <cell r="CH332">
            <v>0.74695684681536456</v>
          </cell>
          <cell r="CI332">
            <v>0.40928143596480976</v>
          </cell>
          <cell r="CJ332">
            <v>0.23899431229225568</v>
          </cell>
          <cell r="CK332">
            <v>0.11308610810913325</v>
          </cell>
          <cell r="CL332">
            <v>4.9566876074787672E-2</v>
          </cell>
          <cell r="CM332">
            <v>2.2071533866188216E-2</v>
          </cell>
          <cell r="CN332">
            <v>8.0058168307774007E-3</v>
          </cell>
        </row>
        <row r="333">
          <cell r="B333" t="str">
            <v>SS238</v>
          </cell>
          <cell r="CH333">
            <v>0.50543359603913318</v>
          </cell>
          <cell r="CI333">
            <v>0.68055034559344585</v>
          </cell>
          <cell r="CJ333">
            <v>0.86796542371097152</v>
          </cell>
          <cell r="CK333">
            <v>1.0230015996153168</v>
          </cell>
          <cell r="CL333">
            <v>1.1037125605309204</v>
          </cell>
          <cell r="CM333">
            <v>1.1626538773867918</v>
          </cell>
          <cell r="CN333">
            <v>1.2374430084887771</v>
          </cell>
        </row>
        <row r="334">
          <cell r="B334" t="str">
            <v>SS025</v>
          </cell>
          <cell r="CH334">
            <v>0.85335628897363935</v>
          </cell>
          <cell r="CI334">
            <v>0.77981623569081959</v>
          </cell>
          <cell r="CJ334">
            <v>0.73236951197052091</v>
          </cell>
          <cell r="CK334">
            <v>0.67619204840226999</v>
          </cell>
          <cell r="CL334">
            <v>0.63504226459518598</v>
          </cell>
          <cell r="CM334">
            <v>0.57391088844986071</v>
          </cell>
          <cell r="CN334">
            <v>0.55444511169057864</v>
          </cell>
        </row>
        <row r="335">
          <cell r="B335" t="str">
            <v>SS026</v>
          </cell>
          <cell r="CH335">
            <v>1.1374264992113816</v>
          </cell>
          <cell r="CI335">
            <v>1.2567113806819594</v>
          </cell>
          <cell r="CJ335">
            <v>1.2043785823317585</v>
          </cell>
          <cell r="CK335">
            <v>1.1330351113100141</v>
          </cell>
          <cell r="CL335">
            <v>1.0305135026039576</v>
          </cell>
          <cell r="CM335">
            <v>0.96497277236152113</v>
          </cell>
          <cell r="CN335">
            <v>0.9187781548511138</v>
          </cell>
        </row>
        <row r="336">
          <cell r="B336" t="str">
            <v>SS027</v>
          </cell>
          <cell r="CH336">
            <v>0.68724104344100523</v>
          </cell>
          <cell r="CI336">
            <v>0.73122292661538291</v>
          </cell>
          <cell r="CJ336">
            <v>0.73569505803422475</v>
          </cell>
          <cell r="CK336">
            <v>0.73093165284967632</v>
          </cell>
          <cell r="CL336">
            <v>0.68636163014259965</v>
          </cell>
          <cell r="CM336">
            <v>0.65823697463153596</v>
          </cell>
          <cell r="CN336">
            <v>0.652067090730857</v>
          </cell>
        </row>
        <row r="337">
          <cell r="B337" t="str">
            <v>SS028</v>
          </cell>
          <cell r="CH337">
            <v>1.3340132667094664</v>
          </cell>
          <cell r="CI337">
            <v>1.7202365045776613</v>
          </cell>
          <cell r="CJ337">
            <v>1.6965097265385773</v>
          </cell>
          <cell r="CK337">
            <v>1.6883753782421123</v>
          </cell>
          <cell r="CL337">
            <v>1.5534102413989987</v>
          </cell>
          <cell r="CM337">
            <v>1.5236637485955931</v>
          </cell>
          <cell r="CN337">
            <v>1.4806157346354989</v>
          </cell>
        </row>
        <row r="338">
          <cell r="B338" t="str">
            <v>SS241</v>
          </cell>
          <cell r="CH338">
            <v>0</v>
          </cell>
          <cell r="CI338">
            <v>0</v>
          </cell>
          <cell r="CJ338">
            <v>0</v>
          </cell>
          <cell r="CK338">
            <v>0</v>
          </cell>
          <cell r="CL338">
            <v>0</v>
          </cell>
          <cell r="CM338">
            <v>0</v>
          </cell>
          <cell r="CN338">
            <v>0</v>
          </cell>
        </row>
        <row r="339">
          <cell r="B339" t="str">
            <v>SS243</v>
          </cell>
          <cell r="CH339">
            <v>0.17511059922085559</v>
          </cell>
          <cell r="CI339">
            <v>0</v>
          </cell>
          <cell r="CJ339">
            <v>0</v>
          </cell>
          <cell r="CK339">
            <v>0</v>
          </cell>
          <cell r="CL339">
            <v>0</v>
          </cell>
          <cell r="CM339">
            <v>0</v>
          </cell>
          <cell r="CN339">
            <v>0</v>
          </cell>
        </row>
        <row r="340">
          <cell r="B340" t="str">
            <v>SS244</v>
          </cell>
          <cell r="CH340">
            <v>0.16939998144869686</v>
          </cell>
          <cell r="CI340">
            <v>0</v>
          </cell>
          <cell r="CJ340">
            <v>0</v>
          </cell>
          <cell r="CK340">
            <v>0</v>
          </cell>
          <cell r="CL340">
            <v>0</v>
          </cell>
          <cell r="CM340">
            <v>0</v>
          </cell>
          <cell r="CN340">
            <v>0</v>
          </cell>
        </row>
        <row r="341">
          <cell r="B341" t="str">
            <v>SS245</v>
          </cell>
          <cell r="CH341">
            <v>4.7461383626973969E-2</v>
          </cell>
          <cell r="CI341">
            <v>7.2196820572119874E-2</v>
          </cell>
          <cell r="CJ341">
            <v>9.0279381390201141E-2</v>
          </cell>
          <cell r="CK341">
            <v>0.10803655018383704</v>
          </cell>
          <cell r="CL341">
            <v>0.11683248982083455</v>
          </cell>
          <cell r="CM341">
            <v>0.1224786916535853</v>
          </cell>
          <cell r="CN341">
            <v>0.13585447616517429</v>
          </cell>
        </row>
        <row r="342">
          <cell r="B342" t="str">
            <v>SS246</v>
          </cell>
          <cell r="CH342">
            <v>0.10371362786406912</v>
          </cell>
          <cell r="CI342">
            <v>0.20664663452689114</v>
          </cell>
          <cell r="CJ342">
            <v>0.26874941756982607</v>
          </cell>
          <cell r="CK342">
            <v>0.3186145488235097</v>
          </cell>
          <cell r="CL342">
            <v>0.33784197601714061</v>
          </cell>
          <cell r="CM342">
            <v>0.35889717795748793</v>
          </cell>
          <cell r="CN342">
            <v>0.4025923611833887</v>
          </cell>
        </row>
        <row r="343">
          <cell r="B343" t="str">
            <v>SS247</v>
          </cell>
          <cell r="CH343">
            <v>0.16888491174394538</v>
          </cell>
          <cell r="CI343">
            <v>0.24663528831869508</v>
          </cell>
          <cell r="CJ343">
            <v>0.29984296791743448</v>
          </cell>
          <cell r="CK343">
            <v>0.34972496547086879</v>
          </cell>
          <cell r="CL343">
            <v>0.35750013145567716</v>
          </cell>
          <cell r="CM343">
            <v>0.37182644480746657</v>
          </cell>
          <cell r="CN343">
            <v>0.39667951075371555</v>
          </cell>
        </row>
        <row r="344">
          <cell r="B344" t="str">
            <v>SS248</v>
          </cell>
          <cell r="CH344">
            <v>0.5550782695203077</v>
          </cell>
          <cell r="CI344">
            <v>0.87159293690728723</v>
          </cell>
          <cell r="CJ344">
            <v>1.0693312844428373</v>
          </cell>
          <cell r="CK344">
            <v>1.2341131208030947</v>
          </cell>
          <cell r="CL344">
            <v>1.2490443905649355</v>
          </cell>
          <cell r="CM344">
            <v>1.3256793442959358</v>
          </cell>
          <cell r="CN344">
            <v>1.4074591878051483</v>
          </cell>
        </row>
        <row r="345">
          <cell r="B345" t="str">
            <v>SS249</v>
          </cell>
          <cell r="CH345">
            <v>3.4228783233763327E-2</v>
          </cell>
          <cell r="CI345">
            <v>3.7784687812174339E-2</v>
          </cell>
          <cell r="CJ345">
            <v>0</v>
          </cell>
          <cell r="CK345">
            <v>0</v>
          </cell>
          <cell r="CL345">
            <v>0</v>
          </cell>
          <cell r="CM345">
            <v>0</v>
          </cell>
          <cell r="CN345">
            <v>0</v>
          </cell>
        </row>
        <row r="346">
          <cell r="B346" t="str">
            <v>SS777</v>
          </cell>
          <cell r="CH346">
            <v>0</v>
          </cell>
          <cell r="CI346">
            <v>0</v>
          </cell>
          <cell r="CJ346">
            <v>0</v>
          </cell>
          <cell r="CK346">
            <v>0</v>
          </cell>
          <cell r="CL346">
            <v>0</v>
          </cell>
          <cell r="CM346">
            <v>0</v>
          </cell>
          <cell r="CN346">
            <v>0</v>
          </cell>
        </row>
        <row r="347">
          <cell r="B347" t="str">
            <v>SS779</v>
          </cell>
          <cell r="CH347">
            <v>0</v>
          </cell>
          <cell r="CI347">
            <v>0</v>
          </cell>
          <cell r="CJ347">
            <v>0</v>
          </cell>
          <cell r="CK347">
            <v>0</v>
          </cell>
          <cell r="CL347">
            <v>0</v>
          </cell>
          <cell r="CM347">
            <v>0</v>
          </cell>
          <cell r="CN347">
            <v>0</v>
          </cell>
        </row>
        <row r="348">
          <cell r="B348" t="str">
            <v>SS776</v>
          </cell>
          <cell r="CH348">
            <v>0</v>
          </cell>
          <cell r="CI348">
            <v>0</v>
          </cell>
          <cell r="CJ348">
            <v>0</v>
          </cell>
          <cell r="CK348">
            <v>0</v>
          </cell>
          <cell r="CL348">
            <v>0</v>
          </cell>
          <cell r="CM348">
            <v>0</v>
          </cell>
          <cell r="CN348">
            <v>0</v>
          </cell>
        </row>
        <row r="349">
          <cell r="B349" t="str">
            <v>SS778</v>
          </cell>
          <cell r="CH349">
            <v>0</v>
          </cell>
          <cell r="CI349">
            <v>0</v>
          </cell>
          <cell r="CJ349">
            <v>0</v>
          </cell>
          <cell r="CK349">
            <v>0</v>
          </cell>
          <cell r="CL349">
            <v>0</v>
          </cell>
          <cell r="CM349">
            <v>0</v>
          </cell>
          <cell r="CN349">
            <v>0</v>
          </cell>
        </row>
        <row r="350">
          <cell r="B350" t="str">
            <v>SS013</v>
          </cell>
          <cell r="CH350">
            <v>0.25014548136277198</v>
          </cell>
          <cell r="CI350">
            <v>0.32000806503091367</v>
          </cell>
          <cell r="CJ350">
            <v>0.24310127246640029</v>
          </cell>
          <cell r="CK350">
            <v>0.24874347661490165</v>
          </cell>
          <cell r="CL350">
            <v>0.15112571557857118</v>
          </cell>
          <cell r="CM350">
            <v>0.140478681019159</v>
          </cell>
          <cell r="CN350">
            <v>0.18559571963071525</v>
          </cell>
        </row>
        <row r="351">
          <cell r="B351" t="str">
            <v>SS014</v>
          </cell>
          <cell r="CH351">
            <v>0.13838450793955553</v>
          </cell>
          <cell r="CI351">
            <v>0.13588531693911193</v>
          </cell>
          <cell r="CJ351">
            <v>0.10344944907017667</v>
          </cell>
          <cell r="CK351">
            <v>0.10615987345662431</v>
          </cell>
          <cell r="CL351">
            <v>6.4693583575759758E-2</v>
          </cell>
          <cell r="CM351">
            <v>6.0308222924963642E-2</v>
          </cell>
          <cell r="CN351">
            <v>7.9836011752843036E-2</v>
          </cell>
        </row>
        <row r="352">
          <cell r="B352" t="str">
            <v>SS158</v>
          </cell>
          <cell r="CH352">
            <v>4.1414812026048804E-2</v>
          </cell>
          <cell r="CI352">
            <v>3.4121156211672762E-2</v>
          </cell>
          <cell r="CJ352">
            <v>0</v>
          </cell>
          <cell r="CK352">
            <v>0</v>
          </cell>
          <cell r="CL352">
            <v>0</v>
          </cell>
          <cell r="CM352">
            <v>0</v>
          </cell>
          <cell r="CN352">
            <v>0</v>
          </cell>
        </row>
        <row r="353">
          <cell r="B353" t="str">
            <v>SS159</v>
          </cell>
          <cell r="CH353">
            <v>13.247417009076058</v>
          </cell>
          <cell r="CI353">
            <v>17.208341179929221</v>
          </cell>
          <cell r="CJ353">
            <v>12.019656382247316</v>
          </cell>
          <cell r="CK353">
            <v>11.600525574750879</v>
          </cell>
          <cell r="CL353">
            <v>10.225697297620735</v>
          </cell>
          <cell r="CM353">
            <v>8.523847775168921</v>
          </cell>
          <cell r="CN353">
            <v>5.4219152997300224</v>
          </cell>
        </row>
        <row r="354">
          <cell r="B354" t="str">
            <v>SS160</v>
          </cell>
          <cell r="CH354">
            <v>15.838263021842581</v>
          </cell>
          <cell r="CI354">
            <v>16.031921270730361</v>
          </cell>
          <cell r="CJ354">
            <v>11.202199317883951</v>
          </cell>
          <cell r="CK354">
            <v>10.817704866109064</v>
          </cell>
          <cell r="CL354">
            <v>9.5407178388504938</v>
          </cell>
          <cell r="CM354">
            <v>7.9568324204249388</v>
          </cell>
          <cell r="CN354">
            <v>5.0631006344853153</v>
          </cell>
        </row>
        <row r="355">
          <cell r="B355" t="str">
            <v>SS161</v>
          </cell>
          <cell r="CH355">
            <v>5.4613424164717346</v>
          </cell>
          <cell r="CI355">
            <v>6.7280158838302118</v>
          </cell>
          <cell r="CJ355">
            <v>4.5355884714089605</v>
          </cell>
          <cell r="CK355">
            <v>4.8141896333622851</v>
          </cell>
          <cell r="CL355">
            <v>4.656694344060373</v>
          </cell>
          <cell r="CM355">
            <v>5.0146642425002694</v>
          </cell>
          <cell r="CN355">
            <v>4.4807912191343382</v>
          </cell>
        </row>
        <row r="356">
          <cell r="B356" t="str">
            <v>SS162</v>
          </cell>
          <cell r="CH356">
            <v>4.8705116237604011</v>
          </cell>
          <cell r="CI356">
            <v>4.1601064724630152</v>
          </cell>
          <cell r="CJ356">
            <v>2.8012037454049623</v>
          </cell>
          <cell r="CK356">
            <v>2.9677959909865668</v>
          </cell>
          <cell r="CL356">
            <v>2.8662255030666479</v>
          </cell>
          <cell r="CM356">
            <v>3.0818238367698019</v>
          </cell>
          <cell r="CN356">
            <v>2.7509385855338677</v>
          </cell>
        </row>
        <row r="357">
          <cell r="B357" t="str">
            <v>SS163</v>
          </cell>
          <cell r="CH357">
            <v>5.7544744582441422E-3</v>
          </cell>
          <cell r="CI357">
            <v>6.8068565085399298E-3</v>
          </cell>
          <cell r="CJ357">
            <v>0</v>
          </cell>
          <cell r="CK357">
            <v>0</v>
          </cell>
          <cell r="CL357">
            <v>0</v>
          </cell>
          <cell r="CM357">
            <v>0</v>
          </cell>
          <cell r="CN357">
            <v>0</v>
          </cell>
        </row>
        <row r="358">
          <cell r="B358" t="str">
            <v>SS164</v>
          </cell>
          <cell r="CH358">
            <v>3.9551429590412433E-2</v>
          </cell>
          <cell r="CI358">
            <v>3.7118926714173425E-2</v>
          </cell>
          <cell r="CJ358">
            <v>0</v>
          </cell>
          <cell r="CK358">
            <v>0</v>
          </cell>
          <cell r="CL358">
            <v>0</v>
          </cell>
          <cell r="CM358">
            <v>0</v>
          </cell>
          <cell r="CN358">
            <v>0</v>
          </cell>
        </row>
        <row r="359">
          <cell r="B359" t="str">
            <v>SS165</v>
          </cell>
          <cell r="CH359">
            <v>3.088886218114149</v>
          </cell>
          <cell r="CI359">
            <v>4.476228828988857</v>
          </cell>
          <cell r="CJ359">
            <v>2.5509137747616979</v>
          </cell>
          <cell r="CK359">
            <v>2.458972670820688</v>
          </cell>
          <cell r="CL359">
            <v>2.1624577589078431</v>
          </cell>
          <cell r="CM359">
            <v>1.7984819019823908</v>
          </cell>
          <cell r="CN359">
            <v>1.1413509330549063</v>
          </cell>
        </row>
        <row r="360">
          <cell r="B360" t="str">
            <v>SS166</v>
          </cell>
          <cell r="CH360">
            <v>3.0830844335459653</v>
          </cell>
          <cell r="CI360">
            <v>3.5555335076010035</v>
          </cell>
          <cell r="CJ360">
            <v>2.0283821661005481</v>
          </cell>
          <cell r="CK360">
            <v>1.9580989252271517</v>
          </cell>
          <cell r="CL360">
            <v>1.7247834895804588</v>
          </cell>
          <cell r="CM360">
            <v>1.4366494530222225</v>
          </cell>
          <cell r="CN360">
            <v>0.91273950916142965</v>
          </cell>
        </row>
        <row r="361">
          <cell r="B361" t="str">
            <v>SS167</v>
          </cell>
          <cell r="CH361">
            <v>5.9071724479088559</v>
          </cell>
          <cell r="CI361">
            <v>4.3969498353052101</v>
          </cell>
          <cell r="CJ361">
            <v>3.5096766693119403</v>
          </cell>
          <cell r="CK361">
            <v>3.5380784776949397</v>
          </cell>
          <cell r="CL361">
            <v>3.1904675221186443</v>
          </cell>
          <cell r="CM361">
            <v>3.1903318450309088</v>
          </cell>
          <cell r="CN361">
            <v>2.6495286622388186</v>
          </cell>
        </row>
        <row r="362">
          <cell r="B362" t="str">
            <v>SS168</v>
          </cell>
          <cell r="CH362">
            <v>2.1940747574246999</v>
          </cell>
          <cell r="CI362">
            <v>1.6024935676487002</v>
          </cell>
          <cell r="CJ362">
            <v>1.2801890559898954</v>
          </cell>
          <cell r="CK362">
            <v>1.2916458078459903</v>
          </cell>
          <cell r="CL362">
            <v>1.1658033054028984</v>
          </cell>
          <cell r="CM362">
            <v>1.1668563150080367</v>
          </cell>
          <cell r="CN362">
            <v>0.9699070694922477</v>
          </cell>
        </row>
        <row r="363">
          <cell r="B363" t="str">
            <v>SS169</v>
          </cell>
          <cell r="CH363">
            <v>1.06044674642837</v>
          </cell>
          <cell r="CI363">
            <v>1.5155697426432979</v>
          </cell>
          <cell r="CJ363">
            <v>1.3183155733395309</v>
          </cell>
          <cell r="CK363">
            <v>1.2881892842542697</v>
          </cell>
          <cell r="CL363">
            <v>0.72211092871595906</v>
          </cell>
          <cell r="CM363">
            <v>0.64131861437623983</v>
          </cell>
          <cell r="CN363">
            <v>0.80931062617472349</v>
          </cell>
        </row>
        <row r="364">
          <cell r="B364" t="str">
            <v>SS170</v>
          </cell>
          <cell r="CH364">
            <v>0.47228841738282262</v>
          </cell>
          <cell r="CI364">
            <v>0.44797442296266565</v>
          </cell>
          <cell r="CJ364">
            <v>0.39011085635285964</v>
          </cell>
          <cell r="CK364">
            <v>0.38174362875881634</v>
          </cell>
          <cell r="CL364">
            <v>0.21434751814362843</v>
          </cell>
          <cell r="CM364">
            <v>0.19064258327430658</v>
          </cell>
          <cell r="CN364">
            <v>0.24085895058596046</v>
          </cell>
        </row>
        <row r="365">
          <cell r="B365" t="str">
            <v>SS182</v>
          </cell>
          <cell r="CH365">
            <v>0</v>
          </cell>
          <cell r="CI365">
            <v>0</v>
          </cell>
          <cell r="CJ365">
            <v>0</v>
          </cell>
          <cell r="CK365">
            <v>0</v>
          </cell>
          <cell r="CL365">
            <v>0</v>
          </cell>
          <cell r="CM365">
            <v>0</v>
          </cell>
          <cell r="CN365">
            <v>0</v>
          </cell>
        </row>
        <row r="366">
          <cell r="B366" t="str">
            <v>SS183</v>
          </cell>
          <cell r="CH366">
            <v>0</v>
          </cell>
          <cell r="CI366">
            <v>0</v>
          </cell>
          <cell r="CJ366">
            <v>0</v>
          </cell>
          <cell r="CK366">
            <v>0</v>
          </cell>
          <cell r="CL366">
            <v>0</v>
          </cell>
          <cell r="CM366">
            <v>0</v>
          </cell>
          <cell r="CN366">
            <v>0</v>
          </cell>
        </row>
        <row r="367">
          <cell r="B367" t="str">
            <v>SS155</v>
          </cell>
          <cell r="CH367">
            <v>0</v>
          </cell>
          <cell r="CI367">
            <v>0</v>
          </cell>
          <cell r="CJ367">
            <v>0</v>
          </cell>
          <cell r="CK367">
            <v>0</v>
          </cell>
          <cell r="CL367">
            <v>0</v>
          </cell>
          <cell r="CM367">
            <v>0</v>
          </cell>
          <cell r="CN367">
            <v>0</v>
          </cell>
        </row>
        <row r="368">
          <cell r="B368" t="str">
            <v>SS171</v>
          </cell>
          <cell r="CH368">
            <v>0.56054803031626255</v>
          </cell>
          <cell r="CI368">
            <v>0.74475437282052004</v>
          </cell>
          <cell r="CJ368">
            <v>0.87321973756636528</v>
          </cell>
          <cell r="CK368">
            <v>0.64867491651477305</v>
          </cell>
          <cell r="CL368">
            <v>0.33936160191791892</v>
          </cell>
          <cell r="CM368">
            <v>0.28666831667609488</v>
          </cell>
          <cell r="CN368">
            <v>0.34304899183670945</v>
          </cell>
        </row>
        <row r="369">
          <cell r="B369" t="str">
            <v>SS172</v>
          </cell>
          <cell r="CH369">
            <v>1.6651402289320862</v>
          </cell>
          <cell r="CI369">
            <v>1.9922219084295945</v>
          </cell>
          <cell r="CJ369">
            <v>2.3341913289710043</v>
          </cell>
          <cell r="CK369">
            <v>1.732175358930655</v>
          </cell>
          <cell r="CL369">
            <v>0.90542388018664088</v>
          </cell>
          <cell r="CM369">
            <v>0.76407761651346229</v>
          </cell>
          <cell r="CN369">
            <v>0.91360254861657841</v>
          </cell>
        </row>
        <row r="370">
          <cell r="B370" t="str">
            <v>SS126</v>
          </cell>
          <cell r="CH370">
            <v>3.6927771045087212</v>
          </cell>
          <cell r="CI370">
            <v>3.3413087130682002</v>
          </cell>
          <cell r="CJ370">
            <v>2.1998635171189296</v>
          </cell>
          <cell r="CK370">
            <v>1.1751885365518167</v>
          </cell>
          <cell r="CL370">
            <v>0.59424243185165992</v>
          </cell>
          <cell r="CM370">
            <v>0.44295250209057163</v>
          </cell>
          <cell r="CN370">
            <v>0.26945052979072892</v>
          </cell>
        </row>
        <row r="371">
          <cell r="B371" t="str">
            <v>SS127</v>
          </cell>
          <cell r="CH371">
            <v>69.608597873985502</v>
          </cell>
          <cell r="CI371">
            <v>66.351181090845415</v>
          </cell>
          <cell r="CJ371">
            <v>64.446180466326851</v>
          </cell>
          <cell r="CK371">
            <v>63.14886020156812</v>
          </cell>
          <cell r="CL371">
            <v>60.82999619326894</v>
          </cell>
          <cell r="CM371">
            <v>59.177576260125484</v>
          </cell>
          <cell r="CN371">
            <v>55.981179609887562</v>
          </cell>
        </row>
        <row r="372">
          <cell r="B372" t="str">
            <v>SS128</v>
          </cell>
          <cell r="CH372">
            <v>94.124888673290727</v>
          </cell>
          <cell r="CI372">
            <v>85.194279658042475</v>
          </cell>
          <cell r="CJ372">
            <v>83.222745419860587</v>
          </cell>
          <cell r="CK372">
            <v>80.904052291419447</v>
          </cell>
          <cell r="CL372">
            <v>78.189934180220106</v>
          </cell>
          <cell r="CM372">
            <v>75.134725002105924</v>
          </cell>
          <cell r="CN372">
            <v>72.84910848443721</v>
          </cell>
        </row>
        <row r="373">
          <cell r="B373" t="str">
            <v>SS129</v>
          </cell>
          <cell r="CH373">
            <v>14.200107056313511</v>
          </cell>
          <cell r="CI373">
            <v>20.079471145677278</v>
          </cell>
          <cell r="CJ373">
            <v>21.026770778749068</v>
          </cell>
          <cell r="CK373">
            <v>22.16489824250128</v>
          </cell>
          <cell r="CL373">
            <v>22.5657464352612</v>
          </cell>
          <cell r="CM373">
            <v>22.562467362735688</v>
          </cell>
          <cell r="CN373">
            <v>22.304798314950684</v>
          </cell>
        </row>
        <row r="374">
          <cell r="B374" t="str">
            <v>SS130</v>
          </cell>
          <cell r="CH374">
            <v>30.16816742218381</v>
          </cell>
          <cell r="CI374">
            <v>30.500011275364422</v>
          </cell>
          <cell r="CJ374">
            <v>32.484133318619172</v>
          </cell>
          <cell r="CK374">
            <v>34.185481918868433</v>
          </cell>
          <cell r="CL374">
            <v>34.147637140267655</v>
          </cell>
          <cell r="CM374">
            <v>34.191486182968447</v>
          </cell>
          <cell r="CN374">
            <v>34.479396546537885</v>
          </cell>
        </row>
        <row r="375">
          <cell r="B375" t="str">
            <v>SS133</v>
          </cell>
          <cell r="CH375">
            <v>25.605133650860584</v>
          </cell>
          <cell r="CI375">
            <v>27.344291710377842</v>
          </cell>
          <cell r="CJ375">
            <v>26.176796993543277</v>
          </cell>
          <cell r="CK375">
            <v>24.851903193428306</v>
          </cell>
          <cell r="CL375">
            <v>23.191509894915541</v>
          </cell>
          <cell r="CM375">
            <v>21.74469631543878</v>
          </cell>
          <cell r="CN375">
            <v>19.526239221030412</v>
          </cell>
        </row>
        <row r="376">
          <cell r="B376" t="str">
            <v>SS134</v>
          </cell>
          <cell r="CH376">
            <v>33.909393009314527</v>
          </cell>
          <cell r="CI376">
            <v>29.125078180857308</v>
          </cell>
          <cell r="CJ376">
            <v>27.587514327581673</v>
          </cell>
          <cell r="CK376">
            <v>26.127895262137685</v>
          </cell>
          <cell r="CL376">
            <v>24.66459647394263</v>
          </cell>
          <cell r="CM376">
            <v>22.523825279719205</v>
          </cell>
          <cell r="CN376">
            <v>20.846114858208306</v>
          </cell>
        </row>
        <row r="377">
          <cell r="B377" t="str">
            <v>SS135</v>
          </cell>
          <cell r="CH377">
            <v>27.598473962331958</v>
          </cell>
          <cell r="CI377">
            <v>26.430640742360634</v>
          </cell>
          <cell r="CJ377">
            <v>25.826705361368241</v>
          </cell>
          <cell r="CK377">
            <v>25.569384753400687</v>
          </cell>
          <cell r="CL377">
            <v>24.201659943056754</v>
          </cell>
          <cell r="CM377">
            <v>23.080652204664652</v>
          </cell>
          <cell r="CN377">
            <v>21.916599359185753</v>
          </cell>
        </row>
        <row r="378">
          <cell r="B378" t="str">
            <v>SS136</v>
          </cell>
          <cell r="CH378">
            <v>23.53810949996403</v>
          </cell>
          <cell r="CI378">
            <v>24.175294673322615</v>
          </cell>
          <cell r="CJ378">
            <v>23.601185022497724</v>
          </cell>
          <cell r="CK378">
            <v>23.430262495796629</v>
          </cell>
          <cell r="CL378">
            <v>22.039225267094103</v>
          </cell>
          <cell r="CM378">
            <v>20.955772695443333</v>
          </cell>
          <cell r="CN378">
            <v>19.901011733001848</v>
          </cell>
        </row>
        <row r="379">
          <cell r="B379" t="str">
            <v>SS139</v>
          </cell>
          <cell r="CH379">
            <v>4.0653735183554058</v>
          </cell>
          <cell r="CI379">
            <v>5.5233400022330486</v>
          </cell>
          <cell r="CJ379">
            <v>7.1708638582465341</v>
          </cell>
          <cell r="CK379">
            <v>8.3823241250810518</v>
          </cell>
          <cell r="CL379">
            <v>8.8194964440145664</v>
          </cell>
          <cell r="CM379">
            <v>9.1548544768447684</v>
          </cell>
          <cell r="CN379">
            <v>9.5731443577038267</v>
          </cell>
        </row>
        <row r="380">
          <cell r="B380" t="str">
            <v>SS140</v>
          </cell>
          <cell r="CH380">
            <v>9.261112403786651</v>
          </cell>
          <cell r="CI380">
            <v>12.478525221444027</v>
          </cell>
          <cell r="CJ380">
            <v>16.190829574915405</v>
          </cell>
          <cell r="CK380">
            <v>18.870893762017218</v>
          </cell>
          <cell r="CL380">
            <v>19.827262083801195</v>
          </cell>
          <cell r="CM380">
            <v>20.542414026353491</v>
          </cell>
          <cell r="CN380">
            <v>21.698342161068837</v>
          </cell>
        </row>
        <row r="381">
          <cell r="B381" t="str">
            <v>SS011</v>
          </cell>
          <cell r="CH381">
            <v>0.43923243518617755</v>
          </cell>
          <cell r="CI381">
            <v>0.87339154683195264</v>
          </cell>
          <cell r="CJ381">
            <v>1.1178040980920172</v>
          </cell>
          <cell r="CK381">
            <v>1.3554632262403024</v>
          </cell>
          <cell r="CL381">
            <v>1.4990843513556869</v>
          </cell>
          <cell r="CM381">
            <v>1.6195819587233107</v>
          </cell>
          <cell r="CN381">
            <v>1.7792519616420956</v>
          </cell>
        </row>
        <row r="382">
          <cell r="B382" t="str">
            <v>SS100</v>
          </cell>
          <cell r="CH382">
            <v>0</v>
          </cell>
          <cell r="CI382">
            <v>0</v>
          </cell>
          <cell r="CJ382">
            <v>0</v>
          </cell>
          <cell r="CK382">
            <v>0</v>
          </cell>
          <cell r="CL382">
            <v>0</v>
          </cell>
          <cell r="CM382">
            <v>0</v>
          </cell>
          <cell r="CN382">
            <v>0</v>
          </cell>
        </row>
        <row r="383">
          <cell r="B383" t="str">
            <v>SS102</v>
          </cell>
          <cell r="CH383">
            <v>0</v>
          </cell>
          <cell r="CI383">
            <v>0</v>
          </cell>
          <cell r="CJ383">
            <v>0</v>
          </cell>
          <cell r="CK383">
            <v>0</v>
          </cell>
          <cell r="CL383">
            <v>0</v>
          </cell>
          <cell r="CM383">
            <v>0</v>
          </cell>
          <cell r="CN383">
            <v>0</v>
          </cell>
        </row>
        <row r="384">
          <cell r="B384" t="str">
            <v>SS104</v>
          </cell>
          <cell r="CH384">
            <v>0</v>
          </cell>
          <cell r="CI384">
            <v>0</v>
          </cell>
          <cell r="CJ384">
            <v>0</v>
          </cell>
          <cell r="CK384">
            <v>0</v>
          </cell>
          <cell r="CL384">
            <v>0</v>
          </cell>
          <cell r="CM384">
            <v>0</v>
          </cell>
          <cell r="CN384">
            <v>0</v>
          </cell>
        </row>
        <row r="385">
          <cell r="B385" t="str">
            <v>SS106</v>
          </cell>
          <cell r="CH385">
            <v>0</v>
          </cell>
          <cell r="CI385">
            <v>0</v>
          </cell>
          <cell r="CJ385">
            <v>0</v>
          </cell>
          <cell r="CK385">
            <v>0</v>
          </cell>
          <cell r="CL385">
            <v>0</v>
          </cell>
          <cell r="CM385">
            <v>0</v>
          </cell>
          <cell r="CN385">
            <v>0</v>
          </cell>
        </row>
        <row r="386">
          <cell r="B386" t="str">
            <v>SS108</v>
          </cell>
          <cell r="CH386">
            <v>0</v>
          </cell>
          <cell r="CI386">
            <v>0</v>
          </cell>
          <cell r="CJ386">
            <v>0</v>
          </cell>
          <cell r="CK386">
            <v>0</v>
          </cell>
          <cell r="CL386">
            <v>0</v>
          </cell>
          <cell r="CM386">
            <v>0</v>
          </cell>
          <cell r="CN386">
            <v>0</v>
          </cell>
        </row>
        <row r="387">
          <cell r="B387" t="str">
            <v>SS110</v>
          </cell>
          <cell r="CH387">
            <v>0</v>
          </cell>
          <cell r="CI387">
            <v>0</v>
          </cell>
          <cell r="CJ387">
            <v>0</v>
          </cell>
          <cell r="CK387">
            <v>0</v>
          </cell>
          <cell r="CL387">
            <v>0</v>
          </cell>
          <cell r="CM387">
            <v>0</v>
          </cell>
          <cell r="CN387">
            <v>0</v>
          </cell>
        </row>
        <row r="388">
          <cell r="B388" t="str">
            <v>SS112</v>
          </cell>
          <cell r="CH388">
            <v>0</v>
          </cell>
          <cell r="CI388">
            <v>0</v>
          </cell>
          <cell r="CJ388">
            <v>0</v>
          </cell>
          <cell r="CK388">
            <v>0</v>
          </cell>
          <cell r="CL388">
            <v>0</v>
          </cell>
          <cell r="CM388">
            <v>0</v>
          </cell>
          <cell r="CN388">
            <v>0</v>
          </cell>
        </row>
        <row r="389">
          <cell r="B389" t="str">
            <v>SS114</v>
          </cell>
          <cell r="CH389">
            <v>0</v>
          </cell>
          <cell r="CI389">
            <v>0</v>
          </cell>
          <cell r="CJ389">
            <v>0</v>
          </cell>
          <cell r="CK389">
            <v>0</v>
          </cell>
          <cell r="CL389">
            <v>0</v>
          </cell>
          <cell r="CM389">
            <v>0</v>
          </cell>
          <cell r="CN389">
            <v>0</v>
          </cell>
        </row>
        <row r="390">
          <cell r="B390" t="str">
            <v>SS125</v>
          </cell>
          <cell r="CH390">
            <v>0.75700001042223719</v>
          </cell>
          <cell r="CI390">
            <v>0.55947829753178524</v>
          </cell>
          <cell r="CJ390">
            <v>0.37362539706400111</v>
          </cell>
          <cell r="CK390">
            <v>0.20053928408841887</v>
          </cell>
          <cell r="CL390">
            <v>9.9848547848231189E-2</v>
          </cell>
          <cell r="CM390">
            <v>7.640274865345012E-2</v>
          </cell>
          <cell r="CN390">
            <v>4.5988741641120101E-2</v>
          </cell>
        </row>
        <row r="391">
          <cell r="B391" t="str">
            <v>SS131</v>
          </cell>
          <cell r="CH391">
            <v>2.4030116385638354</v>
          </cell>
          <cell r="CI391">
            <v>0.9216982606117593</v>
          </cell>
          <cell r="CJ391">
            <v>0.54371484325835007</v>
          </cell>
          <cell r="CK391">
            <v>0.24768324722333482</v>
          </cell>
          <cell r="CL391">
            <v>0.10941968161203919</v>
          </cell>
          <cell r="CM391">
            <v>4.9829818193809369E-2</v>
          </cell>
          <cell r="CN391">
            <v>1.8694461274533378E-2</v>
          </cell>
        </row>
        <row r="392">
          <cell r="B392" t="str">
            <v>SS137</v>
          </cell>
          <cell r="CH392">
            <v>2.754198424217392</v>
          </cell>
          <cell r="CI392">
            <v>4.3630183705603125</v>
          </cell>
          <cell r="CJ392">
            <v>5.5397268405134721</v>
          </cell>
          <cell r="CK392">
            <v>6.559152910396663</v>
          </cell>
          <cell r="CL392">
            <v>7.0609864536964917</v>
          </cell>
          <cell r="CM392">
            <v>7.4305905673978216</v>
          </cell>
          <cell r="CN392">
            <v>7.9190172290139866</v>
          </cell>
        </row>
        <row r="393">
          <cell r="B393" t="str">
            <v>SS012</v>
          </cell>
          <cell r="CH393">
            <v>0.22691908830771881</v>
          </cell>
          <cell r="CI393">
            <v>0.35892585139807237</v>
          </cell>
          <cell r="CJ393">
            <v>0.45662200349839288</v>
          </cell>
          <cell r="CK393">
            <v>0.55306094596497724</v>
          </cell>
          <cell r="CL393">
            <v>0.61450611353358242</v>
          </cell>
          <cell r="CM393">
            <v>0.66581979006731951</v>
          </cell>
          <cell r="CN393">
            <v>0.73047051473444657</v>
          </cell>
        </row>
        <row r="394">
          <cell r="B394" t="str">
            <v>SS101</v>
          </cell>
          <cell r="CH394">
            <v>0</v>
          </cell>
          <cell r="CI394">
            <v>0</v>
          </cell>
          <cell r="CJ394">
            <v>0</v>
          </cell>
          <cell r="CK394">
            <v>0</v>
          </cell>
          <cell r="CL394">
            <v>0</v>
          </cell>
          <cell r="CM394">
            <v>0</v>
          </cell>
          <cell r="CN394">
            <v>0</v>
          </cell>
        </row>
        <row r="395">
          <cell r="B395" t="str">
            <v>SS103</v>
          </cell>
          <cell r="CH395">
            <v>0</v>
          </cell>
          <cell r="CI395">
            <v>0</v>
          </cell>
          <cell r="CJ395">
            <v>0</v>
          </cell>
          <cell r="CK395">
            <v>0</v>
          </cell>
          <cell r="CL395">
            <v>0</v>
          </cell>
          <cell r="CM395">
            <v>0</v>
          </cell>
          <cell r="CN395">
            <v>0</v>
          </cell>
        </row>
        <row r="396">
          <cell r="B396" t="str">
            <v>SS105</v>
          </cell>
          <cell r="CH396">
            <v>0</v>
          </cell>
          <cell r="CI396">
            <v>0</v>
          </cell>
          <cell r="CJ396">
            <v>0</v>
          </cell>
          <cell r="CK396">
            <v>0</v>
          </cell>
          <cell r="CL396">
            <v>0</v>
          </cell>
          <cell r="CM396">
            <v>0</v>
          </cell>
          <cell r="CN396">
            <v>0</v>
          </cell>
        </row>
        <row r="397">
          <cell r="B397" t="str">
            <v>SS107</v>
          </cell>
          <cell r="CH397">
            <v>0</v>
          </cell>
          <cell r="CI397">
            <v>0</v>
          </cell>
          <cell r="CJ397">
            <v>0</v>
          </cell>
          <cell r="CK397">
            <v>0</v>
          </cell>
          <cell r="CL397">
            <v>0</v>
          </cell>
          <cell r="CM397">
            <v>0</v>
          </cell>
          <cell r="CN397">
            <v>0</v>
          </cell>
        </row>
        <row r="398">
          <cell r="B398" t="str">
            <v>SS109</v>
          </cell>
          <cell r="CH398">
            <v>0</v>
          </cell>
          <cell r="CI398">
            <v>0</v>
          </cell>
          <cell r="CJ398">
            <v>0</v>
          </cell>
          <cell r="CK398">
            <v>0</v>
          </cell>
          <cell r="CL398">
            <v>0</v>
          </cell>
          <cell r="CM398">
            <v>0</v>
          </cell>
          <cell r="CN398">
            <v>0</v>
          </cell>
        </row>
        <row r="399">
          <cell r="B399" t="str">
            <v>SS111</v>
          </cell>
          <cell r="CH399">
            <v>0</v>
          </cell>
          <cell r="CI399">
            <v>0</v>
          </cell>
          <cell r="CJ399">
            <v>0</v>
          </cell>
          <cell r="CK399">
            <v>0</v>
          </cell>
          <cell r="CL399">
            <v>0</v>
          </cell>
          <cell r="CM399">
            <v>0</v>
          </cell>
          <cell r="CN399">
            <v>0</v>
          </cell>
        </row>
        <row r="400">
          <cell r="B400" t="str">
            <v>SS113</v>
          </cell>
          <cell r="CH400">
            <v>0</v>
          </cell>
          <cell r="CI400">
            <v>0</v>
          </cell>
          <cell r="CJ400">
            <v>0</v>
          </cell>
          <cell r="CK400">
            <v>0</v>
          </cell>
          <cell r="CL400">
            <v>0</v>
          </cell>
          <cell r="CM400">
            <v>0</v>
          </cell>
          <cell r="CN400">
            <v>0</v>
          </cell>
        </row>
        <row r="401">
          <cell r="B401" t="str">
            <v>SS116</v>
          </cell>
          <cell r="CH401">
            <v>9.0884729306635978E-2</v>
          </cell>
          <cell r="CI401">
            <v>0</v>
          </cell>
          <cell r="CJ401">
            <v>0</v>
          </cell>
          <cell r="CK401">
            <v>0</v>
          </cell>
          <cell r="CL401">
            <v>0</v>
          </cell>
          <cell r="CM401">
            <v>0</v>
          </cell>
          <cell r="CN401">
            <v>0</v>
          </cell>
        </row>
        <row r="402">
          <cell r="B402" t="str">
            <v>SS124</v>
          </cell>
          <cell r="CH402">
            <v>2.4626429327024857E-2</v>
          </cell>
          <cell r="CI402">
            <v>2.5841175082739233E-2</v>
          </cell>
          <cell r="CJ402">
            <v>0</v>
          </cell>
          <cell r="CK402">
            <v>0</v>
          </cell>
          <cell r="CL402">
            <v>0</v>
          </cell>
          <cell r="CM402">
            <v>0</v>
          </cell>
          <cell r="CN402">
            <v>0</v>
          </cell>
        </row>
        <row r="403">
          <cell r="B403" t="str">
            <v>SS132</v>
          </cell>
          <cell r="CH403">
            <v>3.0765973246895246</v>
          </cell>
          <cell r="CI403">
            <v>1.8640090793937194</v>
          </cell>
          <cell r="CJ403">
            <v>1.0880957542989629</v>
          </cell>
          <cell r="CK403">
            <v>0.51770356758440217</v>
          </cell>
          <cell r="CL403">
            <v>0.22312253820938957</v>
          </cell>
          <cell r="CM403">
            <v>0.10401727937631373</v>
          </cell>
          <cell r="CN403">
            <v>3.7460418129956541E-2</v>
          </cell>
        </row>
        <row r="404">
          <cell r="B404" t="str">
            <v>SS138</v>
          </cell>
          <cell r="CH404">
            <v>0.8709394230014248</v>
          </cell>
          <cell r="CI404">
            <v>0.96834505533714865</v>
          </cell>
          <cell r="CJ404">
            <v>1.2227033944987811</v>
          </cell>
          <cell r="CK404">
            <v>1.4410546650261309</v>
          </cell>
          <cell r="CL404">
            <v>1.569710821490885</v>
          </cell>
          <cell r="CM404">
            <v>1.6518420838631285</v>
          </cell>
          <cell r="CN404">
            <v>1.7655895478806705</v>
          </cell>
        </row>
        <row r="405">
          <cell r="B405" t="str">
            <v>SS015</v>
          </cell>
          <cell r="CH405">
            <v>10.601551441891306</v>
          </cell>
          <cell r="CI405">
            <v>12.629831901141799</v>
          </cell>
          <cell r="CJ405">
            <v>12.017959021380904</v>
          </cell>
          <cell r="CK405">
            <v>11.058658248139897</v>
          </cell>
          <cell r="CL405">
            <v>10.144351557473858</v>
          </cell>
          <cell r="CM405">
            <v>9.3696291544976589</v>
          </cell>
          <cell r="CN405">
            <v>8.6952710327046052</v>
          </cell>
        </row>
        <row r="406">
          <cell r="B406" t="str">
            <v>SS016</v>
          </cell>
          <cell r="CH406">
            <v>9.1634460020061077</v>
          </cell>
          <cell r="CI406">
            <v>11.198211339088131</v>
          </cell>
          <cell r="CJ406">
            <v>10.432533989535607</v>
          </cell>
          <cell r="CK406">
            <v>9.8804111784986759</v>
          </cell>
          <cell r="CL406">
            <v>8.9391728805642039</v>
          </cell>
          <cell r="CM406">
            <v>8.4062842127411468</v>
          </cell>
          <cell r="CN406">
            <v>8.0112786239969704</v>
          </cell>
        </row>
        <row r="407">
          <cell r="B407" t="str">
            <v>SS017</v>
          </cell>
          <cell r="CH407">
            <v>6.3884492006783464</v>
          </cell>
          <cell r="CI407">
            <v>8.5074618600343825</v>
          </cell>
          <cell r="CJ407">
            <v>8.4071099560374272</v>
          </cell>
          <cell r="CK407">
            <v>8.2669076996808322</v>
          </cell>
          <cell r="CL407">
            <v>7.8092886154470111</v>
          </cell>
          <cell r="CM407">
            <v>7.6884555615299757</v>
          </cell>
          <cell r="CN407">
            <v>7.4376595735559636</v>
          </cell>
        </row>
        <row r="408">
          <cell r="B408" t="str">
            <v>SS018</v>
          </cell>
          <cell r="CH408">
            <v>8.4267727547950813</v>
          </cell>
          <cell r="CI408">
            <v>12.246619103189129</v>
          </cell>
          <cell r="CJ408">
            <v>12.030270495034028</v>
          </cell>
          <cell r="CK408">
            <v>11.989436445558193</v>
          </cell>
          <cell r="CL408">
            <v>11.522215909766594</v>
          </cell>
          <cell r="CM408">
            <v>10.889410004798572</v>
          </cell>
          <cell r="CN408">
            <v>10.764492425282359</v>
          </cell>
        </row>
        <row r="409">
          <cell r="B409" t="str">
            <v>SS141</v>
          </cell>
          <cell r="CH409">
            <v>0</v>
          </cell>
          <cell r="CI409">
            <v>0</v>
          </cell>
          <cell r="CJ409">
            <v>0</v>
          </cell>
          <cell r="CK409">
            <v>0</v>
          </cell>
          <cell r="CL409">
            <v>0</v>
          </cell>
          <cell r="CM409">
            <v>0</v>
          </cell>
          <cell r="CN409">
            <v>0</v>
          </cell>
        </row>
        <row r="410">
          <cell r="B410" t="str">
            <v>SS142</v>
          </cell>
          <cell r="CH410">
            <v>0</v>
          </cell>
          <cell r="CI410">
            <v>0</v>
          </cell>
          <cell r="CJ410">
            <v>0</v>
          </cell>
          <cell r="CK410">
            <v>0</v>
          </cell>
          <cell r="CL410">
            <v>0</v>
          </cell>
          <cell r="CM410">
            <v>0</v>
          </cell>
          <cell r="CN410">
            <v>0</v>
          </cell>
        </row>
        <row r="411">
          <cell r="B411" t="str">
            <v>SS143</v>
          </cell>
          <cell r="CH411">
            <v>1.1629479257119559</v>
          </cell>
          <cell r="CI411">
            <v>0</v>
          </cell>
          <cell r="CJ411">
            <v>0</v>
          </cell>
          <cell r="CK411">
            <v>0</v>
          </cell>
          <cell r="CL411">
            <v>0</v>
          </cell>
          <cell r="CM411">
            <v>0</v>
          </cell>
          <cell r="CN411">
            <v>0</v>
          </cell>
        </row>
        <row r="412">
          <cell r="B412" t="str">
            <v>SS144</v>
          </cell>
          <cell r="CH412">
            <v>2.027407009220664</v>
          </cell>
          <cell r="CI412">
            <v>0</v>
          </cell>
          <cell r="CJ412">
            <v>0</v>
          </cell>
          <cell r="CK412">
            <v>0</v>
          </cell>
          <cell r="CL412">
            <v>0</v>
          </cell>
          <cell r="CM412">
            <v>0</v>
          </cell>
          <cell r="CN412">
            <v>0</v>
          </cell>
        </row>
        <row r="413">
          <cell r="B413" t="str">
            <v>SS145</v>
          </cell>
          <cell r="CH413">
            <v>0.10682104481537807</v>
          </cell>
          <cell r="CI413">
            <v>0.17406389173394562</v>
          </cell>
          <cell r="CJ413">
            <v>0.22349192879415297</v>
          </cell>
          <cell r="CK413">
            <v>0.26263869932928102</v>
          </cell>
          <cell r="CL413">
            <v>0.28312768647927394</v>
          </cell>
          <cell r="CM413">
            <v>0.30524692855450936</v>
          </cell>
          <cell r="CN413">
            <v>0.33371983846961251</v>
          </cell>
        </row>
        <row r="414">
          <cell r="B414" t="str">
            <v>SS146</v>
          </cell>
          <cell r="CH414">
            <v>0.58721311616484306</v>
          </cell>
          <cell r="CI414">
            <v>0.90584802259212061</v>
          </cell>
          <cell r="CJ414">
            <v>1.1631559633882962</v>
          </cell>
          <cell r="CK414">
            <v>1.3887397775306818</v>
          </cell>
          <cell r="CL414">
            <v>1.4446222156000368</v>
          </cell>
          <cell r="CM414">
            <v>1.5675398245066412</v>
          </cell>
          <cell r="CN414">
            <v>1.7004868481866424</v>
          </cell>
        </row>
        <row r="415">
          <cell r="B415" t="str">
            <v>SS147</v>
          </cell>
          <cell r="CH415">
            <v>2.4159516440277296</v>
          </cell>
          <cell r="CI415">
            <v>2.671330714142838</v>
          </cell>
          <cell r="CJ415">
            <v>3.2725360555317162</v>
          </cell>
          <cell r="CK415">
            <v>3.8008138971461274</v>
          </cell>
          <cell r="CL415">
            <v>3.8155790439870332</v>
          </cell>
          <cell r="CM415">
            <v>3.984053876690604</v>
          </cell>
          <cell r="CN415">
            <v>4.4325474568448229</v>
          </cell>
        </row>
        <row r="416">
          <cell r="B416" t="str">
            <v>SS148</v>
          </cell>
          <cell r="CH416">
            <v>2.8201633644565955</v>
          </cell>
          <cell r="CI416">
            <v>4.2803628540845571</v>
          </cell>
          <cell r="CJ416">
            <v>5.2888168762077443</v>
          </cell>
          <cell r="CK416">
            <v>5.957120565386993</v>
          </cell>
          <cell r="CL416">
            <v>6.1417428441712847</v>
          </cell>
          <cell r="CM416">
            <v>6.4103184046145518</v>
          </cell>
          <cell r="CN416">
            <v>7.0984765675864203</v>
          </cell>
        </row>
        <row r="417">
          <cell r="B417" t="str">
            <v>SS149</v>
          </cell>
          <cell r="CH417">
            <v>0.11277301668820661</v>
          </cell>
          <cell r="CI417">
            <v>0.12955858819801841</v>
          </cell>
          <cell r="CJ417">
            <v>0</v>
          </cell>
          <cell r="CK417">
            <v>0</v>
          </cell>
          <cell r="CL417">
            <v>0</v>
          </cell>
          <cell r="CM417">
            <v>0</v>
          </cell>
          <cell r="CN417">
            <v>0</v>
          </cell>
        </row>
        <row r="418">
          <cell r="B418" t="str">
            <v>SS677</v>
          </cell>
          <cell r="CH418">
            <v>0</v>
          </cell>
          <cell r="CI418">
            <v>0</v>
          </cell>
          <cell r="CJ418">
            <v>0</v>
          </cell>
          <cell r="CK418">
            <v>0</v>
          </cell>
          <cell r="CL418">
            <v>0</v>
          </cell>
          <cell r="CM418">
            <v>0</v>
          </cell>
          <cell r="CN418">
            <v>0</v>
          </cell>
        </row>
        <row r="419">
          <cell r="B419" t="str">
            <v>SS679</v>
          </cell>
          <cell r="CH419">
            <v>0</v>
          </cell>
          <cell r="CI419">
            <v>0</v>
          </cell>
          <cell r="CJ419">
            <v>0</v>
          </cell>
          <cell r="CK419">
            <v>0</v>
          </cell>
          <cell r="CL419">
            <v>0</v>
          </cell>
          <cell r="CM419">
            <v>0</v>
          </cell>
          <cell r="CN419">
            <v>0</v>
          </cell>
        </row>
        <row r="420">
          <cell r="B420" t="str">
            <v>SS676</v>
          </cell>
          <cell r="CH420">
            <v>0</v>
          </cell>
          <cell r="CI420">
            <v>0</v>
          </cell>
          <cell r="CJ420">
            <v>0</v>
          </cell>
          <cell r="CK420">
            <v>0</v>
          </cell>
          <cell r="CL420">
            <v>0</v>
          </cell>
          <cell r="CM420">
            <v>0</v>
          </cell>
          <cell r="CN420">
            <v>0</v>
          </cell>
        </row>
        <row r="421">
          <cell r="B421" t="str">
            <v>SS678</v>
          </cell>
          <cell r="CH421">
            <v>0</v>
          </cell>
          <cell r="CI421">
            <v>0</v>
          </cell>
          <cell r="CJ421">
            <v>0</v>
          </cell>
          <cell r="CK421">
            <v>0</v>
          </cell>
          <cell r="CL421">
            <v>0</v>
          </cell>
          <cell r="CM421">
            <v>0</v>
          </cell>
          <cell r="CN421">
            <v>0</v>
          </cell>
        </row>
        <row r="422">
          <cell r="B422" t="str">
            <v>SS043</v>
          </cell>
          <cell r="CH422">
            <v>6.2555980839539116E-2</v>
          </cell>
          <cell r="CI422">
            <v>8.9013925935066518E-2</v>
          </cell>
          <cell r="CJ422">
            <v>6.6120551767609947E-2</v>
          </cell>
          <cell r="CK422">
            <v>6.1391875637651604E-2</v>
          </cell>
          <cell r="CL422">
            <v>4.5852485632930456E-2</v>
          </cell>
          <cell r="CM422">
            <v>3.8315522272066575E-2</v>
          </cell>
          <cell r="CN422">
            <v>4.8230702502665437E-2</v>
          </cell>
        </row>
        <row r="423">
          <cell r="B423" t="str">
            <v>SS044</v>
          </cell>
          <cell r="CH423">
            <v>5.5616265299662009E-2</v>
          </cell>
          <cell r="CI423">
            <v>4.6762015988249798E-2</v>
          </cell>
          <cell r="CJ423">
            <v>4.1363067396341338E-2</v>
          </cell>
          <cell r="CK423">
            <v>4.5172154098125777E-2</v>
          </cell>
          <cell r="CL423">
            <v>2.4605659055563736E-2</v>
          </cell>
          <cell r="CM423">
            <v>2.7121232011208384E-2</v>
          </cell>
          <cell r="CN423">
            <v>2.8225363784511973E-2</v>
          </cell>
        </row>
        <row r="424">
          <cell r="B424" t="str">
            <v>SS458</v>
          </cell>
          <cell r="CH424">
            <v>1.6946392794452846E-3</v>
          </cell>
          <cell r="CI424">
            <v>1.9175420995563069E-3</v>
          </cell>
          <cell r="CJ424">
            <v>0</v>
          </cell>
          <cell r="CK424">
            <v>0</v>
          </cell>
          <cell r="CL424">
            <v>0</v>
          </cell>
          <cell r="CM424">
            <v>0</v>
          </cell>
          <cell r="CN424">
            <v>0</v>
          </cell>
        </row>
        <row r="425">
          <cell r="B425" t="str">
            <v>SS459</v>
          </cell>
          <cell r="CH425">
            <v>1.5354642306557276</v>
          </cell>
          <cell r="CI425">
            <v>2.0151848492464621</v>
          </cell>
          <cell r="CJ425">
            <v>1.3014126617267723</v>
          </cell>
          <cell r="CK425">
            <v>1.1724760210481</v>
          </cell>
          <cell r="CL425">
            <v>1.0420340652132092</v>
          </cell>
          <cell r="CM425">
            <v>0.75508977882852546</v>
          </cell>
          <cell r="CN425">
            <v>0.53069171190469189</v>
          </cell>
        </row>
        <row r="426">
          <cell r="B426" t="str">
            <v>SS460</v>
          </cell>
          <cell r="CH426">
            <v>1.1080644848526469</v>
          </cell>
          <cell r="CI426">
            <v>1.4610013196648424</v>
          </cell>
          <cell r="CJ426">
            <v>1.0452073165972695</v>
          </cell>
          <cell r="CK426">
            <v>0.74021915276713401</v>
          </cell>
          <cell r="CL426">
            <v>0.79382694319900782</v>
          </cell>
          <cell r="CM426">
            <v>0.62990554899568973</v>
          </cell>
          <cell r="CN426">
            <v>0.34439704809667232</v>
          </cell>
        </row>
        <row r="427">
          <cell r="B427" t="str">
            <v>SS461</v>
          </cell>
          <cell r="CH427">
            <v>0.88531132035471083</v>
          </cell>
          <cell r="CI427">
            <v>1.0831632269038345</v>
          </cell>
          <cell r="CJ427">
            <v>0.80167394692947458</v>
          </cell>
          <cell r="CK427">
            <v>0.7845922342217051</v>
          </cell>
          <cell r="CL427">
            <v>0.72779345620909563</v>
          </cell>
          <cell r="CM427">
            <v>0.9550227027076007</v>
          </cell>
          <cell r="CN427">
            <v>0.86263966286896565</v>
          </cell>
        </row>
        <row r="428">
          <cell r="B428" t="str">
            <v>SS462</v>
          </cell>
          <cell r="CH428">
            <v>0.6725498333406752</v>
          </cell>
          <cell r="CI428">
            <v>0.63605987745009274</v>
          </cell>
          <cell r="CJ428">
            <v>0.41767601392507037</v>
          </cell>
          <cell r="CK428">
            <v>0.45576898570580882</v>
          </cell>
          <cell r="CL428">
            <v>0.35059676481249918</v>
          </cell>
          <cell r="CM428">
            <v>0.39302613831053335</v>
          </cell>
          <cell r="CN428">
            <v>0.36611902836387317</v>
          </cell>
        </row>
        <row r="429">
          <cell r="B429" t="str">
            <v>SS463</v>
          </cell>
          <cell r="CH429">
            <v>1.095040102303251E-2</v>
          </cell>
          <cell r="CI429">
            <v>1.0904083757304076E-2</v>
          </cell>
          <cell r="CJ429">
            <v>0</v>
          </cell>
          <cell r="CK429">
            <v>0</v>
          </cell>
          <cell r="CL429">
            <v>0</v>
          </cell>
          <cell r="CM429">
            <v>0</v>
          </cell>
          <cell r="CN429">
            <v>0</v>
          </cell>
        </row>
        <row r="430">
          <cell r="B430" t="str">
            <v>SS465</v>
          </cell>
          <cell r="CH430">
            <v>0.57958264730586229</v>
          </cell>
          <cell r="CI430">
            <v>0.75127881664361607</v>
          </cell>
          <cell r="CJ430">
            <v>0.50477629116556577</v>
          </cell>
          <cell r="CK430">
            <v>0.4170641271521453</v>
          </cell>
          <cell r="CL430">
            <v>0.41250866554076654</v>
          </cell>
          <cell r="CM430">
            <v>0.38691904698034807</v>
          </cell>
          <cell r="CN430">
            <v>0.23781779111943416</v>
          </cell>
        </row>
        <row r="431">
          <cell r="B431" t="str">
            <v>SS466</v>
          </cell>
          <cell r="CH431">
            <v>0.34195318550529458</v>
          </cell>
          <cell r="CI431">
            <v>0.3914225420071652</v>
          </cell>
          <cell r="CJ431">
            <v>0.20006797018507633</v>
          </cell>
          <cell r="CK431">
            <v>0.2406681878267459</v>
          </cell>
          <cell r="CL431">
            <v>0.20140671026239962</v>
          </cell>
          <cell r="CM431">
            <v>0.15566158075389613</v>
          </cell>
          <cell r="CN431">
            <v>9.3219815483370827E-2</v>
          </cell>
        </row>
        <row r="432">
          <cell r="B432" t="str">
            <v>SS467</v>
          </cell>
          <cell r="CH432">
            <v>1.0258796562285901</v>
          </cell>
          <cell r="CI432">
            <v>0.87262211495873221</v>
          </cell>
          <cell r="CJ432">
            <v>0.55053073032896382</v>
          </cell>
          <cell r="CK432">
            <v>0.52722207542125632</v>
          </cell>
          <cell r="CL432">
            <v>0.51654586554593296</v>
          </cell>
          <cell r="CM432">
            <v>0.63370886367349721</v>
          </cell>
          <cell r="CN432">
            <v>0.56228707037423142</v>
          </cell>
        </row>
        <row r="433">
          <cell r="B433" t="str">
            <v>SS468</v>
          </cell>
          <cell r="CH433">
            <v>0.21617016300821293</v>
          </cell>
          <cell r="CI433">
            <v>0.21657550958735838</v>
          </cell>
          <cell r="CJ433">
            <v>0.19781514133851438</v>
          </cell>
          <cell r="CK433">
            <v>0.20728215107222425</v>
          </cell>
          <cell r="CL433">
            <v>0.13622705279849029</v>
          </cell>
          <cell r="CM433">
            <v>0.18692873228696205</v>
          </cell>
          <cell r="CN433">
            <v>0.13796942947613197</v>
          </cell>
        </row>
        <row r="434">
          <cell r="B434" t="str">
            <v>SS469</v>
          </cell>
          <cell r="CH434">
            <v>0.19767750087304561</v>
          </cell>
          <cell r="CI434">
            <v>0.25892409823694518</v>
          </cell>
          <cell r="CJ434">
            <v>0.26625294105264297</v>
          </cell>
          <cell r="CK434">
            <v>0.29185031379970666</v>
          </cell>
          <cell r="CL434">
            <v>0.1662298543773201</v>
          </cell>
          <cell r="CM434">
            <v>0.13344581680120809</v>
          </cell>
          <cell r="CN434">
            <v>0.12815625571455913</v>
          </cell>
        </row>
        <row r="435">
          <cell r="B435" t="str">
            <v>SS470</v>
          </cell>
          <cell r="CH435">
            <v>7.5554024002661077E-2</v>
          </cell>
          <cell r="CI435">
            <v>7.7684620106513461E-2</v>
          </cell>
          <cell r="CJ435">
            <v>7.5391499103056453E-2</v>
          </cell>
          <cell r="CK435">
            <v>5.0034236968445077E-2</v>
          </cell>
          <cell r="CL435">
            <v>4.1324456449066869E-2</v>
          </cell>
          <cell r="CM435">
            <v>2.582486072980621E-2</v>
          </cell>
          <cell r="CN435">
            <v>3.6115022105546568E-2</v>
          </cell>
        </row>
        <row r="436">
          <cell r="B436" t="str">
            <v>SS482</v>
          </cell>
          <cell r="CH436">
            <v>0</v>
          </cell>
          <cell r="CI436">
            <v>0</v>
          </cell>
          <cell r="CJ436">
            <v>0</v>
          </cell>
          <cell r="CK436">
            <v>0</v>
          </cell>
          <cell r="CL436">
            <v>0</v>
          </cell>
          <cell r="CM436">
            <v>0</v>
          </cell>
          <cell r="CN436">
            <v>0</v>
          </cell>
        </row>
        <row r="437">
          <cell r="B437" t="str">
            <v>SS483</v>
          </cell>
          <cell r="CH437">
            <v>0</v>
          </cell>
          <cell r="CI437">
            <v>0</v>
          </cell>
          <cell r="CJ437">
            <v>0</v>
          </cell>
          <cell r="CK437">
            <v>0</v>
          </cell>
          <cell r="CL437">
            <v>0</v>
          </cell>
          <cell r="CM437">
            <v>0</v>
          </cell>
          <cell r="CN437">
            <v>0</v>
          </cell>
        </row>
        <row r="438">
          <cell r="B438" t="str">
            <v>SS471</v>
          </cell>
          <cell r="CH438">
            <v>5.6775217041363166E-3</v>
          </cell>
          <cell r="CI438">
            <v>5.6102264269460066E-3</v>
          </cell>
          <cell r="CJ438">
            <v>7.3729275477421707E-3</v>
          </cell>
          <cell r="CK438">
            <v>6.1671833001348368E-3</v>
          </cell>
          <cell r="CL438">
            <v>3.1573811287679437E-3</v>
          </cell>
          <cell r="CM438">
            <v>2.871700478230686E-3</v>
          </cell>
          <cell r="CN438">
            <v>3.8117123014361392E-3</v>
          </cell>
        </row>
        <row r="439">
          <cell r="B439" t="str">
            <v>SS472</v>
          </cell>
          <cell r="CH439">
            <v>0.12612439515932763</v>
          </cell>
          <cell r="CI439">
            <v>0.15729005896872816</v>
          </cell>
          <cell r="CJ439">
            <v>0.22425360884519416</v>
          </cell>
          <cell r="CK439">
            <v>0.17016754663826086</v>
          </cell>
          <cell r="CL439">
            <v>9.2510989287233947E-2</v>
          </cell>
          <cell r="CM439">
            <v>8.3146296736975392E-2</v>
          </cell>
          <cell r="CN439">
            <v>8.3786886256926457E-2</v>
          </cell>
        </row>
        <row r="440">
          <cell r="B440" t="str">
            <v>SS427</v>
          </cell>
          <cell r="CH440">
            <v>4.6608999463692724</v>
          </cell>
          <cell r="CI440">
            <v>6.369659114494044</v>
          </cell>
          <cell r="CJ440">
            <v>4.6618423465741934</v>
          </cell>
          <cell r="CK440">
            <v>4.9427897363437729</v>
          </cell>
          <cell r="CL440">
            <v>6.2521362462737473</v>
          </cell>
          <cell r="CM440">
            <v>5.7093482229022774</v>
          </cell>
          <cell r="CN440">
            <v>4.2648078863779659</v>
          </cell>
        </row>
        <row r="441">
          <cell r="B441" t="str">
            <v>SS428</v>
          </cell>
          <cell r="CH441">
            <v>3.7568297950947787</v>
          </cell>
          <cell r="CI441">
            <v>4.1961033709757691</v>
          </cell>
          <cell r="CJ441">
            <v>4.2122515494171999</v>
          </cell>
          <cell r="CK441">
            <v>5.3743601179624365</v>
          </cell>
          <cell r="CL441">
            <v>3.9931563509789214</v>
          </cell>
          <cell r="CM441">
            <v>3.8131187920107457</v>
          </cell>
          <cell r="CN441">
            <v>4.3577865704000169</v>
          </cell>
        </row>
        <row r="442">
          <cell r="B442" t="str">
            <v>SS041</v>
          </cell>
          <cell r="CH442">
            <v>0.1652865306696141</v>
          </cell>
          <cell r="CI442">
            <v>0.38112228636525836</v>
          </cell>
          <cell r="CJ442">
            <v>0.50684872242688372</v>
          </cell>
          <cell r="CK442">
            <v>0.61087855587330897</v>
          </cell>
          <cell r="CL442">
            <v>0.56535666988891409</v>
          </cell>
          <cell r="CM442">
            <v>0.74612782580077708</v>
          </cell>
          <cell r="CN442">
            <v>0.78295364455474026</v>
          </cell>
        </row>
        <row r="443">
          <cell r="B443" t="str">
            <v>SS400</v>
          </cell>
          <cell r="CH443">
            <v>0</v>
          </cell>
          <cell r="CI443">
            <v>0</v>
          </cell>
          <cell r="CJ443">
            <v>0</v>
          </cell>
          <cell r="CK443">
            <v>0</v>
          </cell>
          <cell r="CL443">
            <v>0</v>
          </cell>
          <cell r="CM443">
            <v>0</v>
          </cell>
          <cell r="CN443">
            <v>0</v>
          </cell>
        </row>
        <row r="444">
          <cell r="B444" t="str">
            <v>SS402</v>
          </cell>
          <cell r="CH444">
            <v>0</v>
          </cell>
          <cell r="CI444">
            <v>0</v>
          </cell>
          <cell r="CJ444">
            <v>0</v>
          </cell>
          <cell r="CK444">
            <v>0</v>
          </cell>
          <cell r="CL444">
            <v>0</v>
          </cell>
          <cell r="CM444">
            <v>0</v>
          </cell>
          <cell r="CN444">
            <v>0</v>
          </cell>
        </row>
        <row r="445">
          <cell r="B445" t="str">
            <v>SS404</v>
          </cell>
          <cell r="CH445">
            <v>0</v>
          </cell>
          <cell r="CI445">
            <v>0</v>
          </cell>
          <cell r="CJ445">
            <v>0</v>
          </cell>
          <cell r="CK445">
            <v>0</v>
          </cell>
          <cell r="CL445">
            <v>0</v>
          </cell>
          <cell r="CM445">
            <v>0</v>
          </cell>
          <cell r="CN445">
            <v>0</v>
          </cell>
        </row>
        <row r="446">
          <cell r="B446" t="str">
            <v>SS406</v>
          </cell>
          <cell r="CH446">
            <v>0</v>
          </cell>
          <cell r="CI446">
            <v>0</v>
          </cell>
          <cell r="CJ446">
            <v>0</v>
          </cell>
          <cell r="CK446">
            <v>0</v>
          </cell>
          <cell r="CL446">
            <v>0</v>
          </cell>
          <cell r="CM446">
            <v>0</v>
          </cell>
          <cell r="CN446">
            <v>0</v>
          </cell>
        </row>
        <row r="447">
          <cell r="B447" t="str">
            <v>SS408</v>
          </cell>
          <cell r="CH447">
            <v>0</v>
          </cell>
          <cell r="CI447">
            <v>0</v>
          </cell>
          <cell r="CJ447">
            <v>0</v>
          </cell>
          <cell r="CK447">
            <v>0</v>
          </cell>
          <cell r="CL447">
            <v>0</v>
          </cell>
          <cell r="CM447">
            <v>0</v>
          </cell>
          <cell r="CN447">
            <v>0</v>
          </cell>
        </row>
        <row r="448">
          <cell r="B448" t="str">
            <v>SS410</v>
          </cell>
          <cell r="CH448">
            <v>0</v>
          </cell>
          <cell r="CI448">
            <v>0</v>
          </cell>
          <cell r="CJ448">
            <v>0</v>
          </cell>
          <cell r="CK448">
            <v>0</v>
          </cell>
          <cell r="CL448">
            <v>0</v>
          </cell>
          <cell r="CM448">
            <v>0</v>
          </cell>
          <cell r="CN448">
            <v>0</v>
          </cell>
        </row>
        <row r="449">
          <cell r="B449" t="str">
            <v>SS414</v>
          </cell>
          <cell r="CH449">
            <v>0</v>
          </cell>
          <cell r="CI449">
            <v>0</v>
          </cell>
          <cell r="CJ449">
            <v>0</v>
          </cell>
          <cell r="CK449">
            <v>0</v>
          </cell>
          <cell r="CL449">
            <v>0</v>
          </cell>
          <cell r="CM449">
            <v>0</v>
          </cell>
          <cell r="CN449">
            <v>0</v>
          </cell>
        </row>
        <row r="450">
          <cell r="B450" t="str">
            <v>SS425</v>
          </cell>
          <cell r="CH450">
            <v>2.7794862075340512E-2</v>
          </cell>
          <cell r="CI450">
            <v>2.2161980450689945E-2</v>
          </cell>
          <cell r="CJ450">
            <v>1.1881757715695688E-2</v>
          </cell>
          <cell r="CK450">
            <v>7.648877355301037E-3</v>
          </cell>
          <cell r="CL450">
            <v>2.9849511004312584E-3</v>
          </cell>
          <cell r="CM450">
            <v>2.3626680496572124E-3</v>
          </cell>
          <cell r="CN450">
            <v>1.2603542865227426E-3</v>
          </cell>
        </row>
        <row r="451">
          <cell r="B451" t="str">
            <v>SS429</v>
          </cell>
          <cell r="CH451">
            <v>2.3535377349516642</v>
          </cell>
          <cell r="CI451">
            <v>3.7086907869788068</v>
          </cell>
          <cell r="CJ451">
            <v>3.8548255403079525</v>
          </cell>
          <cell r="CK451">
            <v>4.2724052530758589</v>
          </cell>
          <cell r="CL451">
            <v>3.3721591004231031</v>
          </cell>
          <cell r="CM451">
            <v>3.8493188825351834</v>
          </cell>
          <cell r="CN451">
            <v>3.5104481998633208</v>
          </cell>
        </row>
        <row r="452">
          <cell r="B452" t="str">
            <v>SS431</v>
          </cell>
          <cell r="CH452">
            <v>8.1676557294293656E-2</v>
          </cell>
          <cell r="CI452">
            <v>2.987957551552823E-2</v>
          </cell>
          <cell r="CJ452">
            <v>2.0896375935209981E-2</v>
          </cell>
          <cell r="CK452">
            <v>9.1972694626326588E-3</v>
          </cell>
          <cell r="CL452">
            <v>4.5465601325932348E-3</v>
          </cell>
          <cell r="CM452">
            <v>1.9550370856072485E-3</v>
          </cell>
          <cell r="CN452">
            <v>6.296469461659444E-4</v>
          </cell>
        </row>
        <row r="453">
          <cell r="B453" t="str">
            <v>SS433</v>
          </cell>
          <cell r="CH453">
            <v>2.2535193086898997</v>
          </cell>
          <cell r="CI453">
            <v>2.1940552326549652</v>
          </cell>
          <cell r="CJ453">
            <v>1.7520654963315212</v>
          </cell>
          <cell r="CK453">
            <v>2.1930727394771115</v>
          </cell>
          <cell r="CL453">
            <v>1.6275279146402455</v>
          </cell>
          <cell r="CM453">
            <v>1.6749188943436155</v>
          </cell>
          <cell r="CN453">
            <v>1.5255837891007351</v>
          </cell>
        </row>
        <row r="454">
          <cell r="B454" t="str">
            <v>SS435</v>
          </cell>
          <cell r="CH454">
            <v>2.7363597517114444</v>
          </cell>
          <cell r="CI454">
            <v>2.8381155161164999</v>
          </cell>
          <cell r="CJ454">
            <v>2.7351180622098576</v>
          </cell>
          <cell r="CK454">
            <v>2.6500034484039139</v>
          </cell>
          <cell r="CL454">
            <v>2.5921007523002695</v>
          </cell>
          <cell r="CM454">
            <v>2.0040040453721311</v>
          </cell>
          <cell r="CN454">
            <v>2.1181225783131081</v>
          </cell>
        </row>
        <row r="455">
          <cell r="B455" t="str">
            <v>SS437</v>
          </cell>
          <cell r="CH455">
            <v>0.38658490226522035</v>
          </cell>
          <cell r="CI455">
            <v>0.69482312743664132</v>
          </cell>
          <cell r="CJ455">
            <v>0.89894253872718144</v>
          </cell>
          <cell r="CK455">
            <v>0.94844143312821028</v>
          </cell>
          <cell r="CL455">
            <v>1.0786257154703891</v>
          </cell>
          <cell r="CM455">
            <v>1.1019583133601771</v>
          </cell>
          <cell r="CN455">
            <v>1.4789753043130029</v>
          </cell>
        </row>
        <row r="456">
          <cell r="B456" t="str">
            <v>SS439</v>
          </cell>
          <cell r="CH456">
            <v>5.7560834762601397E-2</v>
          </cell>
          <cell r="CI456">
            <v>6.6901849988724449E-2</v>
          </cell>
          <cell r="CJ456">
            <v>8.9020300760940113E-2</v>
          </cell>
          <cell r="CK456">
            <v>9.9221402286212873E-2</v>
          </cell>
          <cell r="CL456">
            <v>8.5910424236070926E-2</v>
          </cell>
          <cell r="CM456">
            <v>0.10402864574809947</v>
          </cell>
          <cell r="CN456">
            <v>9.7976199338677461E-2</v>
          </cell>
        </row>
        <row r="457">
          <cell r="B457" t="str">
            <v>SS042</v>
          </cell>
          <cell r="CH457">
            <v>8.040144422910149E-2</v>
          </cell>
          <cell r="CI457">
            <v>0.13533593324159765</v>
          </cell>
          <cell r="CJ457">
            <v>0.14020849373359945</v>
          </cell>
          <cell r="CK457">
            <v>0.17326201445467079</v>
          </cell>
          <cell r="CL457">
            <v>0.20712194559060235</v>
          </cell>
          <cell r="CM457">
            <v>0.19723313734237483</v>
          </cell>
          <cell r="CN457">
            <v>0.26871660507545464</v>
          </cell>
        </row>
        <row r="458">
          <cell r="B458" t="str">
            <v>SS401</v>
          </cell>
          <cell r="CH458">
            <v>0</v>
          </cell>
          <cell r="CI458">
            <v>0</v>
          </cell>
          <cell r="CJ458">
            <v>0</v>
          </cell>
          <cell r="CK458">
            <v>0</v>
          </cell>
          <cell r="CL458">
            <v>0</v>
          </cell>
          <cell r="CM458">
            <v>0</v>
          </cell>
          <cell r="CN458">
            <v>0</v>
          </cell>
        </row>
        <row r="459">
          <cell r="B459" t="str">
            <v>SS403</v>
          </cell>
          <cell r="CH459">
            <v>0</v>
          </cell>
          <cell r="CI459">
            <v>0</v>
          </cell>
          <cell r="CJ459">
            <v>0</v>
          </cell>
          <cell r="CK459">
            <v>0</v>
          </cell>
          <cell r="CL459">
            <v>0</v>
          </cell>
          <cell r="CM459">
            <v>0</v>
          </cell>
          <cell r="CN459">
            <v>0</v>
          </cell>
        </row>
        <row r="460">
          <cell r="B460" t="str">
            <v>SS405</v>
          </cell>
          <cell r="CH460">
            <v>0</v>
          </cell>
          <cell r="CI460">
            <v>0</v>
          </cell>
          <cell r="CJ460">
            <v>0</v>
          </cell>
          <cell r="CK460">
            <v>0</v>
          </cell>
          <cell r="CL460">
            <v>0</v>
          </cell>
          <cell r="CM460">
            <v>0</v>
          </cell>
          <cell r="CN460">
            <v>0</v>
          </cell>
        </row>
        <row r="461">
          <cell r="B461" t="str">
            <v>SS407</v>
          </cell>
          <cell r="CH461">
            <v>0</v>
          </cell>
          <cell r="CI461">
            <v>0</v>
          </cell>
          <cell r="CJ461">
            <v>0</v>
          </cell>
          <cell r="CK461">
            <v>0</v>
          </cell>
          <cell r="CL461">
            <v>0</v>
          </cell>
          <cell r="CM461">
            <v>0</v>
          </cell>
          <cell r="CN461">
            <v>0</v>
          </cell>
        </row>
        <row r="462">
          <cell r="B462" t="str">
            <v>SS426</v>
          </cell>
          <cell r="CH462">
            <v>0.18449168111956796</v>
          </cell>
          <cell r="CI462">
            <v>0.14823248353734697</v>
          </cell>
          <cell r="CJ462">
            <v>7.7684394030733378E-2</v>
          </cell>
          <cell r="CK462">
            <v>5.3862809232370371E-2</v>
          </cell>
          <cell r="CL462">
            <v>2.2521304696695658E-2</v>
          </cell>
          <cell r="CM462">
            <v>1.5360335190164047E-2</v>
          </cell>
          <cell r="CN462">
            <v>1.0055361319395462E-2</v>
          </cell>
        </row>
        <row r="463">
          <cell r="B463" t="str">
            <v>SS430</v>
          </cell>
          <cell r="CH463">
            <v>2.1347953430128586</v>
          </cell>
          <cell r="CI463">
            <v>2.668424802896936</v>
          </cell>
          <cell r="CJ463">
            <v>2.2148192317795479</v>
          </cell>
          <cell r="CK463">
            <v>2.6361299709955262</v>
          </cell>
          <cell r="CL463">
            <v>2.3748699179670298</v>
          </cell>
          <cell r="CM463">
            <v>2.3814411140702152</v>
          </cell>
          <cell r="CN463">
            <v>2.3167440841213152</v>
          </cell>
        </row>
        <row r="464">
          <cell r="B464" t="str">
            <v>SS432</v>
          </cell>
          <cell r="CH464">
            <v>6.4087501842445146E-2</v>
          </cell>
          <cell r="CI464">
            <v>2.3317321216903435E-2</v>
          </cell>
          <cell r="CJ464">
            <v>1.3731937816919389E-2</v>
          </cell>
          <cell r="CK464">
            <v>6.9545950142991001E-3</v>
          </cell>
          <cell r="CL464">
            <v>3.293518680301157E-3</v>
          </cell>
          <cell r="CM464">
            <v>1.2715114631529874E-3</v>
          </cell>
          <cell r="CN464">
            <v>5.4352374290906897E-4</v>
          </cell>
        </row>
        <row r="465">
          <cell r="B465" t="str">
            <v>SS434</v>
          </cell>
          <cell r="CH465">
            <v>0.94542951853383683</v>
          </cell>
          <cell r="CI465">
            <v>0.90437757602834057</v>
          </cell>
          <cell r="CJ465">
            <v>0.86412227801863051</v>
          </cell>
          <cell r="CK465">
            <v>0.65220034806165006</v>
          </cell>
          <cell r="CL465">
            <v>0.59646952120974572</v>
          </cell>
          <cell r="CM465">
            <v>0.57641296719281598</v>
          </cell>
          <cell r="CN465">
            <v>0.54821260357114476</v>
          </cell>
        </row>
        <row r="466">
          <cell r="B466" t="str">
            <v>SS436</v>
          </cell>
          <cell r="CH466">
            <v>0.94345979835057459</v>
          </cell>
          <cell r="CI466">
            <v>0.91594936120441739</v>
          </cell>
          <cell r="CJ466">
            <v>0.96897267311320501</v>
          </cell>
          <cell r="CK466">
            <v>0.83929216542296747</v>
          </cell>
          <cell r="CL466">
            <v>0.98913599691754184</v>
          </cell>
          <cell r="CM466">
            <v>0.95486106125323245</v>
          </cell>
          <cell r="CN466">
            <v>0.779416742573809</v>
          </cell>
        </row>
        <row r="467">
          <cell r="B467" t="str">
            <v>SS438</v>
          </cell>
          <cell r="CH467">
            <v>0.1701940137175815</v>
          </cell>
          <cell r="CI467">
            <v>0.16033153064763001</v>
          </cell>
          <cell r="CJ467">
            <v>0.17022006751035371</v>
          </cell>
          <cell r="CK467">
            <v>0.22700268637594917</v>
          </cell>
          <cell r="CL467">
            <v>0.23441285263591546</v>
          </cell>
          <cell r="CM467">
            <v>0.3012502073494705</v>
          </cell>
          <cell r="CN467">
            <v>0.36070095753163844</v>
          </cell>
        </row>
        <row r="468">
          <cell r="B468" t="str">
            <v>SS440</v>
          </cell>
          <cell r="CH468">
            <v>0.71110263556316977</v>
          </cell>
          <cell r="CI468">
            <v>1.0468781882831633</v>
          </cell>
          <cell r="CJ468">
            <v>1.3173665924394644</v>
          </cell>
          <cell r="CK468">
            <v>1.9768874710558562</v>
          </cell>
          <cell r="CL468">
            <v>1.5360023772132072</v>
          </cell>
          <cell r="CM468">
            <v>1.9180054056649651</v>
          </cell>
          <cell r="CN468">
            <v>2.0383760077870527</v>
          </cell>
        </row>
        <row r="469">
          <cell r="B469" t="str">
            <v>SS045</v>
          </cell>
          <cell r="CH469">
            <v>5.3838797751497885E-2</v>
          </cell>
          <cell r="CI469">
            <v>6.3570579209798389E-2</v>
          </cell>
          <cell r="CJ469">
            <v>6.1904932705541121E-2</v>
          </cell>
          <cell r="CK469">
            <v>6.1257694809471019E-2</v>
          </cell>
          <cell r="CL469">
            <v>4.0934410378247403E-2</v>
          </cell>
          <cell r="CM469">
            <v>4.3100052770669028E-2</v>
          </cell>
          <cell r="CN469">
            <v>4.7284945713748361E-2</v>
          </cell>
        </row>
        <row r="470">
          <cell r="B470" t="str">
            <v>SS046</v>
          </cell>
          <cell r="CH470">
            <v>0.14017603639406168</v>
          </cell>
          <cell r="CI470">
            <v>0.18299720134678507</v>
          </cell>
          <cell r="CJ470">
            <v>0.20484190580359246</v>
          </cell>
          <cell r="CK470">
            <v>0.17207311802382746</v>
          </cell>
          <cell r="CL470">
            <v>0.18501513156846244</v>
          </cell>
          <cell r="CM470">
            <v>0.14672447236040198</v>
          </cell>
          <cell r="CN470">
            <v>0.15950831886722705</v>
          </cell>
        </row>
        <row r="471">
          <cell r="B471" t="str">
            <v>SS047</v>
          </cell>
          <cell r="CH471">
            <v>8.9635704181232817E-2</v>
          </cell>
          <cell r="CI471">
            <v>8.0796569896294995E-2</v>
          </cell>
          <cell r="CJ471">
            <v>9.8063119345217636E-2</v>
          </cell>
          <cell r="CK471">
            <v>0.10183516774871025</v>
          </cell>
          <cell r="CL471">
            <v>7.2765713087981104E-2</v>
          </cell>
          <cell r="CM471">
            <v>9.3158113884941385E-2</v>
          </cell>
          <cell r="CN471">
            <v>8.8628151111801418E-2</v>
          </cell>
        </row>
        <row r="472">
          <cell r="B472" t="str">
            <v>SS048</v>
          </cell>
          <cell r="CH472">
            <v>0.20722258942055405</v>
          </cell>
          <cell r="CI472">
            <v>0.25127576694677767</v>
          </cell>
          <cell r="CJ472">
            <v>0.21827457827686705</v>
          </cell>
          <cell r="CK472">
            <v>0.22497670516793433</v>
          </cell>
          <cell r="CL472">
            <v>0.19538623799241595</v>
          </cell>
          <cell r="CM472">
            <v>0.16317685399635046</v>
          </cell>
          <cell r="CN472">
            <v>0.19081475101801554</v>
          </cell>
        </row>
        <row r="473">
          <cell r="B473" t="str">
            <v>SS441</v>
          </cell>
          <cell r="CH473">
            <v>0</v>
          </cell>
          <cell r="CI473">
            <v>0</v>
          </cell>
          <cell r="CJ473">
            <v>0</v>
          </cell>
          <cell r="CK473">
            <v>0</v>
          </cell>
          <cell r="CL473">
            <v>0</v>
          </cell>
          <cell r="CM473">
            <v>0</v>
          </cell>
          <cell r="CN473">
            <v>0</v>
          </cell>
        </row>
        <row r="474">
          <cell r="B474" t="str">
            <v>SS443</v>
          </cell>
          <cell r="CH474">
            <v>1.9378887360032682E-2</v>
          </cell>
          <cell r="CI474">
            <v>0</v>
          </cell>
          <cell r="CJ474">
            <v>0</v>
          </cell>
          <cell r="CK474">
            <v>0</v>
          </cell>
          <cell r="CL474">
            <v>0</v>
          </cell>
          <cell r="CM474">
            <v>0</v>
          </cell>
          <cell r="CN474">
            <v>0</v>
          </cell>
        </row>
        <row r="475">
          <cell r="B475" t="str">
            <v>SS444</v>
          </cell>
          <cell r="CH475">
            <v>2.3576067310212997E-2</v>
          </cell>
          <cell r="CI475">
            <v>0</v>
          </cell>
          <cell r="CJ475">
            <v>0</v>
          </cell>
          <cell r="CK475">
            <v>0</v>
          </cell>
          <cell r="CL475">
            <v>0</v>
          </cell>
          <cell r="CM475">
            <v>0</v>
          </cell>
          <cell r="CN475">
            <v>0</v>
          </cell>
        </row>
        <row r="476">
          <cell r="B476" t="str">
            <v>SS445</v>
          </cell>
          <cell r="CH476">
            <v>3.9863844490885172E-3</v>
          </cell>
          <cell r="CI476">
            <v>5.0564240304445856E-3</v>
          </cell>
          <cell r="CJ476">
            <v>6.6003023292650533E-3</v>
          </cell>
          <cell r="CK476">
            <v>7.6565227528307828E-3</v>
          </cell>
          <cell r="CL476">
            <v>8.1663722301701762E-3</v>
          </cell>
          <cell r="CM476">
            <v>8.211889522999935E-3</v>
          </cell>
          <cell r="CN476">
            <v>1.0361378797837852E-2</v>
          </cell>
        </row>
        <row r="477">
          <cell r="B477" t="str">
            <v>SS446</v>
          </cell>
          <cell r="CH477">
            <v>2.1296451483502538E-2</v>
          </cell>
          <cell r="CI477">
            <v>3.8436152133725421E-2</v>
          </cell>
          <cell r="CJ477">
            <v>4.0828377465208961E-2</v>
          </cell>
          <cell r="CK477">
            <v>5.4806852172760837E-2</v>
          </cell>
          <cell r="CL477">
            <v>5.7721614351735097E-2</v>
          </cell>
          <cell r="CM477">
            <v>7.0921960555929781E-2</v>
          </cell>
          <cell r="CN477">
            <v>7.5596244202400631E-2</v>
          </cell>
        </row>
        <row r="478">
          <cell r="B478" t="str">
            <v>SS447</v>
          </cell>
          <cell r="CH478">
            <v>3.7537288033565137E-3</v>
          </cell>
          <cell r="CI478">
            <v>4.6841404344294384E-3</v>
          </cell>
          <cell r="CJ478">
            <v>7.1862178443695794E-3</v>
          </cell>
          <cell r="CK478">
            <v>8.031282526973155E-3</v>
          </cell>
          <cell r="CL478">
            <v>7.1519021312214772E-3</v>
          </cell>
          <cell r="CM478">
            <v>8.0683771443452353E-3</v>
          </cell>
          <cell r="CN478">
            <v>8.0935107466404057E-3</v>
          </cell>
        </row>
        <row r="479">
          <cell r="B479" t="str">
            <v>SS448</v>
          </cell>
          <cell r="CH479">
            <v>1.3128640773590838E-2</v>
          </cell>
          <cell r="CI479">
            <v>2.2145513565669024E-2</v>
          </cell>
          <cell r="CJ479">
            <v>2.3159246686393603E-2</v>
          </cell>
          <cell r="CK479">
            <v>3.6456798181739886E-2</v>
          </cell>
          <cell r="CL479">
            <v>2.7312442102562666E-2</v>
          </cell>
          <cell r="CM479">
            <v>3.357467511870247E-2</v>
          </cell>
          <cell r="CN479">
            <v>3.6876360570944879E-2</v>
          </cell>
        </row>
        <row r="480">
          <cell r="B480" t="str">
            <v>SS449</v>
          </cell>
          <cell r="CH480">
            <v>6.8722143215167609E-3</v>
          </cell>
          <cell r="CI480">
            <v>7.0797359942696408E-3</v>
          </cell>
          <cell r="CJ480">
            <v>7.2803052759119104E-3</v>
          </cell>
          <cell r="CK480">
            <v>5.8076019211495949E-3</v>
          </cell>
          <cell r="CL480">
            <v>5.5262914700308276E-3</v>
          </cell>
          <cell r="CM480">
            <v>7.4857073923430446E-3</v>
          </cell>
          <cell r="CN480">
            <v>7.8450707429905502E-3</v>
          </cell>
        </row>
        <row r="481">
          <cell r="B481" t="str">
            <v>SS877</v>
          </cell>
          <cell r="CH481">
            <v>0</v>
          </cell>
          <cell r="CI481">
            <v>0</v>
          </cell>
          <cell r="CJ481">
            <v>0</v>
          </cell>
          <cell r="CK481">
            <v>0</v>
          </cell>
          <cell r="CL481">
            <v>0</v>
          </cell>
          <cell r="CM481">
            <v>0</v>
          </cell>
          <cell r="CN481">
            <v>0</v>
          </cell>
        </row>
        <row r="482">
          <cell r="B482" t="str">
            <v>SS879</v>
          </cell>
          <cell r="CH482">
            <v>0</v>
          </cell>
          <cell r="CI482">
            <v>0</v>
          </cell>
          <cell r="CJ482">
            <v>0</v>
          </cell>
          <cell r="CK482">
            <v>0</v>
          </cell>
          <cell r="CL482">
            <v>0</v>
          </cell>
          <cell r="CM482">
            <v>0</v>
          </cell>
          <cell r="CN482">
            <v>0</v>
          </cell>
        </row>
        <row r="483">
          <cell r="B483" t="str">
            <v>SS876</v>
          </cell>
          <cell r="CH483">
            <v>0</v>
          </cell>
          <cell r="CI483">
            <v>0</v>
          </cell>
          <cell r="CJ483">
            <v>0</v>
          </cell>
          <cell r="CK483">
            <v>0</v>
          </cell>
          <cell r="CL483">
            <v>0</v>
          </cell>
          <cell r="CM483">
            <v>0</v>
          </cell>
          <cell r="CN483">
            <v>0</v>
          </cell>
        </row>
        <row r="484">
          <cell r="B484" t="str">
            <v>SS878</v>
          </cell>
          <cell r="CH484">
            <v>0</v>
          </cell>
          <cell r="CI484">
            <v>0</v>
          </cell>
          <cell r="CJ484">
            <v>0</v>
          </cell>
          <cell r="CK484">
            <v>0</v>
          </cell>
          <cell r="CL484">
            <v>0</v>
          </cell>
          <cell r="CM484">
            <v>0</v>
          </cell>
          <cell r="CN484">
            <v>0</v>
          </cell>
        </row>
        <row r="485">
          <cell r="B485">
            <v>0</v>
          </cell>
          <cell r="CH485">
            <v>0</v>
          </cell>
          <cell r="CI485">
            <v>0</v>
          </cell>
          <cell r="CJ485">
            <v>0</v>
          </cell>
          <cell r="CK485">
            <v>0</v>
          </cell>
          <cell r="CL485">
            <v>0</v>
          </cell>
          <cell r="CM485">
            <v>0</v>
          </cell>
          <cell r="CN485">
            <v>0</v>
          </cell>
        </row>
        <row r="486">
          <cell r="B486">
            <v>0</v>
          </cell>
          <cell r="CH486">
            <v>0</v>
          </cell>
          <cell r="CI486">
            <v>0</v>
          </cell>
          <cell r="CJ486">
            <v>0</v>
          </cell>
          <cell r="CK486">
            <v>0</v>
          </cell>
          <cell r="CL486">
            <v>0</v>
          </cell>
          <cell r="CM486">
            <v>0</v>
          </cell>
          <cell r="CN486">
            <v>0</v>
          </cell>
        </row>
        <row r="487">
          <cell r="B487">
            <v>0</v>
          </cell>
          <cell r="CH487">
            <v>0</v>
          </cell>
          <cell r="CI487">
            <v>0</v>
          </cell>
          <cell r="CJ487">
            <v>0</v>
          </cell>
          <cell r="CK487">
            <v>0</v>
          </cell>
          <cell r="CL487">
            <v>0</v>
          </cell>
          <cell r="CM487">
            <v>0</v>
          </cell>
          <cell r="CN487">
            <v>0</v>
          </cell>
        </row>
        <row r="488">
          <cell r="B488">
            <v>0</v>
          </cell>
          <cell r="CH488">
            <v>0</v>
          </cell>
          <cell r="CI488">
            <v>0</v>
          </cell>
          <cell r="CJ488">
            <v>0</v>
          </cell>
          <cell r="CK488">
            <v>0</v>
          </cell>
          <cell r="CL488">
            <v>0</v>
          </cell>
          <cell r="CM488">
            <v>0</v>
          </cell>
          <cell r="CN488">
            <v>0</v>
          </cell>
        </row>
        <row r="489">
          <cell r="B489">
            <v>0</v>
          </cell>
          <cell r="CH489">
            <v>0</v>
          </cell>
          <cell r="CI489">
            <v>0</v>
          </cell>
          <cell r="CJ489">
            <v>0</v>
          </cell>
          <cell r="CK489">
            <v>0</v>
          </cell>
          <cell r="CL489">
            <v>0</v>
          </cell>
          <cell r="CM489">
            <v>0</v>
          </cell>
          <cell r="CN489">
            <v>0</v>
          </cell>
        </row>
        <row r="490">
          <cell r="B490">
            <v>0</v>
          </cell>
          <cell r="CH490">
            <v>0</v>
          </cell>
          <cell r="CI490">
            <v>0</v>
          </cell>
          <cell r="CJ490">
            <v>0</v>
          </cell>
          <cell r="CK490">
            <v>0</v>
          </cell>
          <cell r="CL490">
            <v>0</v>
          </cell>
          <cell r="CM490">
            <v>0</v>
          </cell>
          <cell r="CN490">
            <v>0</v>
          </cell>
        </row>
        <row r="491">
          <cell r="B491">
            <v>0</v>
          </cell>
          <cell r="CH491">
            <v>0</v>
          </cell>
          <cell r="CI491">
            <v>0</v>
          </cell>
          <cell r="CJ491">
            <v>0</v>
          </cell>
          <cell r="CK491">
            <v>0</v>
          </cell>
          <cell r="CL491">
            <v>0</v>
          </cell>
          <cell r="CM491">
            <v>0</v>
          </cell>
          <cell r="CN491">
            <v>0</v>
          </cell>
        </row>
        <row r="492">
          <cell r="B492">
            <v>0</v>
          </cell>
          <cell r="CH492">
            <v>0</v>
          </cell>
          <cell r="CI492">
            <v>0</v>
          </cell>
          <cell r="CJ492">
            <v>0</v>
          </cell>
          <cell r="CK492">
            <v>0</v>
          </cell>
          <cell r="CL492">
            <v>0</v>
          </cell>
          <cell r="CM492">
            <v>0</v>
          </cell>
          <cell r="CN492">
            <v>0</v>
          </cell>
        </row>
        <row r="493">
          <cell r="B493">
            <v>0</v>
          </cell>
          <cell r="CH493">
            <v>0</v>
          </cell>
          <cell r="CI493">
            <v>0</v>
          </cell>
          <cell r="CJ493">
            <v>0</v>
          </cell>
          <cell r="CK493">
            <v>0</v>
          </cell>
          <cell r="CL493">
            <v>0</v>
          </cell>
          <cell r="CM493">
            <v>0</v>
          </cell>
          <cell r="CN493">
            <v>0</v>
          </cell>
        </row>
        <row r="494">
          <cell r="B494">
            <v>0</v>
          </cell>
          <cell r="CH494">
            <v>0</v>
          </cell>
          <cell r="CI494">
            <v>0</v>
          </cell>
          <cell r="CJ494">
            <v>0</v>
          </cell>
          <cell r="CK494">
            <v>0</v>
          </cell>
          <cell r="CL494">
            <v>0</v>
          </cell>
          <cell r="CM494">
            <v>0</v>
          </cell>
          <cell r="CN494">
            <v>0</v>
          </cell>
        </row>
        <row r="495">
          <cell r="B495">
            <v>0</v>
          </cell>
          <cell r="CH495">
            <v>0</v>
          </cell>
          <cell r="CI495">
            <v>0</v>
          </cell>
          <cell r="CJ495">
            <v>0</v>
          </cell>
          <cell r="CK495">
            <v>0</v>
          </cell>
          <cell r="CL495">
            <v>0</v>
          </cell>
          <cell r="CM495">
            <v>0</v>
          </cell>
          <cell r="CN495">
            <v>0</v>
          </cell>
        </row>
        <row r="496">
          <cell r="B496">
            <v>0</v>
          </cell>
          <cell r="CH496">
            <v>0</v>
          </cell>
          <cell r="CI496">
            <v>0</v>
          </cell>
          <cell r="CJ496">
            <v>0</v>
          </cell>
          <cell r="CK496">
            <v>0</v>
          </cell>
          <cell r="CL496">
            <v>0</v>
          </cell>
          <cell r="CM496">
            <v>0</v>
          </cell>
          <cell r="CN496">
            <v>0</v>
          </cell>
        </row>
        <row r="497">
          <cell r="B497">
            <v>0</v>
          </cell>
          <cell r="CH497">
            <v>0</v>
          </cell>
          <cell r="CI497">
            <v>0</v>
          </cell>
          <cell r="CJ497">
            <v>0</v>
          </cell>
          <cell r="CK497">
            <v>0</v>
          </cell>
          <cell r="CL497">
            <v>0</v>
          </cell>
          <cell r="CM497">
            <v>0</v>
          </cell>
          <cell r="CN497">
            <v>0</v>
          </cell>
        </row>
        <row r="498">
          <cell r="B498">
            <v>0</v>
          </cell>
          <cell r="CH498">
            <v>0</v>
          </cell>
          <cell r="CI498">
            <v>0</v>
          </cell>
          <cell r="CJ498">
            <v>0</v>
          </cell>
          <cell r="CK498">
            <v>0</v>
          </cell>
          <cell r="CL498">
            <v>0</v>
          </cell>
          <cell r="CM498">
            <v>0</v>
          </cell>
          <cell r="CN498">
            <v>0</v>
          </cell>
        </row>
        <row r="499">
          <cell r="B499">
            <v>0</v>
          </cell>
          <cell r="CH499">
            <v>0</v>
          </cell>
          <cell r="CI499">
            <v>0</v>
          </cell>
          <cell r="CJ499">
            <v>0</v>
          </cell>
          <cell r="CK499">
            <v>0</v>
          </cell>
          <cell r="CL499">
            <v>0</v>
          </cell>
          <cell r="CM499">
            <v>0</v>
          </cell>
          <cell r="CN499">
            <v>0</v>
          </cell>
        </row>
        <row r="500">
          <cell r="B500">
            <v>0</v>
          </cell>
          <cell r="CH500">
            <v>0</v>
          </cell>
          <cell r="CI500">
            <v>0</v>
          </cell>
          <cell r="CJ500">
            <v>0</v>
          </cell>
          <cell r="CK500">
            <v>0</v>
          </cell>
          <cell r="CL500">
            <v>0</v>
          </cell>
          <cell r="CM500">
            <v>0</v>
          </cell>
          <cell r="CN500">
            <v>0</v>
          </cell>
        </row>
        <row r="501">
          <cell r="B501">
            <v>0</v>
          </cell>
          <cell r="CH501">
            <v>0</v>
          </cell>
          <cell r="CI501">
            <v>0</v>
          </cell>
          <cell r="CJ501">
            <v>0</v>
          </cell>
          <cell r="CK501">
            <v>0</v>
          </cell>
          <cell r="CL501">
            <v>0</v>
          </cell>
          <cell r="CM501">
            <v>0</v>
          </cell>
          <cell r="CN501">
            <v>0</v>
          </cell>
        </row>
        <row r="502">
          <cell r="B502">
            <v>0</v>
          </cell>
          <cell r="CH502">
            <v>0</v>
          </cell>
          <cell r="CI502">
            <v>0</v>
          </cell>
          <cell r="CJ502">
            <v>0</v>
          </cell>
          <cell r="CK502">
            <v>0</v>
          </cell>
          <cell r="CL502">
            <v>0</v>
          </cell>
          <cell r="CM502">
            <v>0</v>
          </cell>
          <cell r="CN502">
            <v>0</v>
          </cell>
        </row>
        <row r="503">
          <cell r="B503">
            <v>0</v>
          </cell>
          <cell r="CH503">
            <v>0</v>
          </cell>
          <cell r="CI503">
            <v>0</v>
          </cell>
          <cell r="CJ503">
            <v>0</v>
          </cell>
          <cell r="CK503">
            <v>0</v>
          </cell>
          <cell r="CL503">
            <v>0</v>
          </cell>
          <cell r="CM503">
            <v>0</v>
          </cell>
          <cell r="CN503">
            <v>0</v>
          </cell>
        </row>
        <row r="504">
          <cell r="B504">
            <v>0</v>
          </cell>
          <cell r="CH504">
            <v>0</v>
          </cell>
          <cell r="CI504">
            <v>0</v>
          </cell>
          <cell r="CJ504">
            <v>0</v>
          </cell>
          <cell r="CK504">
            <v>0</v>
          </cell>
          <cell r="CL504">
            <v>0</v>
          </cell>
          <cell r="CM504">
            <v>0</v>
          </cell>
          <cell r="CN504">
            <v>0</v>
          </cell>
        </row>
        <row r="505">
          <cell r="B505">
            <v>0</v>
          </cell>
          <cell r="CH505">
            <v>0</v>
          </cell>
          <cell r="CI505">
            <v>0</v>
          </cell>
          <cell r="CJ505">
            <v>0</v>
          </cell>
          <cell r="CK505">
            <v>0</v>
          </cell>
          <cell r="CL505">
            <v>0</v>
          </cell>
          <cell r="CM505">
            <v>0</v>
          </cell>
          <cell r="CN505">
            <v>0</v>
          </cell>
        </row>
        <row r="506">
          <cell r="B506">
            <v>0</v>
          </cell>
          <cell r="CH506">
            <v>0</v>
          </cell>
          <cell r="CI506">
            <v>0</v>
          </cell>
          <cell r="CJ506">
            <v>0</v>
          </cell>
          <cell r="CK506">
            <v>0</v>
          </cell>
          <cell r="CL506">
            <v>0</v>
          </cell>
          <cell r="CM506">
            <v>0</v>
          </cell>
          <cell r="CN506">
            <v>0</v>
          </cell>
        </row>
        <row r="507">
          <cell r="B507">
            <v>0</v>
          </cell>
          <cell r="CH507">
            <v>0</v>
          </cell>
          <cell r="CI507">
            <v>0</v>
          </cell>
          <cell r="CJ507">
            <v>0</v>
          </cell>
          <cell r="CK507">
            <v>0</v>
          </cell>
          <cell r="CL507">
            <v>0</v>
          </cell>
          <cell r="CM507">
            <v>0</v>
          </cell>
          <cell r="CN507">
            <v>0</v>
          </cell>
        </row>
        <row r="508">
          <cell r="B508">
            <v>0</v>
          </cell>
          <cell r="CH508">
            <v>0</v>
          </cell>
          <cell r="CI508">
            <v>0</v>
          </cell>
          <cell r="CJ508">
            <v>0</v>
          </cell>
          <cell r="CK508">
            <v>0</v>
          </cell>
          <cell r="CL508">
            <v>0</v>
          </cell>
          <cell r="CM508">
            <v>0</v>
          </cell>
          <cell r="CN508">
            <v>0</v>
          </cell>
        </row>
        <row r="509">
          <cell r="B509">
            <v>0</v>
          </cell>
          <cell r="CH509">
            <v>0</v>
          </cell>
          <cell r="CI509">
            <v>0</v>
          </cell>
          <cell r="CJ509">
            <v>0</v>
          </cell>
          <cell r="CK509">
            <v>0</v>
          </cell>
          <cell r="CL509">
            <v>0</v>
          </cell>
          <cell r="CM509">
            <v>0</v>
          </cell>
          <cell r="CN509">
            <v>0</v>
          </cell>
        </row>
        <row r="510">
          <cell r="B510">
            <v>0</v>
          </cell>
          <cell r="CH510">
            <v>0</v>
          </cell>
          <cell r="CI510">
            <v>0</v>
          </cell>
          <cell r="CJ510">
            <v>0</v>
          </cell>
          <cell r="CK510">
            <v>0</v>
          </cell>
          <cell r="CL510">
            <v>0</v>
          </cell>
          <cell r="CM510">
            <v>0</v>
          </cell>
          <cell r="CN510">
            <v>0</v>
          </cell>
        </row>
        <row r="511">
          <cell r="B511">
            <v>0</v>
          </cell>
          <cell r="CH511">
            <v>0</v>
          </cell>
          <cell r="CI511">
            <v>0</v>
          </cell>
          <cell r="CJ511">
            <v>0</v>
          </cell>
          <cell r="CK511">
            <v>0</v>
          </cell>
          <cell r="CL511">
            <v>0</v>
          </cell>
          <cell r="CM511">
            <v>0</v>
          </cell>
          <cell r="CN511">
            <v>0</v>
          </cell>
        </row>
        <row r="512">
          <cell r="B512">
            <v>0</v>
          </cell>
          <cell r="CH512">
            <v>0</v>
          </cell>
          <cell r="CI512">
            <v>0</v>
          </cell>
          <cell r="CJ512">
            <v>0</v>
          </cell>
          <cell r="CK512">
            <v>0</v>
          </cell>
          <cell r="CL512">
            <v>0</v>
          </cell>
          <cell r="CM512">
            <v>0</v>
          </cell>
          <cell r="CN512">
            <v>0</v>
          </cell>
        </row>
        <row r="513">
          <cell r="B513">
            <v>0</v>
          </cell>
          <cell r="CH513">
            <v>0</v>
          </cell>
          <cell r="CI513">
            <v>0</v>
          </cell>
          <cell r="CJ513">
            <v>0</v>
          </cell>
          <cell r="CK513">
            <v>0</v>
          </cell>
          <cell r="CL513">
            <v>0</v>
          </cell>
          <cell r="CM513">
            <v>0</v>
          </cell>
          <cell r="CN513">
            <v>0</v>
          </cell>
        </row>
        <row r="514">
          <cell r="B514">
            <v>0</v>
          </cell>
          <cell r="CH514">
            <v>0</v>
          </cell>
          <cell r="CI514">
            <v>0</v>
          </cell>
          <cell r="CJ514">
            <v>0</v>
          </cell>
          <cell r="CK514">
            <v>0</v>
          </cell>
          <cell r="CL514">
            <v>0</v>
          </cell>
          <cell r="CM514">
            <v>0</v>
          </cell>
          <cell r="CN514">
            <v>0</v>
          </cell>
        </row>
        <row r="515">
          <cell r="B515">
            <v>0</v>
          </cell>
          <cell r="CH515">
            <v>0</v>
          </cell>
          <cell r="CI515">
            <v>0</v>
          </cell>
          <cell r="CJ515">
            <v>0</v>
          </cell>
          <cell r="CK515">
            <v>0</v>
          </cell>
          <cell r="CL515">
            <v>0</v>
          </cell>
          <cell r="CM515">
            <v>0</v>
          </cell>
          <cell r="CN515">
            <v>0</v>
          </cell>
        </row>
        <row r="516">
          <cell r="B516">
            <v>0</v>
          </cell>
          <cell r="CH516">
            <v>0</v>
          </cell>
          <cell r="CI516">
            <v>0</v>
          </cell>
          <cell r="CJ516">
            <v>0</v>
          </cell>
          <cell r="CK516">
            <v>0</v>
          </cell>
          <cell r="CL516">
            <v>0</v>
          </cell>
          <cell r="CM516">
            <v>0</v>
          </cell>
          <cell r="CN516">
            <v>0</v>
          </cell>
        </row>
        <row r="517">
          <cell r="B517">
            <v>0</v>
          </cell>
          <cell r="CH517">
            <v>0</v>
          </cell>
          <cell r="CI517">
            <v>0</v>
          </cell>
          <cell r="CJ517">
            <v>0</v>
          </cell>
          <cell r="CK517">
            <v>0</v>
          </cell>
          <cell r="CL517">
            <v>0</v>
          </cell>
          <cell r="CM517">
            <v>0</v>
          </cell>
          <cell r="CN517">
            <v>0</v>
          </cell>
        </row>
        <row r="518">
          <cell r="B518">
            <v>0</v>
          </cell>
          <cell r="CH518">
            <v>0</v>
          </cell>
          <cell r="CI518">
            <v>0</v>
          </cell>
          <cell r="CJ518">
            <v>0</v>
          </cell>
          <cell r="CK518">
            <v>0</v>
          </cell>
          <cell r="CL518">
            <v>0</v>
          </cell>
          <cell r="CM518">
            <v>0</v>
          </cell>
          <cell r="CN518">
            <v>0</v>
          </cell>
        </row>
        <row r="519">
          <cell r="B519">
            <v>0</v>
          </cell>
          <cell r="CH519">
            <v>0</v>
          </cell>
          <cell r="CI519">
            <v>0</v>
          </cell>
          <cell r="CJ519">
            <v>0</v>
          </cell>
          <cell r="CK519">
            <v>0</v>
          </cell>
          <cell r="CL519">
            <v>0</v>
          </cell>
          <cell r="CM519">
            <v>0</v>
          </cell>
          <cell r="CN519">
            <v>0</v>
          </cell>
        </row>
        <row r="520">
          <cell r="B520">
            <v>0</v>
          </cell>
          <cell r="CH520">
            <v>0</v>
          </cell>
          <cell r="CI520">
            <v>0</v>
          </cell>
          <cell r="CJ520">
            <v>0</v>
          </cell>
          <cell r="CK520">
            <v>0</v>
          </cell>
          <cell r="CL520">
            <v>0</v>
          </cell>
          <cell r="CM520">
            <v>0</v>
          </cell>
          <cell r="CN520">
            <v>0</v>
          </cell>
        </row>
        <row r="521">
          <cell r="B521">
            <v>0</v>
          </cell>
          <cell r="CH521">
            <v>0</v>
          </cell>
          <cell r="CI521">
            <v>0</v>
          </cell>
          <cell r="CJ521">
            <v>0</v>
          </cell>
          <cell r="CK521">
            <v>0</v>
          </cell>
          <cell r="CL521">
            <v>0</v>
          </cell>
          <cell r="CM521">
            <v>0</v>
          </cell>
          <cell r="CN521">
            <v>0</v>
          </cell>
        </row>
        <row r="522">
          <cell r="B522">
            <v>0</v>
          </cell>
          <cell r="CH522">
            <v>0</v>
          </cell>
          <cell r="CI522">
            <v>0</v>
          </cell>
          <cell r="CJ522">
            <v>0</v>
          </cell>
          <cell r="CK522">
            <v>0</v>
          </cell>
          <cell r="CL522">
            <v>0</v>
          </cell>
          <cell r="CM522">
            <v>0</v>
          </cell>
          <cell r="CN522">
            <v>0</v>
          </cell>
        </row>
        <row r="523">
          <cell r="B523">
            <v>0</v>
          </cell>
          <cell r="CH523">
            <v>0</v>
          </cell>
          <cell r="CI523">
            <v>0</v>
          </cell>
          <cell r="CJ523">
            <v>0</v>
          </cell>
          <cell r="CK523">
            <v>0</v>
          </cell>
          <cell r="CL523">
            <v>0</v>
          </cell>
          <cell r="CM523">
            <v>0</v>
          </cell>
          <cell r="CN523">
            <v>0</v>
          </cell>
        </row>
        <row r="524">
          <cell r="B524">
            <v>0</v>
          </cell>
          <cell r="CH524">
            <v>0</v>
          </cell>
          <cell r="CI524">
            <v>0</v>
          </cell>
          <cell r="CJ524">
            <v>0</v>
          </cell>
          <cell r="CK524">
            <v>0</v>
          </cell>
          <cell r="CL524">
            <v>0</v>
          </cell>
          <cell r="CM524">
            <v>0</v>
          </cell>
          <cell r="CN524">
            <v>0</v>
          </cell>
        </row>
        <row r="525">
          <cell r="B525">
            <v>0</v>
          </cell>
          <cell r="CH525">
            <v>0</v>
          </cell>
          <cell r="CI525">
            <v>0</v>
          </cell>
          <cell r="CJ525">
            <v>0</v>
          </cell>
          <cell r="CK525">
            <v>0</v>
          </cell>
          <cell r="CL525">
            <v>0</v>
          </cell>
          <cell r="CM525">
            <v>0</v>
          </cell>
          <cell r="CN525">
            <v>0</v>
          </cell>
        </row>
        <row r="526">
          <cell r="B526">
            <v>0</v>
          </cell>
          <cell r="CH526">
            <v>0</v>
          </cell>
          <cell r="CI526">
            <v>0</v>
          </cell>
          <cell r="CJ526">
            <v>0</v>
          </cell>
          <cell r="CK526">
            <v>0</v>
          </cell>
          <cell r="CL526">
            <v>0</v>
          </cell>
          <cell r="CM526">
            <v>0</v>
          </cell>
          <cell r="CN526">
            <v>0</v>
          </cell>
        </row>
        <row r="527">
          <cell r="B527">
            <v>0</v>
          </cell>
          <cell r="CH527">
            <v>0</v>
          </cell>
          <cell r="CI527">
            <v>0</v>
          </cell>
          <cell r="CJ527">
            <v>0</v>
          </cell>
          <cell r="CK527">
            <v>0</v>
          </cell>
          <cell r="CL527">
            <v>0</v>
          </cell>
          <cell r="CM527">
            <v>0</v>
          </cell>
          <cell r="CN527">
            <v>0</v>
          </cell>
        </row>
        <row r="528">
          <cell r="B528">
            <v>0</v>
          </cell>
          <cell r="CH528">
            <v>0</v>
          </cell>
          <cell r="CI528">
            <v>0</v>
          </cell>
          <cell r="CJ528">
            <v>0</v>
          </cell>
          <cell r="CK528">
            <v>0</v>
          </cell>
          <cell r="CL528">
            <v>0</v>
          </cell>
          <cell r="CM528">
            <v>0</v>
          </cell>
          <cell r="CN528">
            <v>0</v>
          </cell>
        </row>
        <row r="529">
          <cell r="B529">
            <v>0</v>
          </cell>
          <cell r="CH529">
            <v>0</v>
          </cell>
          <cell r="CI529">
            <v>0</v>
          </cell>
          <cell r="CJ529">
            <v>0</v>
          </cell>
          <cell r="CK529">
            <v>0</v>
          </cell>
          <cell r="CL529">
            <v>0</v>
          </cell>
          <cell r="CM529">
            <v>0</v>
          </cell>
          <cell r="CN529">
            <v>0</v>
          </cell>
        </row>
        <row r="530">
          <cell r="B530">
            <v>0</v>
          </cell>
          <cell r="CH530">
            <v>0</v>
          </cell>
          <cell r="CI530">
            <v>0</v>
          </cell>
          <cell r="CJ530">
            <v>0</v>
          </cell>
          <cell r="CK530">
            <v>0</v>
          </cell>
          <cell r="CL530">
            <v>0</v>
          </cell>
          <cell r="CM530">
            <v>0</v>
          </cell>
          <cell r="CN530">
            <v>0</v>
          </cell>
        </row>
        <row r="531">
          <cell r="B531">
            <v>0</v>
          </cell>
          <cell r="CH531">
            <v>0</v>
          </cell>
          <cell r="CI531">
            <v>0</v>
          </cell>
          <cell r="CJ531">
            <v>0</v>
          </cell>
          <cell r="CK531">
            <v>0</v>
          </cell>
          <cell r="CL531">
            <v>0</v>
          </cell>
          <cell r="CM531">
            <v>0</v>
          </cell>
          <cell r="CN531">
            <v>0</v>
          </cell>
        </row>
        <row r="532">
          <cell r="B532">
            <v>0</v>
          </cell>
          <cell r="CH532">
            <v>0</v>
          </cell>
          <cell r="CI532">
            <v>0</v>
          </cell>
          <cell r="CJ532">
            <v>0</v>
          </cell>
          <cell r="CK532">
            <v>0</v>
          </cell>
          <cell r="CL532">
            <v>0</v>
          </cell>
          <cell r="CM532">
            <v>0</v>
          </cell>
          <cell r="CN532">
            <v>0</v>
          </cell>
        </row>
        <row r="533">
          <cell r="B533">
            <v>0</v>
          </cell>
          <cell r="CH533">
            <v>0</v>
          </cell>
          <cell r="CI533">
            <v>0</v>
          </cell>
          <cell r="CJ533">
            <v>0</v>
          </cell>
          <cell r="CK533">
            <v>0</v>
          </cell>
          <cell r="CL533">
            <v>0</v>
          </cell>
          <cell r="CM533">
            <v>0</v>
          </cell>
          <cell r="CN533">
            <v>0</v>
          </cell>
        </row>
        <row r="534">
          <cell r="B534">
            <v>0</v>
          </cell>
          <cell r="CH534">
            <v>0</v>
          </cell>
          <cell r="CI534">
            <v>0</v>
          </cell>
          <cell r="CJ534">
            <v>0</v>
          </cell>
          <cell r="CK534">
            <v>0</v>
          </cell>
          <cell r="CL534">
            <v>0</v>
          </cell>
          <cell r="CM534">
            <v>0</v>
          </cell>
          <cell r="CN534">
            <v>0</v>
          </cell>
        </row>
        <row r="535">
          <cell r="B535">
            <v>0</v>
          </cell>
          <cell r="CH535">
            <v>0</v>
          </cell>
          <cell r="CI535">
            <v>0</v>
          </cell>
          <cell r="CJ535">
            <v>0</v>
          </cell>
          <cell r="CK535">
            <v>0</v>
          </cell>
          <cell r="CL535">
            <v>0</v>
          </cell>
          <cell r="CM535">
            <v>0</v>
          </cell>
          <cell r="CN535">
            <v>0</v>
          </cell>
        </row>
        <row r="536">
          <cell r="B536">
            <v>0</v>
          </cell>
          <cell r="CH536">
            <v>0</v>
          </cell>
          <cell r="CI536">
            <v>0</v>
          </cell>
          <cell r="CJ536">
            <v>0</v>
          </cell>
          <cell r="CK536">
            <v>0</v>
          </cell>
          <cell r="CL536">
            <v>0</v>
          </cell>
          <cell r="CM536">
            <v>0</v>
          </cell>
          <cell r="CN536">
            <v>0</v>
          </cell>
        </row>
        <row r="537">
          <cell r="B537">
            <v>0</v>
          </cell>
          <cell r="CH537">
            <v>0</v>
          </cell>
          <cell r="CI537">
            <v>0</v>
          </cell>
          <cell r="CJ537">
            <v>0</v>
          </cell>
          <cell r="CK537">
            <v>0</v>
          </cell>
          <cell r="CL537">
            <v>0</v>
          </cell>
          <cell r="CM537">
            <v>0</v>
          </cell>
          <cell r="CN537">
            <v>0</v>
          </cell>
        </row>
        <row r="538">
          <cell r="B538">
            <v>0</v>
          </cell>
          <cell r="CH538">
            <v>0</v>
          </cell>
          <cell r="CI538">
            <v>0</v>
          </cell>
          <cell r="CJ538">
            <v>0</v>
          </cell>
          <cell r="CK538">
            <v>0</v>
          </cell>
          <cell r="CL538">
            <v>0</v>
          </cell>
          <cell r="CM538">
            <v>0</v>
          </cell>
          <cell r="CN538">
            <v>0</v>
          </cell>
        </row>
        <row r="539">
          <cell r="B539">
            <v>0</v>
          </cell>
          <cell r="CH539">
            <v>0</v>
          </cell>
          <cell r="CI539">
            <v>0</v>
          </cell>
          <cell r="CJ539">
            <v>0</v>
          </cell>
          <cell r="CK539">
            <v>0</v>
          </cell>
          <cell r="CL539">
            <v>0</v>
          </cell>
          <cell r="CM539">
            <v>0</v>
          </cell>
          <cell r="CN539">
            <v>0</v>
          </cell>
        </row>
        <row r="540">
          <cell r="B540">
            <v>0</v>
          </cell>
          <cell r="CH540">
            <v>0</v>
          </cell>
          <cell r="CI540">
            <v>0</v>
          </cell>
          <cell r="CJ540">
            <v>0</v>
          </cell>
          <cell r="CK540">
            <v>0</v>
          </cell>
          <cell r="CL540">
            <v>0</v>
          </cell>
          <cell r="CM540">
            <v>0</v>
          </cell>
          <cell r="CN540">
            <v>0</v>
          </cell>
        </row>
        <row r="541">
          <cell r="B541">
            <v>0</v>
          </cell>
          <cell r="CH541">
            <v>0</v>
          </cell>
          <cell r="CI541">
            <v>0</v>
          </cell>
          <cell r="CJ541">
            <v>0</v>
          </cell>
          <cell r="CK541">
            <v>0</v>
          </cell>
          <cell r="CL541">
            <v>0</v>
          </cell>
          <cell r="CM541">
            <v>0</v>
          </cell>
          <cell r="CN541">
            <v>0</v>
          </cell>
        </row>
        <row r="542">
          <cell r="B542">
            <v>0</v>
          </cell>
          <cell r="CH542">
            <v>0</v>
          </cell>
          <cell r="CI542">
            <v>0</v>
          </cell>
          <cell r="CJ542">
            <v>0</v>
          </cell>
          <cell r="CK542">
            <v>0</v>
          </cell>
          <cell r="CL542">
            <v>0</v>
          </cell>
          <cell r="CM542">
            <v>0</v>
          </cell>
          <cell r="CN542">
            <v>0</v>
          </cell>
        </row>
        <row r="543">
          <cell r="B543">
            <v>0</v>
          </cell>
          <cell r="CH543">
            <v>0</v>
          </cell>
          <cell r="CI543">
            <v>0</v>
          </cell>
          <cell r="CJ543">
            <v>0</v>
          </cell>
          <cell r="CK543">
            <v>0</v>
          </cell>
          <cell r="CL543">
            <v>0</v>
          </cell>
          <cell r="CM543">
            <v>0</v>
          </cell>
          <cell r="CN543">
            <v>0</v>
          </cell>
        </row>
        <row r="544">
          <cell r="B544">
            <v>0</v>
          </cell>
          <cell r="CH544">
            <v>0</v>
          </cell>
          <cell r="CI544">
            <v>0</v>
          </cell>
          <cell r="CJ544">
            <v>0</v>
          </cell>
          <cell r="CK544">
            <v>0</v>
          </cell>
          <cell r="CL544">
            <v>0</v>
          </cell>
          <cell r="CM544">
            <v>0</v>
          </cell>
          <cell r="CN544">
            <v>0</v>
          </cell>
        </row>
        <row r="545">
          <cell r="B545">
            <v>0</v>
          </cell>
          <cell r="CH545">
            <v>0</v>
          </cell>
          <cell r="CI545">
            <v>0</v>
          </cell>
          <cell r="CJ545">
            <v>0</v>
          </cell>
          <cell r="CK545">
            <v>0</v>
          </cell>
          <cell r="CL545">
            <v>0</v>
          </cell>
          <cell r="CM545">
            <v>0</v>
          </cell>
          <cell r="CN545">
            <v>0</v>
          </cell>
        </row>
        <row r="546">
          <cell r="B546">
            <v>0</v>
          </cell>
          <cell r="CH546">
            <v>0</v>
          </cell>
          <cell r="CI546">
            <v>0</v>
          </cell>
          <cell r="CJ546">
            <v>0</v>
          </cell>
          <cell r="CK546">
            <v>0</v>
          </cell>
          <cell r="CL546">
            <v>0</v>
          </cell>
          <cell r="CM546">
            <v>0</v>
          </cell>
          <cell r="CN546">
            <v>0</v>
          </cell>
        </row>
        <row r="547">
          <cell r="B547">
            <v>0</v>
          </cell>
          <cell r="CH547">
            <v>0</v>
          </cell>
          <cell r="CI547">
            <v>0</v>
          </cell>
          <cell r="CJ547">
            <v>0</v>
          </cell>
          <cell r="CK547">
            <v>0</v>
          </cell>
          <cell r="CL547">
            <v>0</v>
          </cell>
          <cell r="CM547">
            <v>0</v>
          </cell>
          <cell r="CN547">
            <v>0</v>
          </cell>
        </row>
        <row r="548">
          <cell r="B548">
            <v>0</v>
          </cell>
          <cell r="CH548">
            <v>0</v>
          </cell>
          <cell r="CI548">
            <v>0</v>
          </cell>
          <cell r="CJ548">
            <v>0</v>
          </cell>
          <cell r="CK548">
            <v>0</v>
          </cell>
          <cell r="CL548">
            <v>0</v>
          </cell>
          <cell r="CM548">
            <v>0</v>
          </cell>
          <cell r="CN548">
            <v>0</v>
          </cell>
        </row>
        <row r="549">
          <cell r="B549">
            <v>0</v>
          </cell>
          <cell r="CH549">
            <v>0</v>
          </cell>
          <cell r="CI549">
            <v>0</v>
          </cell>
          <cell r="CJ549">
            <v>0</v>
          </cell>
          <cell r="CK549">
            <v>0</v>
          </cell>
          <cell r="CL549">
            <v>0</v>
          </cell>
          <cell r="CM549">
            <v>0</v>
          </cell>
          <cell r="CN549">
            <v>0</v>
          </cell>
        </row>
        <row r="550">
          <cell r="B550">
            <v>0</v>
          </cell>
          <cell r="CH550">
            <v>0</v>
          </cell>
          <cell r="CI550">
            <v>0</v>
          </cell>
          <cell r="CJ550">
            <v>0</v>
          </cell>
          <cell r="CK550">
            <v>0</v>
          </cell>
          <cell r="CL550">
            <v>0</v>
          </cell>
          <cell r="CM550">
            <v>0</v>
          </cell>
          <cell r="CN550">
            <v>0</v>
          </cell>
        </row>
        <row r="551">
          <cell r="B551">
            <v>0</v>
          </cell>
          <cell r="CH551">
            <v>0</v>
          </cell>
          <cell r="CI551">
            <v>0</v>
          </cell>
          <cell r="CJ551">
            <v>0</v>
          </cell>
          <cell r="CK551">
            <v>0</v>
          </cell>
          <cell r="CL551">
            <v>0</v>
          </cell>
          <cell r="CM551">
            <v>0</v>
          </cell>
          <cell r="CN551">
            <v>0</v>
          </cell>
        </row>
        <row r="552">
          <cell r="B552">
            <v>0</v>
          </cell>
          <cell r="CH552">
            <v>0</v>
          </cell>
          <cell r="CI552">
            <v>0</v>
          </cell>
          <cell r="CJ552">
            <v>0</v>
          </cell>
          <cell r="CK552">
            <v>0</v>
          </cell>
          <cell r="CL552">
            <v>0</v>
          </cell>
          <cell r="CM552">
            <v>0</v>
          </cell>
          <cell r="CN552">
            <v>0</v>
          </cell>
        </row>
        <row r="553">
          <cell r="B553">
            <v>0</v>
          </cell>
          <cell r="CH553">
            <v>0</v>
          </cell>
          <cell r="CI553">
            <v>0</v>
          </cell>
          <cell r="CJ553">
            <v>0</v>
          </cell>
          <cell r="CK553">
            <v>0</v>
          </cell>
          <cell r="CL553">
            <v>0</v>
          </cell>
          <cell r="CM553">
            <v>0</v>
          </cell>
          <cell r="CN553">
            <v>0</v>
          </cell>
        </row>
        <row r="554">
          <cell r="B554">
            <v>0</v>
          </cell>
          <cell r="CH554">
            <v>0</v>
          </cell>
          <cell r="CI554">
            <v>0</v>
          </cell>
          <cell r="CJ554">
            <v>0</v>
          </cell>
          <cell r="CK554">
            <v>0</v>
          </cell>
          <cell r="CL554">
            <v>0</v>
          </cell>
          <cell r="CM554">
            <v>0</v>
          </cell>
          <cell r="CN554">
            <v>0</v>
          </cell>
        </row>
        <row r="555">
          <cell r="B555">
            <v>0</v>
          </cell>
          <cell r="CH555">
            <v>0</v>
          </cell>
          <cell r="CI555">
            <v>0</v>
          </cell>
          <cell r="CJ555">
            <v>0</v>
          </cell>
          <cell r="CK555">
            <v>0</v>
          </cell>
          <cell r="CL555">
            <v>0</v>
          </cell>
          <cell r="CM555">
            <v>0</v>
          </cell>
          <cell r="CN555">
            <v>0</v>
          </cell>
        </row>
        <row r="556">
          <cell r="B556">
            <v>0</v>
          </cell>
          <cell r="CH556">
            <v>0</v>
          </cell>
          <cell r="CI556">
            <v>0</v>
          </cell>
          <cell r="CJ556">
            <v>0</v>
          </cell>
          <cell r="CK556">
            <v>0</v>
          </cell>
          <cell r="CL556">
            <v>0</v>
          </cell>
          <cell r="CM556">
            <v>0</v>
          </cell>
          <cell r="CN556">
            <v>0</v>
          </cell>
        </row>
        <row r="557">
          <cell r="B557">
            <v>0</v>
          </cell>
          <cell r="CH557">
            <v>0</v>
          </cell>
          <cell r="CI557">
            <v>0</v>
          </cell>
          <cell r="CJ557">
            <v>0</v>
          </cell>
          <cell r="CK557">
            <v>0</v>
          </cell>
          <cell r="CL557">
            <v>0</v>
          </cell>
          <cell r="CM557">
            <v>0</v>
          </cell>
          <cell r="CN557">
            <v>0</v>
          </cell>
        </row>
        <row r="558">
          <cell r="B558">
            <v>0</v>
          </cell>
          <cell r="CH558">
            <v>0</v>
          </cell>
          <cell r="CI558">
            <v>0</v>
          </cell>
          <cell r="CJ558">
            <v>0</v>
          </cell>
          <cell r="CK558">
            <v>0</v>
          </cell>
          <cell r="CL558">
            <v>0</v>
          </cell>
          <cell r="CM558">
            <v>0</v>
          </cell>
          <cell r="CN558">
            <v>0</v>
          </cell>
        </row>
        <row r="559">
          <cell r="B559">
            <v>0</v>
          </cell>
          <cell r="CH559">
            <v>0</v>
          </cell>
          <cell r="CI559">
            <v>0</v>
          </cell>
          <cell r="CJ559">
            <v>0</v>
          </cell>
          <cell r="CK559">
            <v>0</v>
          </cell>
          <cell r="CL559">
            <v>0</v>
          </cell>
          <cell r="CM559">
            <v>0</v>
          </cell>
          <cell r="CN559">
            <v>0</v>
          </cell>
        </row>
        <row r="560">
          <cell r="B560">
            <v>0</v>
          </cell>
          <cell r="CH560">
            <v>0</v>
          </cell>
          <cell r="CI560">
            <v>0</v>
          </cell>
          <cell r="CJ560">
            <v>0</v>
          </cell>
          <cell r="CK560">
            <v>0</v>
          </cell>
          <cell r="CL560">
            <v>0</v>
          </cell>
          <cell r="CM560">
            <v>0</v>
          </cell>
          <cell r="CN560">
            <v>0</v>
          </cell>
        </row>
        <row r="561">
          <cell r="B561">
            <v>0</v>
          </cell>
          <cell r="CH561">
            <v>0</v>
          </cell>
          <cell r="CI561">
            <v>0</v>
          </cell>
          <cell r="CJ561">
            <v>0</v>
          </cell>
          <cell r="CK561">
            <v>0</v>
          </cell>
          <cell r="CL561">
            <v>0</v>
          </cell>
          <cell r="CM561">
            <v>0</v>
          </cell>
          <cell r="CN561">
            <v>0</v>
          </cell>
        </row>
        <row r="562">
          <cell r="B562">
            <v>0</v>
          </cell>
          <cell r="CH562">
            <v>0</v>
          </cell>
          <cell r="CI562">
            <v>0</v>
          </cell>
          <cell r="CJ562">
            <v>0</v>
          </cell>
          <cell r="CK562">
            <v>0</v>
          </cell>
          <cell r="CL562">
            <v>0</v>
          </cell>
          <cell r="CM562">
            <v>0</v>
          </cell>
          <cell r="CN562">
            <v>0</v>
          </cell>
        </row>
        <row r="563">
          <cell r="B563">
            <v>0</v>
          </cell>
          <cell r="CH563">
            <v>0</v>
          </cell>
          <cell r="CI563">
            <v>0</v>
          </cell>
          <cell r="CJ563">
            <v>0</v>
          </cell>
          <cell r="CK563">
            <v>0</v>
          </cell>
          <cell r="CL563">
            <v>0</v>
          </cell>
          <cell r="CM563">
            <v>0</v>
          </cell>
          <cell r="CN563">
            <v>0</v>
          </cell>
        </row>
        <row r="564">
          <cell r="B564">
            <v>0</v>
          </cell>
          <cell r="CH564">
            <v>0</v>
          </cell>
          <cell r="CI564">
            <v>0</v>
          </cell>
          <cell r="CJ564">
            <v>0</v>
          </cell>
          <cell r="CK564">
            <v>0</v>
          </cell>
          <cell r="CL564">
            <v>0</v>
          </cell>
          <cell r="CM564">
            <v>0</v>
          </cell>
          <cell r="CN564">
            <v>0</v>
          </cell>
        </row>
        <row r="565">
          <cell r="B565">
            <v>0</v>
          </cell>
          <cell r="CH565">
            <v>0</v>
          </cell>
          <cell r="CI565">
            <v>0</v>
          </cell>
          <cell r="CJ565">
            <v>0</v>
          </cell>
          <cell r="CK565">
            <v>0</v>
          </cell>
          <cell r="CL565">
            <v>0</v>
          </cell>
          <cell r="CM565">
            <v>0</v>
          </cell>
          <cell r="CN565">
            <v>0</v>
          </cell>
        </row>
        <row r="566">
          <cell r="B566">
            <v>0</v>
          </cell>
          <cell r="CH566">
            <v>0</v>
          </cell>
          <cell r="CI566">
            <v>0</v>
          </cell>
          <cell r="CJ566">
            <v>0</v>
          </cell>
          <cell r="CK566">
            <v>0</v>
          </cell>
          <cell r="CL566">
            <v>0</v>
          </cell>
          <cell r="CM566">
            <v>0</v>
          </cell>
          <cell r="CN566">
            <v>0</v>
          </cell>
        </row>
        <row r="567">
          <cell r="B567">
            <v>0</v>
          </cell>
          <cell r="CH567">
            <v>0</v>
          </cell>
          <cell r="CI567">
            <v>0</v>
          </cell>
          <cell r="CJ567">
            <v>0</v>
          </cell>
          <cell r="CK567">
            <v>0</v>
          </cell>
          <cell r="CL567">
            <v>0</v>
          </cell>
          <cell r="CM567">
            <v>0</v>
          </cell>
          <cell r="CN567">
            <v>0</v>
          </cell>
        </row>
        <row r="568">
          <cell r="B568">
            <v>0</v>
          </cell>
          <cell r="CH568">
            <v>0</v>
          </cell>
          <cell r="CI568">
            <v>0</v>
          </cell>
          <cell r="CJ568">
            <v>0</v>
          </cell>
          <cell r="CK568">
            <v>0</v>
          </cell>
          <cell r="CL568">
            <v>0</v>
          </cell>
          <cell r="CM568">
            <v>0</v>
          </cell>
          <cell r="CN568">
            <v>0</v>
          </cell>
        </row>
        <row r="569">
          <cell r="B569">
            <v>0</v>
          </cell>
          <cell r="CH569">
            <v>0</v>
          </cell>
          <cell r="CI569">
            <v>0</v>
          </cell>
          <cell r="CJ569">
            <v>0</v>
          </cell>
          <cell r="CK569">
            <v>0</v>
          </cell>
          <cell r="CL569">
            <v>0</v>
          </cell>
          <cell r="CM569">
            <v>0</v>
          </cell>
          <cell r="CN569">
            <v>0</v>
          </cell>
        </row>
        <row r="570">
          <cell r="B570">
            <v>0</v>
          </cell>
          <cell r="CH570">
            <v>0</v>
          </cell>
          <cell r="CI570">
            <v>0</v>
          </cell>
          <cell r="CJ570">
            <v>0</v>
          </cell>
          <cell r="CK570">
            <v>0</v>
          </cell>
          <cell r="CL570">
            <v>0</v>
          </cell>
          <cell r="CM570">
            <v>0</v>
          </cell>
          <cell r="CN570">
            <v>0</v>
          </cell>
        </row>
        <row r="571">
          <cell r="B571">
            <v>0</v>
          </cell>
          <cell r="CH571">
            <v>0</v>
          </cell>
          <cell r="CI571">
            <v>0</v>
          </cell>
          <cell r="CJ571">
            <v>0</v>
          </cell>
          <cell r="CK571">
            <v>0</v>
          </cell>
          <cell r="CL571">
            <v>0</v>
          </cell>
          <cell r="CM571">
            <v>0</v>
          </cell>
          <cell r="CN571">
            <v>0</v>
          </cell>
        </row>
        <row r="572">
          <cell r="B572">
            <v>0</v>
          </cell>
          <cell r="CH572">
            <v>0</v>
          </cell>
          <cell r="CI572">
            <v>0</v>
          </cell>
          <cell r="CJ572">
            <v>0</v>
          </cell>
          <cell r="CK572">
            <v>0</v>
          </cell>
          <cell r="CL572">
            <v>0</v>
          </cell>
          <cell r="CM572">
            <v>0</v>
          </cell>
          <cell r="CN572">
            <v>0</v>
          </cell>
        </row>
        <row r="573">
          <cell r="B573">
            <v>0</v>
          </cell>
          <cell r="CH573">
            <v>0</v>
          </cell>
          <cell r="CI573">
            <v>0</v>
          </cell>
          <cell r="CJ573">
            <v>0</v>
          </cell>
          <cell r="CK573">
            <v>0</v>
          </cell>
          <cell r="CL573">
            <v>0</v>
          </cell>
          <cell r="CM573">
            <v>0</v>
          </cell>
          <cell r="CN573">
            <v>0</v>
          </cell>
        </row>
        <row r="574">
          <cell r="B574">
            <v>0</v>
          </cell>
          <cell r="CH574">
            <v>0</v>
          </cell>
          <cell r="CI574">
            <v>0</v>
          </cell>
          <cell r="CJ574">
            <v>0</v>
          </cell>
          <cell r="CK574">
            <v>0</v>
          </cell>
          <cell r="CL574">
            <v>0</v>
          </cell>
          <cell r="CM574">
            <v>0</v>
          </cell>
          <cell r="CN574">
            <v>0</v>
          </cell>
        </row>
        <row r="575">
          <cell r="B575">
            <v>0</v>
          </cell>
          <cell r="CH575">
            <v>0</v>
          </cell>
          <cell r="CI575">
            <v>0</v>
          </cell>
          <cell r="CJ575">
            <v>0</v>
          </cell>
          <cell r="CK575">
            <v>0</v>
          </cell>
          <cell r="CL575">
            <v>0</v>
          </cell>
          <cell r="CM575">
            <v>0</v>
          </cell>
          <cell r="CN575">
            <v>0</v>
          </cell>
        </row>
        <row r="576">
          <cell r="B576">
            <v>0</v>
          </cell>
          <cell r="CH576">
            <v>0</v>
          </cell>
          <cell r="CI576">
            <v>0</v>
          </cell>
          <cell r="CJ576">
            <v>0</v>
          </cell>
          <cell r="CK576">
            <v>0</v>
          </cell>
          <cell r="CL576">
            <v>0</v>
          </cell>
          <cell r="CM576">
            <v>0</v>
          </cell>
          <cell r="CN576">
            <v>0</v>
          </cell>
        </row>
        <row r="577">
          <cell r="B577">
            <v>0</v>
          </cell>
          <cell r="CH577">
            <v>0</v>
          </cell>
          <cell r="CI577">
            <v>0</v>
          </cell>
          <cell r="CJ577">
            <v>0</v>
          </cell>
          <cell r="CK577">
            <v>0</v>
          </cell>
          <cell r="CL577">
            <v>0</v>
          </cell>
          <cell r="CM577">
            <v>0</v>
          </cell>
          <cell r="CN577">
            <v>0</v>
          </cell>
        </row>
        <row r="578">
          <cell r="B578">
            <v>0</v>
          </cell>
          <cell r="CH578">
            <v>0</v>
          </cell>
          <cell r="CI578">
            <v>0</v>
          </cell>
          <cell r="CJ578">
            <v>0</v>
          </cell>
          <cell r="CK578">
            <v>0</v>
          </cell>
          <cell r="CL578">
            <v>0</v>
          </cell>
          <cell r="CM578">
            <v>0</v>
          </cell>
          <cell r="CN578">
            <v>0</v>
          </cell>
        </row>
        <row r="579">
          <cell r="B579">
            <v>0</v>
          </cell>
          <cell r="CH579">
            <v>0</v>
          </cell>
          <cell r="CI579">
            <v>0</v>
          </cell>
          <cell r="CJ579">
            <v>0</v>
          </cell>
          <cell r="CK579">
            <v>0</v>
          </cell>
          <cell r="CL579">
            <v>0</v>
          </cell>
          <cell r="CM579">
            <v>0</v>
          </cell>
          <cell r="CN579">
            <v>0</v>
          </cell>
        </row>
        <row r="580">
          <cell r="B580">
            <v>0</v>
          </cell>
          <cell r="CH580">
            <v>0</v>
          </cell>
          <cell r="CI580">
            <v>0</v>
          </cell>
          <cell r="CJ580">
            <v>0</v>
          </cell>
          <cell r="CK580">
            <v>0</v>
          </cell>
          <cell r="CL580">
            <v>0</v>
          </cell>
          <cell r="CM580">
            <v>0</v>
          </cell>
          <cell r="CN580">
            <v>0</v>
          </cell>
        </row>
        <row r="581">
          <cell r="B581">
            <v>0</v>
          </cell>
          <cell r="CH581">
            <v>0</v>
          </cell>
          <cell r="CI581">
            <v>0</v>
          </cell>
          <cell r="CJ581">
            <v>0</v>
          </cell>
          <cell r="CK581">
            <v>0</v>
          </cell>
          <cell r="CL581">
            <v>0</v>
          </cell>
          <cell r="CM581">
            <v>0</v>
          </cell>
          <cell r="CN581">
            <v>0</v>
          </cell>
        </row>
        <row r="582">
          <cell r="B582">
            <v>0</v>
          </cell>
          <cell r="CH582">
            <v>0</v>
          </cell>
          <cell r="CI582">
            <v>0</v>
          </cell>
          <cell r="CJ582">
            <v>0</v>
          </cell>
          <cell r="CK582">
            <v>0</v>
          </cell>
          <cell r="CL582">
            <v>0</v>
          </cell>
          <cell r="CM582">
            <v>0</v>
          </cell>
          <cell r="CN582">
            <v>0</v>
          </cell>
        </row>
        <row r="583">
          <cell r="B583">
            <v>0</v>
          </cell>
          <cell r="CH583">
            <v>0</v>
          </cell>
          <cell r="CI583">
            <v>0</v>
          </cell>
          <cell r="CJ583">
            <v>0</v>
          </cell>
          <cell r="CK583">
            <v>0</v>
          </cell>
          <cell r="CL583">
            <v>0</v>
          </cell>
          <cell r="CM583">
            <v>0</v>
          </cell>
          <cell r="CN583">
            <v>0</v>
          </cell>
        </row>
        <row r="584">
          <cell r="B584">
            <v>0</v>
          </cell>
          <cell r="CH584">
            <v>0</v>
          </cell>
          <cell r="CI584">
            <v>0</v>
          </cell>
          <cell r="CJ584">
            <v>0</v>
          </cell>
          <cell r="CK584">
            <v>0</v>
          </cell>
          <cell r="CL584">
            <v>0</v>
          </cell>
          <cell r="CM584">
            <v>0</v>
          </cell>
          <cell r="CN584">
            <v>0</v>
          </cell>
        </row>
        <row r="585">
          <cell r="B585">
            <v>0</v>
          </cell>
          <cell r="CH585">
            <v>0</v>
          </cell>
          <cell r="CI585">
            <v>0</v>
          </cell>
          <cell r="CJ585">
            <v>0</v>
          </cell>
          <cell r="CK585">
            <v>0</v>
          </cell>
          <cell r="CL585">
            <v>0</v>
          </cell>
          <cell r="CM585">
            <v>0</v>
          </cell>
          <cell r="CN585">
            <v>0</v>
          </cell>
        </row>
        <row r="586">
          <cell r="B586">
            <v>0</v>
          </cell>
          <cell r="CH586">
            <v>0</v>
          </cell>
          <cell r="CI586">
            <v>0</v>
          </cell>
          <cell r="CJ586">
            <v>0</v>
          </cell>
          <cell r="CK586">
            <v>0</v>
          </cell>
          <cell r="CL586">
            <v>0</v>
          </cell>
          <cell r="CM586">
            <v>0</v>
          </cell>
          <cell r="CN586">
            <v>0</v>
          </cell>
        </row>
        <row r="587">
          <cell r="B587">
            <v>0</v>
          </cell>
          <cell r="CH587">
            <v>0</v>
          </cell>
          <cell r="CI587">
            <v>0</v>
          </cell>
          <cell r="CJ587">
            <v>0</v>
          </cell>
          <cell r="CK587">
            <v>0</v>
          </cell>
          <cell r="CL587">
            <v>0</v>
          </cell>
          <cell r="CM587">
            <v>0</v>
          </cell>
          <cell r="CN587">
            <v>0</v>
          </cell>
        </row>
        <row r="588">
          <cell r="B588">
            <v>0</v>
          </cell>
          <cell r="CH588">
            <v>0</v>
          </cell>
          <cell r="CI588">
            <v>0</v>
          </cell>
          <cell r="CJ588">
            <v>0</v>
          </cell>
          <cell r="CK588">
            <v>0</v>
          </cell>
          <cell r="CL588">
            <v>0</v>
          </cell>
          <cell r="CM588">
            <v>0</v>
          </cell>
          <cell r="CN588">
            <v>0</v>
          </cell>
        </row>
        <row r="589">
          <cell r="B589">
            <v>0</v>
          </cell>
          <cell r="CH589">
            <v>0</v>
          </cell>
          <cell r="CI589">
            <v>0</v>
          </cell>
          <cell r="CJ589">
            <v>0</v>
          </cell>
          <cell r="CK589">
            <v>0</v>
          </cell>
          <cell r="CL589">
            <v>0</v>
          </cell>
          <cell r="CM589">
            <v>0</v>
          </cell>
          <cell r="CN589">
            <v>0</v>
          </cell>
        </row>
        <row r="590">
          <cell r="B590">
            <v>0</v>
          </cell>
          <cell r="CH590">
            <v>0</v>
          </cell>
          <cell r="CI590">
            <v>0</v>
          </cell>
          <cell r="CJ590">
            <v>0</v>
          </cell>
          <cell r="CK590">
            <v>0</v>
          </cell>
          <cell r="CL590">
            <v>0</v>
          </cell>
          <cell r="CM590">
            <v>0</v>
          </cell>
          <cell r="CN590">
            <v>0</v>
          </cell>
        </row>
        <row r="591">
          <cell r="B591">
            <v>0</v>
          </cell>
          <cell r="CH591">
            <v>0</v>
          </cell>
          <cell r="CI591">
            <v>0</v>
          </cell>
          <cell r="CJ591">
            <v>0</v>
          </cell>
          <cell r="CK591">
            <v>0</v>
          </cell>
          <cell r="CL591">
            <v>0</v>
          </cell>
          <cell r="CM591">
            <v>0</v>
          </cell>
          <cell r="CN591">
            <v>0</v>
          </cell>
        </row>
        <row r="592">
          <cell r="B592">
            <v>0</v>
          </cell>
          <cell r="CH592">
            <v>0</v>
          </cell>
          <cell r="CI592">
            <v>0</v>
          </cell>
          <cell r="CJ592">
            <v>0</v>
          </cell>
          <cell r="CK592">
            <v>0</v>
          </cell>
          <cell r="CL592">
            <v>0</v>
          </cell>
          <cell r="CM592">
            <v>0</v>
          </cell>
          <cell r="CN592">
            <v>0</v>
          </cell>
        </row>
        <row r="593">
          <cell r="B593">
            <v>0</v>
          </cell>
          <cell r="CH593">
            <v>0</v>
          </cell>
          <cell r="CI593">
            <v>0</v>
          </cell>
          <cell r="CJ593">
            <v>0</v>
          </cell>
          <cell r="CK593">
            <v>0</v>
          </cell>
          <cell r="CL593">
            <v>0</v>
          </cell>
          <cell r="CM593">
            <v>0</v>
          </cell>
          <cell r="CN593">
            <v>0</v>
          </cell>
        </row>
        <row r="594">
          <cell r="B594">
            <v>0</v>
          </cell>
          <cell r="CH594">
            <v>0</v>
          </cell>
          <cell r="CI594">
            <v>0</v>
          </cell>
          <cell r="CJ594">
            <v>0</v>
          </cell>
          <cell r="CK594">
            <v>0</v>
          </cell>
          <cell r="CL594">
            <v>0</v>
          </cell>
          <cell r="CM594">
            <v>0</v>
          </cell>
          <cell r="CN594">
            <v>0</v>
          </cell>
        </row>
        <row r="595">
          <cell r="B595">
            <v>0</v>
          </cell>
          <cell r="CH595">
            <v>0</v>
          </cell>
          <cell r="CI595">
            <v>0</v>
          </cell>
          <cell r="CJ595">
            <v>0</v>
          </cell>
          <cell r="CK595">
            <v>0</v>
          </cell>
          <cell r="CL595">
            <v>0</v>
          </cell>
          <cell r="CM595">
            <v>0</v>
          </cell>
          <cell r="CN595">
            <v>0</v>
          </cell>
        </row>
        <row r="596">
          <cell r="B596">
            <v>0</v>
          </cell>
          <cell r="CH596">
            <v>0</v>
          </cell>
          <cell r="CI596">
            <v>0</v>
          </cell>
          <cell r="CJ596">
            <v>0</v>
          </cell>
          <cell r="CK596">
            <v>0</v>
          </cell>
          <cell r="CL596">
            <v>0</v>
          </cell>
          <cell r="CM596">
            <v>0</v>
          </cell>
          <cell r="CN596">
            <v>0</v>
          </cell>
        </row>
        <row r="597">
          <cell r="B597">
            <v>0</v>
          </cell>
          <cell r="CH597">
            <v>0</v>
          </cell>
          <cell r="CI597">
            <v>0</v>
          </cell>
          <cell r="CJ597">
            <v>0</v>
          </cell>
          <cell r="CK597">
            <v>0</v>
          </cell>
          <cell r="CL597">
            <v>0</v>
          </cell>
          <cell r="CM597">
            <v>0</v>
          </cell>
          <cell r="CN597">
            <v>0</v>
          </cell>
        </row>
        <row r="598">
          <cell r="B598">
            <v>0</v>
          </cell>
          <cell r="CH598">
            <v>0</v>
          </cell>
          <cell r="CI598">
            <v>0</v>
          </cell>
          <cell r="CJ598">
            <v>0</v>
          </cell>
          <cell r="CK598">
            <v>0</v>
          </cell>
          <cell r="CL598">
            <v>0</v>
          </cell>
          <cell r="CM598">
            <v>0</v>
          </cell>
          <cell r="CN598">
            <v>0</v>
          </cell>
        </row>
        <row r="599">
          <cell r="B599">
            <v>0</v>
          </cell>
          <cell r="CH599">
            <v>0</v>
          </cell>
          <cell r="CI599">
            <v>0</v>
          </cell>
          <cell r="CJ599">
            <v>0</v>
          </cell>
          <cell r="CK599">
            <v>0</v>
          </cell>
          <cell r="CL599">
            <v>0</v>
          </cell>
          <cell r="CM599">
            <v>0</v>
          </cell>
          <cell r="CN599">
            <v>0</v>
          </cell>
        </row>
        <row r="600">
          <cell r="B600">
            <v>0</v>
          </cell>
          <cell r="CH600">
            <v>0</v>
          </cell>
          <cell r="CI600">
            <v>0</v>
          </cell>
          <cell r="CJ600">
            <v>0</v>
          </cell>
          <cell r="CK600">
            <v>0</v>
          </cell>
          <cell r="CL600">
            <v>0</v>
          </cell>
          <cell r="CM600">
            <v>0</v>
          </cell>
          <cell r="CN600">
            <v>0</v>
          </cell>
        </row>
        <row r="601">
          <cell r="B601">
            <v>0</v>
          </cell>
          <cell r="CH601">
            <v>0</v>
          </cell>
          <cell r="CI601">
            <v>0</v>
          </cell>
          <cell r="CJ601">
            <v>0</v>
          </cell>
          <cell r="CK601">
            <v>0</v>
          </cell>
          <cell r="CL601">
            <v>0</v>
          </cell>
          <cell r="CM601">
            <v>0</v>
          </cell>
          <cell r="CN601">
            <v>0</v>
          </cell>
        </row>
        <row r="602">
          <cell r="B602">
            <v>0</v>
          </cell>
          <cell r="CH602">
            <v>0</v>
          </cell>
          <cell r="CI602">
            <v>0</v>
          </cell>
          <cell r="CJ602">
            <v>0</v>
          </cell>
          <cell r="CK602">
            <v>0</v>
          </cell>
          <cell r="CL602">
            <v>0</v>
          </cell>
          <cell r="CM602">
            <v>0</v>
          </cell>
          <cell r="CN602">
            <v>0</v>
          </cell>
        </row>
        <row r="603">
          <cell r="B603">
            <v>0</v>
          </cell>
          <cell r="CH603">
            <v>0</v>
          </cell>
          <cell r="CI603">
            <v>0</v>
          </cell>
          <cell r="CJ603">
            <v>0</v>
          </cell>
          <cell r="CK603">
            <v>0</v>
          </cell>
          <cell r="CL603">
            <v>0</v>
          </cell>
          <cell r="CM603">
            <v>0</v>
          </cell>
          <cell r="CN603">
            <v>0</v>
          </cell>
        </row>
        <row r="604">
          <cell r="B604">
            <v>0</v>
          </cell>
          <cell r="CH604">
            <v>0</v>
          </cell>
          <cell r="CI604">
            <v>0</v>
          </cell>
          <cell r="CJ604">
            <v>0</v>
          </cell>
          <cell r="CK604">
            <v>0</v>
          </cell>
          <cell r="CL604">
            <v>0</v>
          </cell>
          <cell r="CM604">
            <v>0</v>
          </cell>
          <cell r="CN604">
            <v>0</v>
          </cell>
        </row>
        <row r="605">
          <cell r="B605">
            <v>0</v>
          </cell>
          <cell r="CH605">
            <v>0</v>
          </cell>
          <cell r="CI605">
            <v>0</v>
          </cell>
          <cell r="CJ605">
            <v>0</v>
          </cell>
          <cell r="CK605">
            <v>0</v>
          </cell>
          <cell r="CL605">
            <v>0</v>
          </cell>
          <cell r="CM605">
            <v>0</v>
          </cell>
          <cell r="CN605">
            <v>0</v>
          </cell>
        </row>
        <row r="606">
          <cell r="B606">
            <v>0</v>
          </cell>
          <cell r="CH606">
            <v>0</v>
          </cell>
          <cell r="CI606">
            <v>0</v>
          </cell>
          <cell r="CJ606">
            <v>0</v>
          </cell>
          <cell r="CK606">
            <v>0</v>
          </cell>
          <cell r="CL606">
            <v>0</v>
          </cell>
          <cell r="CM606">
            <v>0</v>
          </cell>
          <cell r="CN606">
            <v>0</v>
          </cell>
        </row>
        <row r="607">
          <cell r="B607">
            <v>0</v>
          </cell>
          <cell r="CH607">
            <v>0</v>
          </cell>
          <cell r="CI607">
            <v>0</v>
          </cell>
          <cell r="CJ607">
            <v>0</v>
          </cell>
          <cell r="CK607">
            <v>0</v>
          </cell>
          <cell r="CL607">
            <v>0</v>
          </cell>
          <cell r="CM607">
            <v>0</v>
          </cell>
          <cell r="CN607">
            <v>0</v>
          </cell>
        </row>
        <row r="608">
          <cell r="B608">
            <v>0</v>
          </cell>
          <cell r="CH608">
            <v>0</v>
          </cell>
          <cell r="CI608">
            <v>0</v>
          </cell>
          <cell r="CJ608">
            <v>0</v>
          </cell>
          <cell r="CK608">
            <v>0</v>
          </cell>
          <cell r="CL608">
            <v>0</v>
          </cell>
          <cell r="CM608">
            <v>0</v>
          </cell>
          <cell r="CN608">
            <v>0</v>
          </cell>
        </row>
      </sheetData>
      <sheetData sheetId="47" refreshError="1"/>
      <sheetData sheetId="48">
        <row r="10">
          <cell r="B10" t="str">
            <v>SL127</v>
          </cell>
          <cell r="M10">
            <v>93.296029310703275</v>
          </cell>
        </row>
        <row r="11">
          <cell r="B11" t="str">
            <v>SL130</v>
          </cell>
          <cell r="M11">
            <v>100.35679993343355</v>
          </cell>
        </row>
        <row r="12">
          <cell r="B12" t="str">
            <v>SL346</v>
          </cell>
          <cell r="M12">
            <v>85.379999999999981</v>
          </cell>
        </row>
        <row r="13">
          <cell r="B13" t="str">
            <v>SL347</v>
          </cell>
          <cell r="M13">
            <v>85.38</v>
          </cell>
        </row>
        <row r="14">
          <cell r="B14" t="str">
            <v>SL348</v>
          </cell>
          <cell r="M14" t="str">
            <v/>
          </cell>
        </row>
        <row r="15">
          <cell r="B15" t="str">
            <v>SL349</v>
          </cell>
          <cell r="M15" t="str">
            <v/>
          </cell>
          <cell r="Y15" t="str">
            <v/>
          </cell>
        </row>
        <row r="16">
          <cell r="B16" t="str">
            <v>SL350</v>
          </cell>
          <cell r="M16" t="str">
            <v/>
          </cell>
          <cell r="Y16" t="str">
            <v/>
          </cell>
        </row>
        <row r="17">
          <cell r="B17" t="str">
            <v>SL351</v>
          </cell>
          <cell r="M17" t="str">
            <v/>
          </cell>
          <cell r="Y17" t="str">
            <v/>
          </cell>
        </row>
        <row r="18">
          <cell r="B18" t="str">
            <v>SL135</v>
          </cell>
          <cell r="M18" t="str">
            <v/>
          </cell>
          <cell r="Y18" t="str">
            <v/>
          </cell>
        </row>
        <row r="19">
          <cell r="B19" t="str">
            <v>SL158</v>
          </cell>
          <cell r="M19" t="str">
            <v/>
          </cell>
          <cell r="Y19" t="str">
            <v/>
          </cell>
        </row>
        <row r="20">
          <cell r="B20" t="str">
            <v>SL300</v>
          </cell>
          <cell r="M20">
            <v>114.0455163228353</v>
          </cell>
          <cell r="Y20">
            <v>74.321622614423475</v>
          </cell>
        </row>
        <row r="21">
          <cell r="B21" t="str">
            <v>SL301</v>
          </cell>
          <cell r="M21">
            <v>59.97000000000002</v>
          </cell>
          <cell r="Y21">
            <v>59.943832371575404</v>
          </cell>
        </row>
        <row r="22">
          <cell r="B22" t="str">
            <v>SL310</v>
          </cell>
          <cell r="M22">
            <v>118.83400377065162</v>
          </cell>
          <cell r="Y22">
            <v>74.321622614423475</v>
          </cell>
        </row>
        <row r="23">
          <cell r="B23" t="str">
            <v>SL311</v>
          </cell>
          <cell r="M23">
            <v>59.97000000000002</v>
          </cell>
          <cell r="Y23">
            <v>59.943832371575404</v>
          </cell>
        </row>
        <row r="24">
          <cell r="B24" t="str">
            <v>SL332</v>
          </cell>
          <cell r="M24" t="str">
            <v/>
          </cell>
          <cell r="Y24" t="str">
            <v/>
          </cell>
        </row>
        <row r="25">
          <cell r="B25" t="str">
            <v>SL334</v>
          </cell>
          <cell r="M25" t="str">
            <v/>
          </cell>
          <cell r="Y25" t="str">
            <v/>
          </cell>
        </row>
        <row r="26">
          <cell r="B26" t="str">
            <v>SL304</v>
          </cell>
          <cell r="M26" t="str">
            <v/>
          </cell>
          <cell r="Y26" t="str">
            <v/>
          </cell>
        </row>
        <row r="27">
          <cell r="B27" t="str">
            <v>SL305</v>
          </cell>
          <cell r="M27" t="str">
            <v/>
          </cell>
          <cell r="Y27" t="str">
            <v/>
          </cell>
        </row>
        <row r="28">
          <cell r="B28" t="str">
            <v>SL314</v>
          </cell>
          <cell r="M28" t="str">
            <v/>
          </cell>
          <cell r="Y28" t="str">
            <v/>
          </cell>
        </row>
        <row r="29">
          <cell r="B29" t="str">
            <v>SL315</v>
          </cell>
          <cell r="M29" t="str">
            <v/>
          </cell>
          <cell r="Y29" t="str">
            <v/>
          </cell>
        </row>
        <row r="30">
          <cell r="B30" t="str">
            <v>SL121</v>
          </cell>
          <cell r="M30">
            <v>114</v>
          </cell>
        </row>
        <row r="31">
          <cell r="B31" t="str">
            <v>SL150</v>
          </cell>
          <cell r="M31">
            <v>114</v>
          </cell>
        </row>
        <row r="32">
          <cell r="B32" t="str">
            <v>SL122</v>
          </cell>
          <cell r="M32">
            <v>92.440000000000012</v>
          </cell>
        </row>
        <row r="33">
          <cell r="B33" t="str">
            <v>SL151</v>
          </cell>
          <cell r="M33">
            <v>92.440000000000012</v>
          </cell>
        </row>
        <row r="34">
          <cell r="B34" t="str">
            <v>SS653</v>
          </cell>
          <cell r="M34">
            <v>2364.1716170310974</v>
          </cell>
        </row>
        <row r="35">
          <cell r="B35" t="str">
            <v>SS654</v>
          </cell>
          <cell r="M35">
            <v>2872.6989102363586</v>
          </cell>
        </row>
        <row r="36">
          <cell r="B36" t="str">
            <v>SS655</v>
          </cell>
          <cell r="M36">
            <v>8932.3174764193009</v>
          </cell>
        </row>
        <row r="37">
          <cell r="B37" t="str">
            <v>SS656</v>
          </cell>
          <cell r="M37">
            <v>5965.5060052871704</v>
          </cell>
        </row>
        <row r="38">
          <cell r="B38" t="str">
            <v>SS659</v>
          </cell>
          <cell r="M38">
            <v>1866.3827425003051</v>
          </cell>
        </row>
        <row r="39">
          <cell r="B39" t="str">
            <v>SS660</v>
          </cell>
          <cell r="M39">
            <v>1916.3451370239259</v>
          </cell>
        </row>
        <row r="40">
          <cell r="B40" t="str">
            <v>SS661</v>
          </cell>
          <cell r="M40">
            <v>1938.6973989486696</v>
          </cell>
        </row>
        <row r="41">
          <cell r="B41" t="str">
            <v>SS662</v>
          </cell>
          <cell r="M41">
            <v>1684.8896472930908</v>
          </cell>
        </row>
        <row r="42">
          <cell r="B42" t="str">
            <v>SS665</v>
          </cell>
          <cell r="M42">
            <v>1924.6230715093945</v>
          </cell>
        </row>
        <row r="43">
          <cell r="B43" t="str">
            <v>SS666</v>
          </cell>
          <cell r="M43">
            <v>1654.385365313153</v>
          </cell>
        </row>
        <row r="44">
          <cell r="B44" t="str">
            <v>SS667</v>
          </cell>
          <cell r="M44">
            <v>1666.8004338145633</v>
          </cell>
        </row>
        <row r="45">
          <cell r="B45" t="str">
            <v>SS668</v>
          </cell>
          <cell r="M45">
            <v>2230.235408584846</v>
          </cell>
        </row>
        <row r="46">
          <cell r="B46" t="str">
            <v>SS669</v>
          </cell>
          <cell r="M46">
            <v>5596.389453291893</v>
          </cell>
        </row>
        <row r="47">
          <cell r="B47" t="str">
            <v>SS670</v>
          </cell>
          <cell r="M47">
            <v>5628.7979295022033</v>
          </cell>
        </row>
        <row r="48">
          <cell r="B48" t="str">
            <v>SS671</v>
          </cell>
          <cell r="M48">
            <v>2447.9547492059878</v>
          </cell>
        </row>
        <row r="49">
          <cell r="B49" t="str">
            <v>SS672</v>
          </cell>
          <cell r="M49">
            <v>4652.6476676911452</v>
          </cell>
        </row>
        <row r="50">
          <cell r="B50" t="str">
            <v>SS636</v>
          </cell>
          <cell r="M50">
            <v>1749.9557290343846</v>
          </cell>
        </row>
        <row r="51">
          <cell r="B51" t="str">
            <v>SS600</v>
          </cell>
          <cell r="M51">
            <v>1054.8540146010264</v>
          </cell>
        </row>
        <row r="52">
          <cell r="B52" t="str">
            <v>SS602</v>
          </cell>
          <cell r="M52">
            <v>1261.0111314045826</v>
          </cell>
        </row>
        <row r="53">
          <cell r="B53" t="str">
            <v>SS604</v>
          </cell>
          <cell r="M53">
            <v>3804.0693483352661</v>
          </cell>
        </row>
        <row r="54">
          <cell r="B54" t="str">
            <v>SS608</v>
          </cell>
          <cell r="M54">
            <v>3543.3540259455817</v>
          </cell>
        </row>
        <row r="55">
          <cell r="B55" t="str">
            <v>SS610</v>
          </cell>
          <cell r="M55">
            <v>972.6111338584567</v>
          </cell>
        </row>
        <row r="56">
          <cell r="B56" t="str">
            <v>SS612</v>
          </cell>
          <cell r="M56">
            <v>7498.6530169844627</v>
          </cell>
        </row>
        <row r="57">
          <cell r="B57" t="str">
            <v>SS614</v>
          </cell>
          <cell r="M57">
            <v>979.51714071150752</v>
          </cell>
        </row>
        <row r="58">
          <cell r="B58" t="str">
            <v>SS618</v>
          </cell>
          <cell r="M58">
            <v>3162.7550915949951</v>
          </cell>
        </row>
        <row r="59">
          <cell r="B59" t="str">
            <v>SS620</v>
          </cell>
          <cell r="M59">
            <v>13926.130751652601</v>
          </cell>
        </row>
        <row r="60">
          <cell r="B60" t="str">
            <v>SS627</v>
          </cell>
          <cell r="M60">
            <v>1602.7237239360809</v>
          </cell>
        </row>
        <row r="61">
          <cell r="B61" t="str">
            <v>SS629</v>
          </cell>
        </row>
        <row r="62">
          <cell r="B62" t="str">
            <v>SS631</v>
          </cell>
        </row>
        <row r="63">
          <cell r="B63" t="str">
            <v>SS633</v>
          </cell>
        </row>
        <row r="64">
          <cell r="B64" t="str">
            <v>SS635</v>
          </cell>
        </row>
        <row r="65">
          <cell r="B65" t="str">
            <v>SS637</v>
          </cell>
        </row>
        <row r="66">
          <cell r="B66" t="str">
            <v>SS639</v>
          </cell>
        </row>
        <row r="67">
          <cell r="B67" t="str">
            <v>SS605</v>
          </cell>
        </row>
        <row r="68">
          <cell r="B68" t="str">
            <v>SS611</v>
          </cell>
        </row>
        <row r="69">
          <cell r="B69" t="str">
            <v>SS613</v>
          </cell>
        </row>
        <row r="70">
          <cell r="B70" t="str">
            <v>SS616</v>
          </cell>
        </row>
        <row r="71">
          <cell r="B71" t="str">
            <v>SS619</v>
          </cell>
        </row>
        <row r="72">
          <cell r="B72" t="str">
            <v>SS621</v>
          </cell>
        </row>
        <row r="73">
          <cell r="B73" t="str">
            <v>SS624</v>
          </cell>
        </row>
        <row r="74">
          <cell r="B74" t="str">
            <v>SS626</v>
          </cell>
        </row>
        <row r="75">
          <cell r="B75" t="str">
            <v>SS628</v>
          </cell>
        </row>
        <row r="76">
          <cell r="B76" t="str">
            <v>SS630</v>
          </cell>
        </row>
        <row r="77">
          <cell r="B77" t="str">
            <v>SS632</v>
          </cell>
        </row>
        <row r="78">
          <cell r="B78" t="str">
            <v>SS634</v>
          </cell>
        </row>
        <row r="79">
          <cell r="B79" t="str">
            <v>SS638</v>
          </cell>
        </row>
        <row r="80">
          <cell r="B80" t="str">
            <v>SS640</v>
          </cell>
        </row>
        <row r="81">
          <cell r="B81" t="str">
            <v>SS065</v>
          </cell>
        </row>
        <row r="82">
          <cell r="B82" t="str">
            <v>SS066</v>
          </cell>
        </row>
        <row r="83">
          <cell r="B83" t="str">
            <v>SS067</v>
          </cell>
        </row>
        <row r="84">
          <cell r="B84" t="str">
            <v>SS068</v>
          </cell>
        </row>
        <row r="85">
          <cell r="B85" t="str">
            <v>SS603</v>
          </cell>
        </row>
        <row r="86">
          <cell r="B86" t="str">
            <v>SS625</v>
          </cell>
        </row>
        <row r="87">
          <cell r="B87" t="str">
            <v>SS641</v>
          </cell>
        </row>
        <row r="88">
          <cell r="B88" t="str">
            <v>SS642</v>
          </cell>
        </row>
        <row r="89">
          <cell r="B89" t="str">
            <v>SS643</v>
          </cell>
        </row>
        <row r="90">
          <cell r="B90" t="str">
            <v>SS644</v>
          </cell>
        </row>
        <row r="91">
          <cell r="B91" t="str">
            <v>SS645</v>
          </cell>
        </row>
        <row r="92">
          <cell r="B92" t="str">
            <v>SS646</v>
          </cell>
        </row>
        <row r="93">
          <cell r="B93" t="str">
            <v>SS647</v>
          </cell>
        </row>
        <row r="94">
          <cell r="B94" t="str">
            <v>SS648</v>
          </cell>
        </row>
        <row r="95">
          <cell r="B95" t="str">
            <v>SS649</v>
          </cell>
        </row>
        <row r="96">
          <cell r="B96" t="str">
            <v>SS601</v>
          </cell>
        </row>
        <row r="97">
          <cell r="B97" t="str">
            <v>SS607</v>
          </cell>
        </row>
        <row r="98">
          <cell r="B98" t="str">
            <v>SS609</v>
          </cell>
        </row>
        <row r="99">
          <cell r="B99" t="str">
            <v>SS753</v>
          </cell>
        </row>
        <row r="100">
          <cell r="B100" t="str">
            <v>SS754</v>
          </cell>
        </row>
        <row r="101">
          <cell r="B101" t="str">
            <v>SS755</v>
          </cell>
        </row>
        <row r="102">
          <cell r="B102" t="str">
            <v>SS756</v>
          </cell>
        </row>
        <row r="103">
          <cell r="B103" t="str">
            <v>SS760</v>
          </cell>
        </row>
        <row r="104">
          <cell r="B104" t="str">
            <v>SS762</v>
          </cell>
        </row>
        <row r="105">
          <cell r="B105" t="str">
            <v>SS765</v>
          </cell>
        </row>
        <row r="106">
          <cell r="B106" t="str">
            <v>SS766</v>
          </cell>
        </row>
        <row r="107">
          <cell r="B107" t="str">
            <v>SS767</v>
          </cell>
        </row>
        <row r="108">
          <cell r="B108" t="str">
            <v>SS768</v>
          </cell>
        </row>
        <row r="109">
          <cell r="B109" t="str">
            <v>SS769</v>
          </cell>
        </row>
        <row r="110">
          <cell r="B110" t="str">
            <v>SS770</v>
          </cell>
        </row>
        <row r="111">
          <cell r="B111" t="str">
            <v>SS771</v>
          </cell>
        </row>
        <row r="112">
          <cell r="B112" t="str">
            <v>SS772</v>
          </cell>
        </row>
        <row r="113">
          <cell r="B113" t="str">
            <v>SS071</v>
          </cell>
        </row>
        <row r="114">
          <cell r="B114" t="str">
            <v>SS708</v>
          </cell>
        </row>
        <row r="115">
          <cell r="B115" t="str">
            <v>SS710</v>
          </cell>
        </row>
        <row r="116">
          <cell r="B116" t="str">
            <v>SS712</v>
          </cell>
        </row>
        <row r="117">
          <cell r="B117" t="str">
            <v>SS714</v>
          </cell>
        </row>
        <row r="118">
          <cell r="B118" t="str">
            <v>SS718</v>
          </cell>
        </row>
        <row r="119">
          <cell r="B119" t="str">
            <v>SS720</v>
          </cell>
        </row>
        <row r="120">
          <cell r="B120" t="str">
            <v>SS727</v>
          </cell>
        </row>
        <row r="121">
          <cell r="B121" t="str">
            <v>SS729</v>
          </cell>
        </row>
        <row r="122">
          <cell r="B122" t="str">
            <v>SS733</v>
          </cell>
        </row>
        <row r="123">
          <cell r="B123" t="str">
            <v>SS735</v>
          </cell>
        </row>
        <row r="124">
          <cell r="B124" t="str">
            <v>SS737</v>
          </cell>
        </row>
        <row r="125">
          <cell r="B125" t="str">
            <v>SS739</v>
          </cell>
        </row>
        <row r="126">
          <cell r="B126" t="str">
            <v>SS701</v>
          </cell>
        </row>
        <row r="127">
          <cell r="B127" t="str">
            <v>SS703</v>
          </cell>
        </row>
        <row r="128">
          <cell r="B128" t="str">
            <v>SS705</v>
          </cell>
        </row>
        <row r="129">
          <cell r="B129" t="str">
            <v>SS707</v>
          </cell>
        </row>
        <row r="130">
          <cell r="B130" t="str">
            <v>SS711</v>
          </cell>
        </row>
        <row r="131">
          <cell r="B131" t="str">
            <v>SS713</v>
          </cell>
        </row>
        <row r="132">
          <cell r="B132" t="str">
            <v>SS716</v>
          </cell>
        </row>
        <row r="133">
          <cell r="B133" t="str">
            <v>SS719</v>
          </cell>
        </row>
        <row r="134">
          <cell r="B134" t="str">
            <v>SS721</v>
          </cell>
        </row>
        <row r="135">
          <cell r="B135" t="str">
            <v>SS726</v>
          </cell>
        </row>
        <row r="136">
          <cell r="B136" t="str">
            <v>SS728</v>
          </cell>
        </row>
        <row r="137">
          <cell r="B137" t="str">
            <v>SS730</v>
          </cell>
        </row>
        <row r="138">
          <cell r="B138" t="str">
            <v>SS732</v>
          </cell>
        </row>
        <row r="139">
          <cell r="B139" t="str">
            <v>SS734</v>
          </cell>
        </row>
        <row r="140">
          <cell r="B140" t="str">
            <v>SS736</v>
          </cell>
        </row>
        <row r="141">
          <cell r="B141" t="str">
            <v>SS738</v>
          </cell>
        </row>
        <row r="142">
          <cell r="B142" t="str">
            <v>SS740</v>
          </cell>
        </row>
        <row r="143">
          <cell r="B143" t="str">
            <v>SS075</v>
          </cell>
        </row>
        <row r="144">
          <cell r="B144" t="str">
            <v>SS076</v>
          </cell>
        </row>
        <row r="145">
          <cell r="B145" t="str">
            <v>SS077</v>
          </cell>
        </row>
        <row r="146">
          <cell r="B146" t="str">
            <v>SS078</v>
          </cell>
        </row>
        <row r="147">
          <cell r="B147" t="str">
            <v>SS741</v>
          </cell>
        </row>
        <row r="148">
          <cell r="B148" t="str">
            <v>SS742</v>
          </cell>
        </row>
        <row r="149">
          <cell r="B149" t="str">
            <v>SS743</v>
          </cell>
        </row>
        <row r="150">
          <cell r="B150" t="str">
            <v>SS744</v>
          </cell>
        </row>
        <row r="151">
          <cell r="B151" t="str">
            <v>SS745</v>
          </cell>
        </row>
        <row r="152">
          <cell r="B152" t="str">
            <v>SS746</v>
          </cell>
        </row>
        <row r="153">
          <cell r="B153" t="str">
            <v>SS747</v>
          </cell>
        </row>
        <row r="154">
          <cell r="B154" t="str">
            <v>SS748</v>
          </cell>
        </row>
        <row r="155">
          <cell r="B155" t="str">
            <v>SS749</v>
          </cell>
        </row>
        <row r="156">
          <cell r="B156" t="str">
            <v>SS725</v>
          </cell>
        </row>
        <row r="157">
          <cell r="B157" t="str">
            <v>SS731</v>
          </cell>
        </row>
        <row r="158">
          <cell r="B158" t="str">
            <v>SS502</v>
          </cell>
        </row>
        <row r="159">
          <cell r="B159" t="str">
            <v>SS503</v>
          </cell>
        </row>
        <row r="160">
          <cell r="B160" t="str">
            <v>SS505</v>
          </cell>
        </row>
        <row r="161">
          <cell r="B161" t="str">
            <v>SS504</v>
          </cell>
        </row>
        <row r="162">
          <cell r="B162" t="str">
            <v>SS500</v>
          </cell>
        </row>
        <row r="163">
          <cell r="B163" t="str">
            <v>SS501</v>
          </cell>
        </row>
        <row r="164">
          <cell r="B164" t="str">
            <v>SS853</v>
          </cell>
        </row>
        <row r="165">
          <cell r="B165" t="str">
            <v>SS855</v>
          </cell>
        </row>
        <row r="166">
          <cell r="B166" t="str">
            <v>SS856</v>
          </cell>
        </row>
        <row r="167">
          <cell r="B167" t="str">
            <v>SS860</v>
          </cell>
        </row>
        <row r="168">
          <cell r="B168" t="str">
            <v>SS862</v>
          </cell>
        </row>
        <row r="169">
          <cell r="B169" t="str">
            <v>SS863</v>
          </cell>
        </row>
        <row r="170">
          <cell r="B170" t="str">
            <v>SS865</v>
          </cell>
        </row>
        <row r="171">
          <cell r="B171" t="str">
            <v>SS866</v>
          </cell>
        </row>
        <row r="172">
          <cell r="B172" t="str">
            <v>SS867</v>
          </cell>
        </row>
        <row r="173">
          <cell r="B173" t="str">
            <v>SS868</v>
          </cell>
        </row>
        <row r="174">
          <cell r="B174" t="str">
            <v>SS869</v>
          </cell>
        </row>
        <row r="175">
          <cell r="B175" t="str">
            <v>SS870</v>
          </cell>
        </row>
        <row r="176">
          <cell r="B176" t="str">
            <v>SS871</v>
          </cell>
        </row>
        <row r="177">
          <cell r="B177" t="str">
            <v>SS872</v>
          </cell>
        </row>
        <row r="178">
          <cell r="B178" t="str">
            <v>SS081</v>
          </cell>
        </row>
        <row r="179">
          <cell r="B179" t="str">
            <v>SS806</v>
          </cell>
        </row>
        <row r="180">
          <cell r="B180" t="str">
            <v>SS808</v>
          </cell>
        </row>
        <row r="181">
          <cell r="B181" t="str">
            <v>SS810</v>
          </cell>
        </row>
        <row r="182">
          <cell r="B182" t="str">
            <v>SS812</v>
          </cell>
        </row>
        <row r="183">
          <cell r="B183" t="str">
            <v>SS814</v>
          </cell>
        </row>
        <row r="184">
          <cell r="B184" t="str">
            <v>SS818</v>
          </cell>
        </row>
        <row r="185">
          <cell r="B185" t="str">
            <v>SS820</v>
          </cell>
        </row>
        <row r="186">
          <cell r="B186" t="str">
            <v>SS827</v>
          </cell>
        </row>
        <row r="187">
          <cell r="B187" t="str">
            <v>SS829</v>
          </cell>
        </row>
        <row r="188">
          <cell r="B188" t="str">
            <v>SS833</v>
          </cell>
        </row>
        <row r="189">
          <cell r="B189" t="str">
            <v>SS835</v>
          </cell>
        </row>
        <row r="190">
          <cell r="B190" t="str">
            <v>SS837</v>
          </cell>
        </row>
        <row r="191">
          <cell r="B191" t="str">
            <v>SS839</v>
          </cell>
        </row>
        <row r="192">
          <cell r="B192" t="str">
            <v>SS082</v>
          </cell>
        </row>
        <row r="193">
          <cell r="B193" t="str">
            <v>SS801</v>
          </cell>
        </row>
        <row r="194">
          <cell r="B194" t="str">
            <v>SS803</v>
          </cell>
        </row>
        <row r="195">
          <cell r="B195" t="str">
            <v>SS805</v>
          </cell>
        </row>
        <row r="196">
          <cell r="B196" t="str">
            <v>SS807</v>
          </cell>
        </row>
        <row r="197">
          <cell r="B197" t="str">
            <v>SS811</v>
          </cell>
        </row>
        <row r="198">
          <cell r="B198" t="str">
            <v>SS813</v>
          </cell>
        </row>
        <row r="199">
          <cell r="B199" t="str">
            <v>SS816</v>
          </cell>
        </row>
        <row r="200">
          <cell r="B200" t="str">
            <v>SS819</v>
          </cell>
        </row>
        <row r="201">
          <cell r="B201" t="str">
            <v>SS821</v>
          </cell>
        </row>
        <row r="202">
          <cell r="B202" t="str">
            <v>SS826</v>
          </cell>
        </row>
        <row r="203">
          <cell r="B203" t="str">
            <v>SS828</v>
          </cell>
        </row>
        <row r="204">
          <cell r="B204" t="str">
            <v>SS830</v>
          </cell>
        </row>
        <row r="205">
          <cell r="B205" t="str">
            <v>SS832</v>
          </cell>
        </row>
        <row r="206">
          <cell r="B206" t="str">
            <v>SS834</v>
          </cell>
        </row>
        <row r="207">
          <cell r="B207" t="str">
            <v>SS836</v>
          </cell>
        </row>
        <row r="208">
          <cell r="B208" t="str">
            <v>SS838</v>
          </cell>
        </row>
        <row r="209">
          <cell r="B209" t="str">
            <v>SS840</v>
          </cell>
        </row>
        <row r="210">
          <cell r="B210" t="str">
            <v>SS085</v>
          </cell>
        </row>
        <row r="211">
          <cell r="B211" t="str">
            <v>SS086</v>
          </cell>
        </row>
        <row r="212">
          <cell r="B212" t="str">
            <v>SS087</v>
          </cell>
        </row>
        <row r="213">
          <cell r="B213" t="str">
            <v>SS088</v>
          </cell>
        </row>
        <row r="214">
          <cell r="B214" t="str">
            <v>SS800</v>
          </cell>
        </row>
        <row r="215">
          <cell r="B215" t="str">
            <v>SS802</v>
          </cell>
        </row>
        <row r="216">
          <cell r="B216" t="str">
            <v>SS831</v>
          </cell>
        </row>
        <row r="217">
          <cell r="B217" t="str">
            <v>SS841</v>
          </cell>
        </row>
        <row r="218">
          <cell r="B218" t="str">
            <v>SS842</v>
          </cell>
        </row>
        <row r="219">
          <cell r="B219" t="str">
            <v>SS843</v>
          </cell>
        </row>
        <row r="220">
          <cell r="B220" t="str">
            <v>SS844</v>
          </cell>
        </row>
        <row r="221">
          <cell r="B221" t="str">
            <v>SS845</v>
          </cell>
        </row>
        <row r="222">
          <cell r="B222" t="str">
            <v>SS846</v>
          </cell>
        </row>
        <row r="223">
          <cell r="B223" t="str">
            <v>SS847</v>
          </cell>
        </row>
        <row r="224">
          <cell r="B224" t="str">
            <v>SS848</v>
          </cell>
        </row>
        <row r="225">
          <cell r="B225" t="str">
            <v>SS849</v>
          </cell>
        </row>
        <row r="226">
          <cell r="B226" t="str">
            <v>SS033</v>
          </cell>
        </row>
        <row r="227">
          <cell r="B227" t="str">
            <v>SS034</v>
          </cell>
        </row>
        <row r="228">
          <cell r="B228" t="str">
            <v>SS357</v>
          </cell>
        </row>
        <row r="229">
          <cell r="B229" t="str">
            <v>SS359</v>
          </cell>
        </row>
        <row r="230">
          <cell r="B230" t="str">
            <v>SS360</v>
          </cell>
        </row>
        <row r="231">
          <cell r="B231" t="str">
            <v>SS361</v>
          </cell>
        </row>
        <row r="232">
          <cell r="B232" t="str">
            <v>SS362</v>
          </cell>
        </row>
        <row r="233">
          <cell r="B233" t="str">
            <v>SS365</v>
          </cell>
        </row>
        <row r="234">
          <cell r="B234" t="str">
            <v>SS366</v>
          </cell>
        </row>
        <row r="235">
          <cell r="B235" t="str">
            <v>SS367</v>
          </cell>
        </row>
        <row r="236">
          <cell r="B236" t="str">
            <v>SS368</v>
          </cell>
        </row>
        <row r="237">
          <cell r="B237" t="str">
            <v>SS369</v>
          </cell>
        </row>
        <row r="238">
          <cell r="B238" t="str">
            <v>SS370</v>
          </cell>
        </row>
        <row r="239">
          <cell r="B239" t="str">
            <v>SS382</v>
          </cell>
        </row>
        <row r="240">
          <cell r="B240" t="str">
            <v>SS383</v>
          </cell>
        </row>
        <row r="241">
          <cell r="B241" t="str">
            <v>SS372</v>
          </cell>
        </row>
        <row r="242">
          <cell r="B242" t="str">
            <v>SS328</v>
          </cell>
        </row>
        <row r="243">
          <cell r="B243" t="str">
            <v>SS031</v>
          </cell>
        </row>
        <row r="244">
          <cell r="B244" t="str">
            <v>SS300</v>
          </cell>
        </row>
        <row r="245">
          <cell r="B245" t="str">
            <v>SS302</v>
          </cell>
        </row>
        <row r="246">
          <cell r="B246" t="str">
            <v>SS304</v>
          </cell>
        </row>
        <row r="247">
          <cell r="B247" t="str">
            <v>SS310</v>
          </cell>
        </row>
        <row r="248">
          <cell r="B248" t="str">
            <v>SS325</v>
          </cell>
        </row>
        <row r="249">
          <cell r="B249" t="str">
            <v>SS327</v>
          </cell>
        </row>
        <row r="250">
          <cell r="B250" t="str">
            <v>SS329</v>
          </cell>
        </row>
        <row r="251">
          <cell r="B251" t="str">
            <v>SS331</v>
          </cell>
        </row>
        <row r="252">
          <cell r="B252" t="str">
            <v>SS333</v>
          </cell>
        </row>
        <row r="253">
          <cell r="B253" t="str">
            <v>SS335</v>
          </cell>
        </row>
        <row r="254">
          <cell r="B254" t="str">
            <v>SS337</v>
          </cell>
        </row>
        <row r="255">
          <cell r="B255" t="str">
            <v>SS339</v>
          </cell>
        </row>
        <row r="256">
          <cell r="B256" t="str">
            <v>SS032</v>
          </cell>
        </row>
        <row r="257">
          <cell r="B257" t="str">
            <v>SS301</v>
          </cell>
        </row>
        <row r="258">
          <cell r="B258" t="str">
            <v>SS303</v>
          </cell>
        </row>
        <row r="259">
          <cell r="B259" t="str">
            <v>SS305</v>
          </cell>
        </row>
        <row r="260">
          <cell r="B260" t="str">
            <v>SS307</v>
          </cell>
        </row>
        <row r="261">
          <cell r="B261" t="str">
            <v>SS316</v>
          </cell>
        </row>
        <row r="262">
          <cell r="B262" t="str">
            <v>SS324</v>
          </cell>
        </row>
        <row r="263">
          <cell r="B263" t="str">
            <v>SS326</v>
          </cell>
        </row>
        <row r="264">
          <cell r="B264" t="str">
            <v>SS330</v>
          </cell>
        </row>
        <row r="265">
          <cell r="B265" t="str">
            <v>SS332</v>
          </cell>
        </row>
        <row r="266">
          <cell r="B266" t="str">
            <v>SS334</v>
          </cell>
        </row>
        <row r="267">
          <cell r="B267" t="str">
            <v>SS336</v>
          </cell>
        </row>
        <row r="268">
          <cell r="B268" t="str">
            <v>SS338</v>
          </cell>
        </row>
        <row r="269">
          <cell r="B269" t="str">
            <v>SS340</v>
          </cell>
        </row>
        <row r="270">
          <cell r="B270" t="str">
            <v>SS035</v>
          </cell>
        </row>
        <row r="271">
          <cell r="B271" t="str">
            <v>SS036</v>
          </cell>
        </row>
        <row r="272">
          <cell r="B272" t="str">
            <v>SS037</v>
          </cell>
        </row>
        <row r="273">
          <cell r="B273" t="str">
            <v>SS038</v>
          </cell>
        </row>
        <row r="274">
          <cell r="B274" t="str">
            <v>SS343</v>
          </cell>
        </row>
        <row r="275">
          <cell r="B275" t="str">
            <v>SS344</v>
          </cell>
        </row>
        <row r="276">
          <cell r="B276" t="str">
            <v>SS345</v>
          </cell>
        </row>
        <row r="277">
          <cell r="B277" t="str">
            <v>SS346</v>
          </cell>
        </row>
        <row r="278">
          <cell r="B278" t="str">
            <v>SS347</v>
          </cell>
        </row>
        <row r="279">
          <cell r="B279" t="str">
            <v>SS348</v>
          </cell>
        </row>
        <row r="280">
          <cell r="B280" t="str">
            <v>SS349</v>
          </cell>
        </row>
        <row r="281">
          <cell r="B281" t="str">
            <v>SS023</v>
          </cell>
        </row>
        <row r="282">
          <cell r="B282" t="str">
            <v>SS024</v>
          </cell>
        </row>
        <row r="283">
          <cell r="B283" t="str">
            <v>SS257</v>
          </cell>
        </row>
        <row r="284">
          <cell r="B284" t="str">
            <v>SS258</v>
          </cell>
        </row>
        <row r="285">
          <cell r="B285" t="str">
            <v>SS259</v>
          </cell>
        </row>
        <row r="286">
          <cell r="B286" t="str">
            <v>SS260</v>
          </cell>
        </row>
        <row r="287">
          <cell r="B287" t="str">
            <v>SS261</v>
          </cell>
        </row>
        <row r="288">
          <cell r="B288" t="str">
            <v>SS262</v>
          </cell>
        </row>
        <row r="289">
          <cell r="B289" t="str">
            <v>SS263</v>
          </cell>
        </row>
        <row r="290">
          <cell r="B290" t="str">
            <v>SS264</v>
          </cell>
        </row>
        <row r="291">
          <cell r="B291" t="str">
            <v>SS265</v>
          </cell>
        </row>
        <row r="292">
          <cell r="B292" t="str">
            <v>SS266</v>
          </cell>
        </row>
        <row r="293">
          <cell r="B293" t="str">
            <v>SS267</v>
          </cell>
        </row>
        <row r="294">
          <cell r="B294" t="str">
            <v>SS268</v>
          </cell>
        </row>
        <row r="295">
          <cell r="B295" t="str">
            <v>SS269</v>
          </cell>
        </row>
        <row r="296">
          <cell r="B296" t="str">
            <v>SS270</v>
          </cell>
        </row>
        <row r="297">
          <cell r="B297" t="str">
            <v>SS282</v>
          </cell>
        </row>
        <row r="298">
          <cell r="B298" t="str">
            <v>SS283</v>
          </cell>
        </row>
        <row r="299">
          <cell r="B299" t="str">
            <v>SS271</v>
          </cell>
        </row>
        <row r="300">
          <cell r="B300" t="str">
            <v>SS272</v>
          </cell>
        </row>
        <row r="301">
          <cell r="B301" t="str">
            <v>SS227</v>
          </cell>
        </row>
        <row r="302">
          <cell r="B302" t="str">
            <v>SS228</v>
          </cell>
        </row>
        <row r="303">
          <cell r="B303" t="str">
            <v>SS229</v>
          </cell>
        </row>
        <row r="304">
          <cell r="B304" t="str">
            <v>SS230</v>
          </cell>
        </row>
        <row r="305">
          <cell r="B305" t="str">
            <v>SS233</v>
          </cell>
        </row>
        <row r="306">
          <cell r="B306" t="str">
            <v>SS234</v>
          </cell>
        </row>
        <row r="307">
          <cell r="B307" t="str">
            <v>SS235</v>
          </cell>
        </row>
        <row r="308">
          <cell r="B308" t="str">
            <v>SS236</v>
          </cell>
        </row>
        <row r="309">
          <cell r="B309" t="str">
            <v>SS240</v>
          </cell>
        </row>
        <row r="310">
          <cell r="B310" t="str">
            <v>SS021</v>
          </cell>
        </row>
        <row r="311">
          <cell r="B311" t="str">
            <v>SS200</v>
          </cell>
        </row>
        <row r="312">
          <cell r="B312" t="str">
            <v>SS202</v>
          </cell>
        </row>
        <row r="313">
          <cell r="B313" t="str">
            <v>SS204</v>
          </cell>
        </row>
        <row r="314">
          <cell r="B314" t="str">
            <v>SS206</v>
          </cell>
        </row>
        <row r="315">
          <cell r="B315" t="str">
            <v>SS208</v>
          </cell>
        </row>
        <row r="316">
          <cell r="B316" t="str">
            <v>SS210</v>
          </cell>
        </row>
        <row r="317">
          <cell r="B317" t="str">
            <v>SS212</v>
          </cell>
        </row>
        <row r="318">
          <cell r="B318" t="str">
            <v>SS214</v>
          </cell>
        </row>
        <row r="319">
          <cell r="B319" t="str">
            <v>SS225</v>
          </cell>
        </row>
        <row r="320">
          <cell r="B320" t="str">
            <v>SS231</v>
          </cell>
        </row>
        <row r="321">
          <cell r="B321" t="str">
            <v>SS237</v>
          </cell>
        </row>
        <row r="322">
          <cell r="B322" t="str">
            <v>SS239</v>
          </cell>
        </row>
        <row r="323">
          <cell r="B323" t="str">
            <v>SS022</v>
          </cell>
        </row>
        <row r="324">
          <cell r="B324" t="str">
            <v>SS201</v>
          </cell>
        </row>
        <row r="325">
          <cell r="B325" t="str">
            <v>SS203</v>
          </cell>
        </row>
        <row r="326">
          <cell r="B326" t="str">
            <v>SS205</v>
          </cell>
        </row>
        <row r="327">
          <cell r="B327" t="str">
            <v>SS207</v>
          </cell>
        </row>
        <row r="328">
          <cell r="B328" t="str">
            <v>SS209</v>
          </cell>
        </row>
        <row r="329">
          <cell r="B329" t="str">
            <v>SS211</v>
          </cell>
        </row>
        <row r="330">
          <cell r="B330" t="str">
            <v>SS216</v>
          </cell>
        </row>
        <row r="331">
          <cell r="B331" t="str">
            <v>SS224</v>
          </cell>
        </row>
        <row r="332">
          <cell r="B332" t="str">
            <v>SS226</v>
          </cell>
        </row>
        <row r="333">
          <cell r="B333" t="str">
            <v>SS232</v>
          </cell>
        </row>
        <row r="334">
          <cell r="B334" t="str">
            <v>SS238</v>
          </cell>
        </row>
        <row r="335">
          <cell r="B335" t="str">
            <v>SS025</v>
          </cell>
        </row>
        <row r="336">
          <cell r="B336" t="str">
            <v>SS026</v>
          </cell>
        </row>
        <row r="337">
          <cell r="B337" t="str">
            <v>SS027</v>
          </cell>
        </row>
        <row r="338">
          <cell r="B338" t="str">
            <v>SS028</v>
          </cell>
        </row>
        <row r="339">
          <cell r="B339" t="str">
            <v>SS241</v>
          </cell>
        </row>
        <row r="340">
          <cell r="B340" t="str">
            <v>SS243</v>
          </cell>
        </row>
        <row r="341">
          <cell r="B341" t="str">
            <v>SS244</v>
          </cell>
        </row>
        <row r="342">
          <cell r="B342" t="str">
            <v>SS245</v>
          </cell>
        </row>
        <row r="343">
          <cell r="B343" t="str">
            <v>SS246</v>
          </cell>
        </row>
        <row r="344">
          <cell r="B344" t="str">
            <v>SS247</v>
          </cell>
        </row>
        <row r="345">
          <cell r="B345" t="str">
            <v>SS248</v>
          </cell>
        </row>
        <row r="346">
          <cell r="B346" t="str">
            <v>SS249</v>
          </cell>
        </row>
        <row r="347">
          <cell r="B347" t="str">
            <v>SS777</v>
          </cell>
        </row>
        <row r="348">
          <cell r="B348" t="str">
            <v>SS779</v>
          </cell>
        </row>
        <row r="349">
          <cell r="B349" t="str">
            <v>SS776</v>
          </cell>
        </row>
        <row r="350">
          <cell r="B350" t="str">
            <v>SS778</v>
          </cell>
        </row>
        <row r="351">
          <cell r="B351" t="str">
            <v>SS013</v>
          </cell>
        </row>
        <row r="352">
          <cell r="B352" t="str">
            <v>SS014</v>
          </cell>
        </row>
        <row r="353">
          <cell r="B353" t="str">
            <v>SS158</v>
          </cell>
        </row>
        <row r="354">
          <cell r="B354" t="str">
            <v>SS159</v>
          </cell>
        </row>
        <row r="355">
          <cell r="B355" t="str">
            <v>SS160</v>
          </cell>
        </row>
        <row r="356">
          <cell r="B356" t="str">
            <v>SS161</v>
          </cell>
        </row>
        <row r="357">
          <cell r="B357" t="str">
            <v>SS162</v>
          </cell>
        </row>
        <row r="358">
          <cell r="B358" t="str">
            <v>SS163</v>
          </cell>
        </row>
        <row r="359">
          <cell r="B359" t="str">
            <v>SS164</v>
          </cell>
        </row>
        <row r="360">
          <cell r="B360" t="str">
            <v>SS165</v>
          </cell>
        </row>
        <row r="361">
          <cell r="B361" t="str">
            <v>SS166</v>
          </cell>
        </row>
        <row r="362">
          <cell r="B362" t="str">
            <v>SS167</v>
          </cell>
        </row>
        <row r="363">
          <cell r="B363" t="str">
            <v>SS168</v>
          </cell>
        </row>
        <row r="364">
          <cell r="B364" t="str">
            <v>SS169</v>
          </cell>
        </row>
        <row r="365">
          <cell r="B365" t="str">
            <v>SS170</v>
          </cell>
        </row>
        <row r="366">
          <cell r="B366" t="str">
            <v>SS182</v>
          </cell>
        </row>
        <row r="367">
          <cell r="B367" t="str">
            <v>SS183</v>
          </cell>
        </row>
        <row r="368">
          <cell r="B368" t="str">
            <v>SS155</v>
          </cell>
        </row>
        <row r="369">
          <cell r="B369" t="str">
            <v>SS171</v>
          </cell>
        </row>
        <row r="370">
          <cell r="B370" t="str">
            <v>SS172</v>
          </cell>
        </row>
        <row r="371">
          <cell r="B371" t="str">
            <v>SS126</v>
          </cell>
        </row>
        <row r="372">
          <cell r="B372" t="str">
            <v>SS127</v>
          </cell>
        </row>
        <row r="373">
          <cell r="B373" t="str">
            <v>SS128</v>
          </cell>
        </row>
        <row r="374">
          <cell r="B374" t="str">
            <v>SS129</v>
          </cell>
        </row>
        <row r="375">
          <cell r="B375" t="str">
            <v>SS130</v>
          </cell>
        </row>
        <row r="376">
          <cell r="B376" t="str">
            <v>SS133</v>
          </cell>
        </row>
        <row r="377">
          <cell r="B377" t="str">
            <v>SS134</v>
          </cell>
        </row>
        <row r="378">
          <cell r="B378" t="str">
            <v>SS135</v>
          </cell>
        </row>
        <row r="379">
          <cell r="B379" t="str">
            <v>SS136</v>
          </cell>
        </row>
        <row r="380">
          <cell r="B380" t="str">
            <v>SS139</v>
          </cell>
        </row>
        <row r="381">
          <cell r="B381" t="str">
            <v>SS140</v>
          </cell>
        </row>
        <row r="382">
          <cell r="B382" t="str">
            <v>SS011</v>
          </cell>
        </row>
        <row r="383">
          <cell r="B383" t="str">
            <v>SS100</v>
          </cell>
        </row>
        <row r="384">
          <cell r="B384" t="str">
            <v>SS102</v>
          </cell>
        </row>
        <row r="385">
          <cell r="B385" t="str">
            <v>SS104</v>
          </cell>
        </row>
        <row r="386">
          <cell r="B386" t="str">
            <v>SS106</v>
          </cell>
        </row>
        <row r="387">
          <cell r="B387" t="str">
            <v>SS108</v>
          </cell>
        </row>
        <row r="388">
          <cell r="B388" t="str">
            <v>SS110</v>
          </cell>
        </row>
        <row r="389">
          <cell r="B389" t="str">
            <v>SS112</v>
          </cell>
        </row>
        <row r="390">
          <cell r="B390" t="str">
            <v>SS114</v>
          </cell>
        </row>
        <row r="391">
          <cell r="B391" t="str">
            <v>SS125</v>
          </cell>
        </row>
        <row r="392">
          <cell r="B392" t="str">
            <v>SS131</v>
          </cell>
        </row>
        <row r="393">
          <cell r="B393" t="str">
            <v>SS137</v>
          </cell>
        </row>
        <row r="394">
          <cell r="B394" t="str">
            <v>SS012</v>
          </cell>
        </row>
        <row r="395">
          <cell r="B395" t="str">
            <v>SS101</v>
          </cell>
        </row>
        <row r="396">
          <cell r="B396" t="str">
            <v>SS103</v>
          </cell>
        </row>
        <row r="397">
          <cell r="B397" t="str">
            <v>SS105</v>
          </cell>
        </row>
        <row r="398">
          <cell r="B398" t="str">
            <v>SS107</v>
          </cell>
        </row>
        <row r="399">
          <cell r="B399" t="str">
            <v>SS109</v>
          </cell>
        </row>
        <row r="400">
          <cell r="B400" t="str">
            <v>SS111</v>
          </cell>
        </row>
        <row r="401">
          <cell r="B401" t="str">
            <v>SS113</v>
          </cell>
        </row>
        <row r="402">
          <cell r="B402" t="str">
            <v>SS116</v>
          </cell>
        </row>
        <row r="403">
          <cell r="B403" t="str">
            <v>SS124</v>
          </cell>
        </row>
        <row r="404">
          <cell r="B404" t="str">
            <v>SS132</v>
          </cell>
        </row>
        <row r="405">
          <cell r="B405" t="str">
            <v>SS138</v>
          </cell>
        </row>
        <row r="406">
          <cell r="B406" t="str">
            <v>SS015</v>
          </cell>
        </row>
        <row r="407">
          <cell r="B407" t="str">
            <v>SS016</v>
          </cell>
        </row>
        <row r="408">
          <cell r="B408" t="str">
            <v>SS017</v>
          </cell>
        </row>
        <row r="409">
          <cell r="B409" t="str">
            <v>SS018</v>
          </cell>
        </row>
        <row r="410">
          <cell r="B410" t="str">
            <v>SS141</v>
          </cell>
        </row>
        <row r="411">
          <cell r="B411" t="str">
            <v>SS142</v>
          </cell>
        </row>
        <row r="412">
          <cell r="B412" t="str">
            <v>SS143</v>
          </cell>
        </row>
        <row r="413">
          <cell r="B413" t="str">
            <v>SS144</v>
          </cell>
        </row>
        <row r="414">
          <cell r="B414" t="str">
            <v>SS145</v>
          </cell>
        </row>
        <row r="415">
          <cell r="B415" t="str">
            <v>SS146</v>
          </cell>
        </row>
        <row r="416">
          <cell r="B416" t="str">
            <v>SS147</v>
          </cell>
        </row>
        <row r="417">
          <cell r="B417" t="str">
            <v>SS148</v>
          </cell>
        </row>
        <row r="418">
          <cell r="B418" t="str">
            <v>SS149</v>
          </cell>
        </row>
        <row r="419">
          <cell r="B419" t="str">
            <v>SS677</v>
          </cell>
        </row>
        <row r="420">
          <cell r="B420" t="str">
            <v>SS679</v>
          </cell>
        </row>
        <row r="421">
          <cell r="B421" t="str">
            <v>SS676</v>
          </cell>
        </row>
        <row r="422">
          <cell r="B422" t="str">
            <v>SS678</v>
          </cell>
        </row>
        <row r="423">
          <cell r="B423" t="str">
            <v>SS043</v>
          </cell>
        </row>
        <row r="424">
          <cell r="B424" t="str">
            <v>SS044</v>
          </cell>
        </row>
        <row r="425">
          <cell r="B425" t="str">
            <v>SS458</v>
          </cell>
        </row>
        <row r="426">
          <cell r="B426" t="str">
            <v>SS459</v>
          </cell>
        </row>
        <row r="427">
          <cell r="B427" t="str">
            <v>SS460</v>
          </cell>
        </row>
        <row r="428">
          <cell r="B428" t="str">
            <v>SS461</v>
          </cell>
        </row>
        <row r="429">
          <cell r="B429" t="str">
            <v>SS462</v>
          </cell>
        </row>
        <row r="430">
          <cell r="B430" t="str">
            <v>SS463</v>
          </cell>
        </row>
        <row r="431">
          <cell r="B431" t="str">
            <v>SS465</v>
          </cell>
        </row>
        <row r="432">
          <cell r="B432" t="str">
            <v>SS466</v>
          </cell>
        </row>
        <row r="433">
          <cell r="B433" t="str">
            <v>SS467</v>
          </cell>
        </row>
        <row r="434">
          <cell r="B434" t="str">
            <v>SS468</v>
          </cell>
        </row>
        <row r="435">
          <cell r="B435" t="str">
            <v>SS469</v>
          </cell>
        </row>
        <row r="436">
          <cell r="B436" t="str">
            <v>SS470</v>
          </cell>
        </row>
        <row r="437">
          <cell r="B437" t="str">
            <v>SS482</v>
          </cell>
        </row>
        <row r="438">
          <cell r="B438" t="str">
            <v>SS483</v>
          </cell>
        </row>
        <row r="439">
          <cell r="B439" t="str">
            <v>SS471</v>
          </cell>
        </row>
        <row r="440">
          <cell r="B440" t="str">
            <v>SS472</v>
          </cell>
        </row>
        <row r="441">
          <cell r="B441" t="str">
            <v>SS427</v>
          </cell>
        </row>
        <row r="442">
          <cell r="B442" t="str">
            <v>SS428</v>
          </cell>
        </row>
        <row r="443">
          <cell r="B443" t="str">
            <v>SS041</v>
          </cell>
        </row>
        <row r="444">
          <cell r="B444" t="str">
            <v>SS400</v>
          </cell>
        </row>
        <row r="445">
          <cell r="B445" t="str">
            <v>SS402</v>
          </cell>
        </row>
        <row r="446">
          <cell r="B446" t="str">
            <v>SS404</v>
          </cell>
        </row>
        <row r="447">
          <cell r="B447" t="str">
            <v>SS406</v>
          </cell>
        </row>
        <row r="448">
          <cell r="B448" t="str">
            <v>SS408</v>
          </cell>
        </row>
        <row r="449">
          <cell r="B449" t="str">
            <v>SS410</v>
          </cell>
        </row>
        <row r="450">
          <cell r="B450" t="str">
            <v>SS414</v>
          </cell>
        </row>
        <row r="451">
          <cell r="B451" t="str">
            <v>SS425</v>
          </cell>
        </row>
        <row r="452">
          <cell r="B452" t="str">
            <v>SS429</v>
          </cell>
        </row>
        <row r="453">
          <cell r="B453" t="str">
            <v>SS431</v>
          </cell>
        </row>
        <row r="454">
          <cell r="B454" t="str">
            <v>SS433</v>
          </cell>
        </row>
        <row r="455">
          <cell r="B455" t="str">
            <v>SS435</v>
          </cell>
        </row>
        <row r="456">
          <cell r="B456" t="str">
            <v>SS437</v>
          </cell>
        </row>
        <row r="457">
          <cell r="B457" t="str">
            <v>SS439</v>
          </cell>
        </row>
        <row r="458">
          <cell r="B458" t="str">
            <v>SS042</v>
          </cell>
        </row>
        <row r="459">
          <cell r="B459" t="str">
            <v>SS401</v>
          </cell>
        </row>
        <row r="460">
          <cell r="B460" t="str">
            <v>SS403</v>
          </cell>
        </row>
        <row r="461">
          <cell r="B461" t="str">
            <v>SS405</v>
          </cell>
        </row>
        <row r="462">
          <cell r="B462" t="str">
            <v>SS407</v>
          </cell>
        </row>
        <row r="463">
          <cell r="B463" t="str">
            <v>SS426</v>
          </cell>
        </row>
        <row r="464">
          <cell r="B464" t="str">
            <v>SS430</v>
          </cell>
        </row>
        <row r="465">
          <cell r="B465" t="str">
            <v>SS432</v>
          </cell>
        </row>
        <row r="466">
          <cell r="B466" t="str">
            <v>SS434</v>
          </cell>
        </row>
        <row r="467">
          <cell r="B467" t="str">
            <v>SS436</v>
          </cell>
        </row>
        <row r="468">
          <cell r="B468" t="str">
            <v>SS438</v>
          </cell>
        </row>
        <row r="469">
          <cell r="B469" t="str">
            <v>SS440</v>
          </cell>
        </row>
        <row r="470">
          <cell r="B470" t="str">
            <v>SS045</v>
          </cell>
        </row>
        <row r="471">
          <cell r="B471" t="str">
            <v>SS046</v>
          </cell>
        </row>
        <row r="472">
          <cell r="B472" t="str">
            <v>SS047</v>
          </cell>
        </row>
        <row r="473">
          <cell r="B473" t="str">
            <v>SS048</v>
          </cell>
        </row>
        <row r="474">
          <cell r="B474" t="str">
            <v>SS441</v>
          </cell>
        </row>
        <row r="475">
          <cell r="B475" t="str">
            <v>SS443</v>
          </cell>
        </row>
        <row r="476">
          <cell r="B476" t="str">
            <v>SS444</v>
          </cell>
        </row>
        <row r="477">
          <cell r="B477" t="str">
            <v>SS445</v>
          </cell>
        </row>
        <row r="478">
          <cell r="B478" t="str">
            <v>SS446</v>
          </cell>
        </row>
        <row r="479">
          <cell r="B479" t="str">
            <v>SS447</v>
          </cell>
        </row>
        <row r="480">
          <cell r="B480" t="str">
            <v>SS448</v>
          </cell>
        </row>
        <row r="481">
          <cell r="B481" t="str">
            <v>SS449</v>
          </cell>
        </row>
        <row r="482">
          <cell r="B482" t="str">
            <v>SS877</v>
          </cell>
        </row>
        <row r="483">
          <cell r="B483" t="str">
            <v>SS879</v>
          </cell>
        </row>
        <row r="484">
          <cell r="B484" t="str">
            <v>SS876</v>
          </cell>
        </row>
        <row r="485">
          <cell r="B485" t="str">
            <v>SS878</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row r="509">
          <cell r="B509">
            <v>0</v>
          </cell>
        </row>
        <row r="510">
          <cell r="B510">
            <v>0</v>
          </cell>
        </row>
        <row r="511">
          <cell r="B511">
            <v>0</v>
          </cell>
        </row>
        <row r="512">
          <cell r="B512">
            <v>0</v>
          </cell>
        </row>
        <row r="513">
          <cell r="B513">
            <v>0</v>
          </cell>
        </row>
        <row r="514">
          <cell r="B514">
            <v>0</v>
          </cell>
        </row>
        <row r="515">
          <cell r="B515">
            <v>0</v>
          </cell>
        </row>
        <row r="516">
          <cell r="B516">
            <v>0</v>
          </cell>
        </row>
        <row r="517">
          <cell r="B517">
            <v>0</v>
          </cell>
        </row>
        <row r="518">
          <cell r="B518">
            <v>0</v>
          </cell>
        </row>
        <row r="519">
          <cell r="B519">
            <v>0</v>
          </cell>
        </row>
        <row r="520">
          <cell r="B520">
            <v>0</v>
          </cell>
        </row>
        <row r="521">
          <cell r="B521">
            <v>0</v>
          </cell>
        </row>
        <row r="522">
          <cell r="B522">
            <v>0</v>
          </cell>
        </row>
        <row r="523">
          <cell r="B523">
            <v>0</v>
          </cell>
        </row>
        <row r="524">
          <cell r="B524">
            <v>0</v>
          </cell>
        </row>
        <row r="525">
          <cell r="B525">
            <v>0</v>
          </cell>
        </row>
        <row r="526">
          <cell r="B526">
            <v>0</v>
          </cell>
        </row>
        <row r="527">
          <cell r="B527">
            <v>0</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v>0</v>
          </cell>
        </row>
        <row r="538">
          <cell r="B538">
            <v>0</v>
          </cell>
        </row>
        <row r="539">
          <cell r="B539">
            <v>0</v>
          </cell>
        </row>
        <row r="540">
          <cell r="B540">
            <v>0</v>
          </cell>
        </row>
        <row r="541">
          <cell r="B541">
            <v>0</v>
          </cell>
        </row>
        <row r="542">
          <cell r="B542">
            <v>0</v>
          </cell>
        </row>
        <row r="543">
          <cell r="B543">
            <v>0</v>
          </cell>
        </row>
        <row r="544">
          <cell r="B544">
            <v>0</v>
          </cell>
        </row>
        <row r="545">
          <cell r="B545">
            <v>0</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row r="562">
          <cell r="B562">
            <v>0</v>
          </cell>
        </row>
        <row r="563">
          <cell r="B563">
            <v>0</v>
          </cell>
        </row>
        <row r="564">
          <cell r="B564">
            <v>0</v>
          </cell>
        </row>
        <row r="565">
          <cell r="B565">
            <v>0</v>
          </cell>
        </row>
        <row r="566">
          <cell r="B566">
            <v>0</v>
          </cell>
        </row>
        <row r="567">
          <cell r="B567">
            <v>0</v>
          </cell>
        </row>
        <row r="568">
          <cell r="B568">
            <v>0</v>
          </cell>
        </row>
        <row r="569">
          <cell r="B569">
            <v>0</v>
          </cell>
        </row>
        <row r="570">
          <cell r="B570">
            <v>0</v>
          </cell>
        </row>
        <row r="571">
          <cell r="B571">
            <v>0</v>
          </cell>
        </row>
        <row r="572">
          <cell r="B572">
            <v>0</v>
          </cell>
        </row>
        <row r="573">
          <cell r="B573">
            <v>0</v>
          </cell>
        </row>
        <row r="574">
          <cell r="B574">
            <v>0</v>
          </cell>
        </row>
        <row r="575">
          <cell r="B575">
            <v>0</v>
          </cell>
        </row>
        <row r="576">
          <cell r="B576">
            <v>0</v>
          </cell>
        </row>
        <row r="577">
          <cell r="B577">
            <v>0</v>
          </cell>
        </row>
        <row r="578">
          <cell r="B578">
            <v>0</v>
          </cell>
        </row>
        <row r="579">
          <cell r="B579">
            <v>0</v>
          </cell>
        </row>
        <row r="580">
          <cell r="B580">
            <v>0</v>
          </cell>
        </row>
        <row r="581">
          <cell r="B581">
            <v>0</v>
          </cell>
        </row>
        <row r="582">
          <cell r="B582">
            <v>0</v>
          </cell>
        </row>
        <row r="583">
          <cell r="B583">
            <v>0</v>
          </cell>
        </row>
        <row r="584">
          <cell r="B584">
            <v>0</v>
          </cell>
        </row>
        <row r="585">
          <cell r="B585">
            <v>0</v>
          </cell>
        </row>
        <row r="586">
          <cell r="B586">
            <v>0</v>
          </cell>
        </row>
        <row r="587">
          <cell r="B587">
            <v>0</v>
          </cell>
        </row>
        <row r="588">
          <cell r="B588">
            <v>0</v>
          </cell>
        </row>
        <row r="589">
          <cell r="B589">
            <v>0</v>
          </cell>
        </row>
        <row r="590">
          <cell r="B590">
            <v>0</v>
          </cell>
        </row>
        <row r="591">
          <cell r="B591">
            <v>0</v>
          </cell>
        </row>
        <row r="592">
          <cell r="B592">
            <v>0</v>
          </cell>
        </row>
        <row r="593">
          <cell r="B593">
            <v>0</v>
          </cell>
        </row>
        <row r="594">
          <cell r="B594">
            <v>0</v>
          </cell>
        </row>
        <row r="595">
          <cell r="B595">
            <v>0</v>
          </cell>
        </row>
        <row r="596">
          <cell r="B596">
            <v>0</v>
          </cell>
        </row>
        <row r="597">
          <cell r="B597">
            <v>0</v>
          </cell>
        </row>
        <row r="598">
          <cell r="B598">
            <v>0</v>
          </cell>
        </row>
        <row r="599">
          <cell r="B599">
            <v>0</v>
          </cell>
        </row>
        <row r="600">
          <cell r="B600">
            <v>0</v>
          </cell>
        </row>
        <row r="601">
          <cell r="B601">
            <v>0</v>
          </cell>
        </row>
        <row r="602">
          <cell r="B602">
            <v>0</v>
          </cell>
        </row>
        <row r="603">
          <cell r="B603">
            <v>0</v>
          </cell>
        </row>
        <row r="604">
          <cell r="B604">
            <v>0</v>
          </cell>
        </row>
        <row r="605">
          <cell r="B605">
            <v>0</v>
          </cell>
        </row>
        <row r="606">
          <cell r="B606">
            <v>0</v>
          </cell>
        </row>
        <row r="607">
          <cell r="B607">
            <v>0</v>
          </cell>
        </row>
        <row r="608">
          <cell r="B608">
            <v>0</v>
          </cell>
        </row>
        <row r="609">
          <cell r="B609">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1">
          <cell r="AF11">
            <v>-0.08</v>
          </cell>
          <cell r="AP11">
            <v>-1.2500000000000001E-2</v>
          </cell>
          <cell r="BT11">
            <v>-5.0000000000000001E-3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15427-AB6B-4C30-B171-AD74CA25F1DE}">
  <sheetPr codeName="Sheet1">
    <outlinePr summaryBelow="0"/>
    <pageSetUpPr fitToPage="1"/>
  </sheetPr>
  <dimension ref="A1:K47"/>
  <sheetViews>
    <sheetView tabSelected="1" workbookViewId="0">
      <selection activeCell="K2" sqref="K2"/>
    </sheetView>
  </sheetViews>
  <sheetFormatPr defaultColWidth="12.59765625" defaultRowHeight="14.25" x14ac:dyDescent="0.45"/>
  <cols>
    <col min="1" max="1" width="2.59765625" style="163" customWidth="1"/>
    <col min="2" max="2" width="42.73046875" style="163" customWidth="1"/>
    <col min="3" max="6" width="12.59765625" style="163"/>
    <col min="7" max="7" width="7" style="163" customWidth="1"/>
    <col min="8" max="16384" width="12.59765625" style="163"/>
  </cols>
  <sheetData>
    <row r="1" spans="1:8" ht="12" customHeight="1" x14ac:dyDescent="0.75">
      <c r="C1" s="164"/>
    </row>
    <row r="2" spans="1:8" ht="64.5" customHeight="1" x14ac:dyDescent="0.9">
      <c r="H2" s="165" t="s">
        <v>310</v>
      </c>
    </row>
    <row r="3" spans="1:8" x14ac:dyDescent="0.45">
      <c r="A3" s="166" t="s">
        <v>311</v>
      </c>
    </row>
    <row r="5" spans="1:8" ht="18" x14ac:dyDescent="0.45">
      <c r="A5" s="167" t="s">
        <v>312</v>
      </c>
    </row>
    <row r="6" spans="1:8" ht="8.25" customHeight="1" x14ac:dyDescent="0.45"/>
    <row r="7" spans="1:8" ht="6.75" customHeight="1" x14ac:dyDescent="0.45">
      <c r="A7" s="168"/>
    </row>
    <row r="8" spans="1:8" x14ac:dyDescent="0.45">
      <c r="B8" s="169" t="s">
        <v>313</v>
      </c>
      <c r="C8" s="170">
        <v>100</v>
      </c>
      <c r="E8" s="163" t="s">
        <v>314</v>
      </c>
    </row>
    <row r="9" spans="1:8" x14ac:dyDescent="0.45">
      <c r="B9" s="169"/>
      <c r="C9" s="171"/>
    </row>
    <row r="10" spans="1:8" ht="15" customHeight="1" x14ac:dyDescent="0.45">
      <c r="B10" s="169" t="s">
        <v>315</v>
      </c>
      <c r="C10" s="172">
        <v>100</v>
      </c>
      <c r="E10" s="163" t="s">
        <v>316</v>
      </c>
    </row>
    <row r="11" spans="1:8" x14ac:dyDescent="0.45">
      <c r="B11" s="169"/>
      <c r="C11" s="171"/>
    </row>
    <row r="12" spans="1:8" x14ac:dyDescent="0.45">
      <c r="B12" s="169" t="s">
        <v>317</v>
      </c>
      <c r="C12" s="173">
        <v>100</v>
      </c>
      <c r="E12" s="163" t="s">
        <v>318</v>
      </c>
    </row>
    <row r="13" spans="1:8" x14ac:dyDescent="0.45">
      <c r="B13" s="169"/>
      <c r="C13" s="171"/>
    </row>
    <row r="14" spans="1:8" x14ac:dyDescent="0.45">
      <c r="B14" s="169" t="s">
        <v>319</v>
      </c>
      <c r="C14" s="174">
        <v>100</v>
      </c>
      <c r="E14" s="163" t="s">
        <v>320</v>
      </c>
    </row>
    <row r="15" spans="1:8" ht="14.65" thickBot="1" x14ac:dyDescent="0.5">
      <c r="B15" s="169"/>
      <c r="C15" s="171"/>
    </row>
    <row r="16" spans="1:8" ht="14.65" thickBot="1" x14ac:dyDescent="0.5">
      <c r="B16" s="169" t="s">
        <v>321</v>
      </c>
      <c r="C16" s="175">
        <v>100</v>
      </c>
      <c r="E16" s="163" t="s">
        <v>362</v>
      </c>
    </row>
    <row r="17" spans="2:11" ht="14.65" thickBot="1" x14ac:dyDescent="0.5">
      <c r="B17" s="169"/>
      <c r="C17" s="171"/>
    </row>
    <row r="18" spans="2:11" ht="14.65" thickBot="1" x14ac:dyDescent="0.5">
      <c r="B18" s="169" t="s">
        <v>322</v>
      </c>
      <c r="C18" s="176">
        <v>100</v>
      </c>
      <c r="E18" s="163" t="s">
        <v>323</v>
      </c>
    </row>
    <row r="19" spans="2:11" x14ac:dyDescent="0.45">
      <c r="B19" s="169"/>
      <c r="C19" s="171"/>
    </row>
    <row r="20" spans="2:11" x14ac:dyDescent="0.45">
      <c r="B20" s="163" t="s">
        <v>324</v>
      </c>
      <c r="C20" s="177">
        <v>100</v>
      </c>
      <c r="E20" s="163" t="s">
        <v>325</v>
      </c>
    </row>
    <row r="22" spans="2:11" x14ac:dyDescent="0.45">
      <c r="B22" s="163" t="s">
        <v>326</v>
      </c>
      <c r="C22" s="178"/>
      <c r="E22" s="163" t="s">
        <v>327</v>
      </c>
    </row>
    <row r="24" spans="2:11" x14ac:dyDescent="0.45">
      <c r="B24" s="163" t="s">
        <v>328</v>
      </c>
      <c r="C24" s="179">
        <v>100</v>
      </c>
      <c r="E24" s="163" t="s">
        <v>329</v>
      </c>
    </row>
    <row r="25" spans="2:11" x14ac:dyDescent="0.45">
      <c r="B25" s="169"/>
      <c r="C25" s="171"/>
    </row>
    <row r="26" spans="2:11" x14ac:dyDescent="0.45">
      <c r="B26" s="163" t="s">
        <v>330</v>
      </c>
      <c r="C26" s="180">
        <v>100</v>
      </c>
      <c r="E26" s="163" t="s">
        <v>331</v>
      </c>
    </row>
    <row r="28" spans="2:11" x14ac:dyDescent="0.45">
      <c r="B28" s="163" t="s">
        <v>332</v>
      </c>
      <c r="C28" s="181">
        <v>100</v>
      </c>
      <c r="E28" s="163" t="s">
        <v>333</v>
      </c>
    </row>
    <row r="30" spans="2:11" x14ac:dyDescent="0.45">
      <c r="B30" s="163" t="s">
        <v>334</v>
      </c>
      <c r="C30" s="182" t="b">
        <v>1</v>
      </c>
      <c r="E30" s="163" t="s">
        <v>335</v>
      </c>
      <c r="F30" s="183"/>
      <c r="G30" s="183"/>
      <c r="H30" s="183"/>
      <c r="I30" s="183"/>
      <c r="J30" s="183"/>
      <c r="K30" s="183"/>
    </row>
    <row r="31" spans="2:11" x14ac:dyDescent="0.45">
      <c r="B31" s="163" t="s">
        <v>336</v>
      </c>
      <c r="C31" s="184" t="b">
        <v>0</v>
      </c>
      <c r="F31" s="183"/>
      <c r="G31" s="183"/>
      <c r="H31" s="183"/>
      <c r="I31" s="183"/>
      <c r="J31" s="183"/>
      <c r="K31" s="183"/>
    </row>
    <row r="33" spans="2:5" x14ac:dyDescent="0.45">
      <c r="B33" s="163" t="s">
        <v>337</v>
      </c>
      <c r="C33" s="166" t="s">
        <v>338</v>
      </c>
      <c r="E33" s="163" t="s">
        <v>339</v>
      </c>
    </row>
    <row r="35" spans="2:5" x14ac:dyDescent="0.45">
      <c r="B35" s="163" t="s">
        <v>340</v>
      </c>
      <c r="C35" s="185"/>
      <c r="E35" s="163" t="s">
        <v>341</v>
      </c>
    </row>
    <row r="36" spans="2:5" x14ac:dyDescent="0.45">
      <c r="C36" s="186"/>
    </row>
    <row r="37" spans="2:5" x14ac:dyDescent="0.45">
      <c r="B37" s="163" t="s">
        <v>342</v>
      </c>
      <c r="C37" s="187" t="s">
        <v>343</v>
      </c>
      <c r="E37" s="163" t="s">
        <v>344</v>
      </c>
    </row>
    <row r="39" spans="2:5" x14ac:dyDescent="0.45">
      <c r="B39" s="188" t="s">
        <v>345</v>
      </c>
      <c r="C39" s="171"/>
      <c r="E39" s="163" t="s">
        <v>346</v>
      </c>
    </row>
    <row r="40" spans="2:5" x14ac:dyDescent="0.45">
      <c r="B40" s="169"/>
      <c r="C40" s="171"/>
    </row>
    <row r="41" spans="2:5" ht="30.75" x14ac:dyDescent="0.45">
      <c r="B41" s="189" t="s">
        <v>347</v>
      </c>
      <c r="C41" s="189" t="s">
        <v>348</v>
      </c>
      <c r="E41" s="163" t="s">
        <v>349</v>
      </c>
    </row>
    <row r="43" spans="2:5" ht="21" x14ac:dyDescent="0.45">
      <c r="B43" s="190" t="s">
        <v>350</v>
      </c>
      <c r="C43" s="190" t="s">
        <v>348</v>
      </c>
      <c r="E43" s="163" t="s">
        <v>351</v>
      </c>
    </row>
    <row r="45" spans="2:5" ht="18" x14ac:dyDescent="0.45">
      <c r="B45" s="167" t="s">
        <v>352</v>
      </c>
      <c r="C45" s="167" t="s">
        <v>348</v>
      </c>
      <c r="E45" s="163" t="s">
        <v>353</v>
      </c>
    </row>
    <row r="47" spans="2:5" x14ac:dyDescent="0.45">
      <c r="B47" s="191" t="s">
        <v>354</v>
      </c>
      <c r="C47" s="191" t="s">
        <v>348</v>
      </c>
      <c r="E47" s="163" t="s">
        <v>355</v>
      </c>
    </row>
  </sheetData>
  <pageMargins left="0.74803149606299202" right="0.74803149606299202" top="0.511811023622047" bottom="0.511811023622047" header="0.511811023622047" footer="0.35433070866141703"/>
  <pageSetup paperSize="9" scale="73" fitToHeight="0" orientation="landscape" r:id="rId1"/>
  <headerFooter alignWithMargins="0">
    <oddFooter>&amp;L&amp;A :page&amp;P&amp;COfcom Confidential&amp;R&amp;D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33880-4AFD-45AF-B8E3-52757EE00D52}">
  <dimension ref="A1:P14"/>
  <sheetViews>
    <sheetView topLeftCell="A7" workbookViewId="0">
      <selection activeCell="R6" sqref="R6"/>
    </sheetView>
  </sheetViews>
  <sheetFormatPr defaultColWidth="9" defaultRowHeight="12.75" x14ac:dyDescent="0.45"/>
  <cols>
    <col min="1" max="16384" width="9" style="204"/>
  </cols>
  <sheetData>
    <row r="1" spans="1:16" ht="14.25" x14ac:dyDescent="0.45">
      <c r="A1" s="203" t="s">
        <v>363</v>
      </c>
    </row>
    <row r="2" spans="1:16" ht="37.5" customHeight="1" thickBot="1" x14ac:dyDescent="0.5">
      <c r="A2" s="205" t="s">
        <v>364</v>
      </c>
      <c r="B2" s="206"/>
      <c r="C2" s="206"/>
      <c r="D2" s="205"/>
      <c r="E2" s="206"/>
      <c r="F2" s="206"/>
      <c r="G2" s="206"/>
      <c r="H2" s="206"/>
      <c r="I2" s="206"/>
      <c r="J2" s="206"/>
      <c r="K2" s="206"/>
      <c r="L2" s="206"/>
      <c r="M2" s="206"/>
      <c r="N2" s="206"/>
      <c r="O2" s="206"/>
      <c r="P2" s="206"/>
    </row>
    <row r="3" spans="1:16" ht="13.15" thickTop="1" x14ac:dyDescent="0.45"/>
    <row r="4" spans="1:16" ht="15" x14ac:dyDescent="0.45">
      <c r="A4" s="207" t="s">
        <v>365</v>
      </c>
    </row>
    <row r="6" spans="1:16" ht="81" customHeight="1" x14ac:dyDescent="0.45">
      <c r="A6" s="208" t="s">
        <v>370</v>
      </c>
      <c r="B6" s="208"/>
      <c r="C6" s="208"/>
      <c r="D6" s="208"/>
      <c r="E6" s="208"/>
      <c r="F6" s="208"/>
      <c r="G6" s="208"/>
      <c r="H6" s="208"/>
      <c r="I6" s="208"/>
      <c r="J6" s="208"/>
      <c r="K6" s="208"/>
      <c r="L6" s="208"/>
      <c r="M6" s="208"/>
      <c r="N6" s="208"/>
      <c r="O6" s="208"/>
      <c r="P6" s="208"/>
    </row>
    <row r="7" spans="1:16" ht="15" x14ac:dyDescent="0.45">
      <c r="A7" s="209"/>
      <c r="B7" s="209"/>
      <c r="C7" s="209"/>
      <c r="D7" s="209"/>
      <c r="E7" s="209"/>
      <c r="F7" s="209"/>
      <c r="G7" s="209"/>
      <c r="H7" s="209"/>
      <c r="I7" s="209"/>
      <c r="J7" s="209"/>
      <c r="K7" s="209"/>
      <c r="L7" s="209"/>
    </row>
    <row r="8" spans="1:16" ht="66.75" customHeight="1" x14ac:dyDescent="0.45">
      <c r="A8" s="208" t="s">
        <v>366</v>
      </c>
      <c r="B8" s="208"/>
      <c r="C8" s="208"/>
      <c r="D8" s="208"/>
      <c r="E8" s="208"/>
      <c r="F8" s="208"/>
      <c r="G8" s="208"/>
      <c r="H8" s="208"/>
      <c r="I8" s="208"/>
      <c r="J8" s="208"/>
      <c r="K8" s="208"/>
      <c r="L8" s="208"/>
      <c r="M8" s="208"/>
      <c r="N8" s="208"/>
      <c r="O8" s="208"/>
      <c r="P8" s="208"/>
    </row>
    <row r="9" spans="1:16" ht="15" x14ac:dyDescent="0.45">
      <c r="A9" s="209"/>
      <c r="B9" s="209"/>
      <c r="C9" s="209"/>
      <c r="D9" s="209"/>
      <c r="E9" s="209"/>
      <c r="F9" s="209"/>
      <c r="G9" s="209"/>
      <c r="H9" s="209"/>
      <c r="I9" s="209"/>
      <c r="J9" s="209"/>
      <c r="K9" s="209"/>
      <c r="L9" s="209"/>
    </row>
    <row r="10" spans="1:16" ht="57" customHeight="1" x14ac:dyDescent="0.45">
      <c r="A10" s="208" t="s">
        <v>367</v>
      </c>
      <c r="B10" s="208"/>
      <c r="C10" s="208"/>
      <c r="D10" s="208"/>
      <c r="E10" s="208"/>
      <c r="F10" s="208"/>
      <c r="G10" s="208"/>
      <c r="H10" s="208"/>
      <c r="I10" s="208"/>
      <c r="J10" s="208"/>
      <c r="K10" s="208"/>
      <c r="L10" s="208"/>
      <c r="M10" s="208"/>
      <c r="N10" s="208"/>
      <c r="O10" s="208"/>
      <c r="P10" s="208"/>
    </row>
    <row r="11" spans="1:16" ht="15" x14ac:dyDescent="0.45">
      <c r="A11" s="209"/>
      <c r="B11" s="209"/>
      <c r="C11" s="209"/>
      <c r="D11" s="209"/>
      <c r="E11" s="209"/>
      <c r="F11" s="209"/>
      <c r="G11" s="209"/>
      <c r="H11" s="209"/>
      <c r="I11" s="209"/>
      <c r="J11" s="209"/>
      <c r="K11" s="209"/>
      <c r="L11" s="209"/>
    </row>
    <row r="12" spans="1:16" ht="53.25" customHeight="1" x14ac:dyDescent="0.45">
      <c r="A12" s="208" t="s">
        <v>368</v>
      </c>
      <c r="B12" s="208"/>
      <c r="C12" s="208"/>
      <c r="D12" s="208"/>
      <c r="E12" s="208"/>
      <c r="F12" s="208"/>
      <c r="G12" s="208"/>
      <c r="H12" s="208"/>
      <c r="I12" s="208"/>
      <c r="J12" s="208"/>
      <c r="K12" s="208"/>
      <c r="L12" s="208"/>
      <c r="M12" s="208"/>
      <c r="N12" s="208"/>
      <c r="O12" s="208"/>
      <c r="P12" s="208"/>
    </row>
    <row r="14" spans="1:16" ht="46.5" customHeight="1" x14ac:dyDescent="0.45">
      <c r="A14" s="208" t="s">
        <v>369</v>
      </c>
      <c r="B14" s="208"/>
      <c r="C14" s="208"/>
      <c r="D14" s="208"/>
      <c r="E14" s="208"/>
      <c r="F14" s="208"/>
      <c r="G14" s="208"/>
      <c r="H14" s="208"/>
      <c r="I14" s="208"/>
      <c r="J14" s="208"/>
      <c r="K14" s="208"/>
      <c r="L14" s="208"/>
      <c r="M14" s="208"/>
      <c r="N14" s="208"/>
      <c r="O14" s="208"/>
      <c r="P14" s="208"/>
    </row>
  </sheetData>
  <mergeCells count="5">
    <mergeCell ref="A6:P6"/>
    <mergeCell ref="A8:P8"/>
    <mergeCell ref="A10:P10"/>
    <mergeCell ref="A12:P12"/>
    <mergeCell ref="A14:P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84613-D786-40D8-8FD5-044D9364018A}">
  <sheetPr codeName="Sheet2"/>
  <dimension ref="B2:F64"/>
  <sheetViews>
    <sheetView zoomScale="90" zoomScaleNormal="90" workbookViewId="0">
      <selection activeCell="K13" sqref="K13"/>
    </sheetView>
  </sheetViews>
  <sheetFormatPr defaultRowHeight="14.25" x14ac:dyDescent="0.45"/>
  <cols>
    <col min="2" max="6" width="18" customWidth="1"/>
  </cols>
  <sheetData>
    <row r="2" spans="2:6" x14ac:dyDescent="0.45">
      <c r="B2" s="6" t="s">
        <v>287</v>
      </c>
    </row>
    <row r="5" spans="2:6" ht="14.65" thickBot="1" x14ac:dyDescent="0.5">
      <c r="B5" s="123" t="s">
        <v>289</v>
      </c>
    </row>
    <row r="6" spans="2:6" ht="14.65" thickBot="1" x14ac:dyDescent="0.5">
      <c r="B6" s="124" t="s">
        <v>39</v>
      </c>
      <c r="C6" s="139" t="s">
        <v>40</v>
      </c>
      <c r="D6" s="139" t="s">
        <v>41</v>
      </c>
      <c r="E6" s="139" t="s">
        <v>42</v>
      </c>
      <c r="F6" s="146" t="s">
        <v>43</v>
      </c>
    </row>
    <row r="7" spans="2:6" ht="14.65" thickBot="1" x14ac:dyDescent="0.5">
      <c r="B7" s="125">
        <f>'Total costs and revenues'!C67</f>
        <v>631656</v>
      </c>
      <c r="C7" s="125">
        <f>'Total costs and revenues'!D67</f>
        <v>1303339</v>
      </c>
      <c r="D7" s="125">
        <f>'Total costs and revenues'!E67</f>
        <v>1910814</v>
      </c>
      <c r="E7" s="125">
        <f>'Total costs and revenues'!F67</f>
        <v>2475839</v>
      </c>
      <c r="F7" s="125">
        <f>'Total costs and revenues'!G67</f>
        <v>3202050</v>
      </c>
    </row>
    <row r="8" spans="2:6" x14ac:dyDescent="0.45">
      <c r="B8" s="126"/>
    </row>
    <row r="9" spans="2:6" ht="14.65" thickBot="1" x14ac:dyDescent="0.5">
      <c r="B9" s="123" t="s">
        <v>288</v>
      </c>
    </row>
    <row r="10" spans="2:6" ht="14.65" thickBot="1" x14ac:dyDescent="0.5">
      <c r="B10" s="124" t="s">
        <v>44</v>
      </c>
      <c r="C10" s="139" t="s">
        <v>45</v>
      </c>
      <c r="D10" s="139" t="s">
        <v>46</v>
      </c>
      <c r="E10" s="139" t="s">
        <v>47</v>
      </c>
      <c r="F10" s="146" t="s">
        <v>48</v>
      </c>
    </row>
    <row r="11" spans="2:6" ht="14.65" thickBot="1" x14ac:dyDescent="0.5">
      <c r="B11" s="125">
        <f>'Total costs and revenues'!H67</f>
        <v>4088996</v>
      </c>
      <c r="C11" s="125">
        <f>'Total costs and revenues'!I67</f>
        <v>4953145</v>
      </c>
      <c r="D11" s="125">
        <f>'Total costs and revenues'!J67</f>
        <v>5565880</v>
      </c>
      <c r="E11" s="125">
        <f>'Total costs and revenues'!K67</f>
        <v>6240304</v>
      </c>
      <c r="F11" s="125">
        <f>'Total costs and revenues'!L67</f>
        <v>6995245</v>
      </c>
    </row>
    <row r="12" spans="2:6" x14ac:dyDescent="0.45">
      <c r="B12" s="126"/>
    </row>
    <row r="13" spans="2:6" ht="14.65" thickBot="1" x14ac:dyDescent="0.5">
      <c r="B13" s="123" t="s">
        <v>290</v>
      </c>
    </row>
    <row r="14" spans="2:6" ht="14.65" thickBot="1" x14ac:dyDescent="0.5">
      <c r="B14" s="127" t="s">
        <v>274</v>
      </c>
      <c r="C14" s="139" t="s">
        <v>267</v>
      </c>
      <c r="D14" s="140" t="s">
        <v>103</v>
      </c>
      <c r="E14" s="139" t="s">
        <v>277</v>
      </c>
      <c r="F14" s="146" t="s">
        <v>101</v>
      </c>
    </row>
    <row r="15" spans="2:6" ht="14.65" thickBot="1" x14ac:dyDescent="0.5">
      <c r="B15" s="128" t="s">
        <v>270</v>
      </c>
      <c r="C15" s="147" t="s">
        <v>271</v>
      </c>
      <c r="D15" s="141">
        <f>'Total costs and revenues'!C97</f>
        <v>388.37873949759864</v>
      </c>
      <c r="E15" s="149">
        <f>'Total costs and revenues'!C95</f>
        <v>476.93333460515549</v>
      </c>
      <c r="F15" s="149">
        <f>'Total costs and revenues'!C96</f>
        <v>607.45474265755547</v>
      </c>
    </row>
    <row r="16" spans="2:6" ht="14.65" thickBot="1" x14ac:dyDescent="0.5">
      <c r="B16" s="129" t="s">
        <v>272</v>
      </c>
      <c r="C16" s="148" t="s">
        <v>273</v>
      </c>
      <c r="D16" s="142">
        <f>'Total costs and revenues'!C101</f>
        <v>363.36246551618927</v>
      </c>
      <c r="E16" s="150">
        <f>'Total costs and revenues'!C99</f>
        <v>363.36246551618927</v>
      </c>
      <c r="F16" s="150">
        <f>'Total costs and revenues'!C100</f>
        <v>363.36246551618927</v>
      </c>
    </row>
    <row r="17" spans="2:6" x14ac:dyDescent="0.45">
      <c r="B17" s="130"/>
    </row>
    <row r="18" spans="2:6" ht="14.65" thickBot="1" x14ac:dyDescent="0.5">
      <c r="B18" s="131" t="s">
        <v>292</v>
      </c>
    </row>
    <row r="19" spans="2:6" ht="14.65" thickBot="1" x14ac:dyDescent="0.5">
      <c r="B19" s="127" t="s">
        <v>274</v>
      </c>
      <c r="C19" s="139" t="s">
        <v>267</v>
      </c>
      <c r="D19" s="140" t="s">
        <v>103</v>
      </c>
      <c r="E19" s="139" t="s">
        <v>277</v>
      </c>
      <c r="F19" s="146" t="s">
        <v>101</v>
      </c>
    </row>
    <row r="20" spans="2:6" ht="14.65" thickBot="1" x14ac:dyDescent="0.5">
      <c r="B20" s="128" t="s">
        <v>275</v>
      </c>
      <c r="C20" s="147" t="s">
        <v>273</v>
      </c>
      <c r="D20" s="141">
        <f>'Total costs and revenues'!C109</f>
        <v>27.312527616986685</v>
      </c>
      <c r="E20" s="149">
        <f>'Total costs and revenues'!C107</f>
        <v>27.312527616986685</v>
      </c>
      <c r="F20" s="149">
        <f>'Total costs and revenues'!C108</f>
        <v>27.312527616986685</v>
      </c>
    </row>
    <row r="21" spans="2:6" ht="28.9" thickBot="1" x14ac:dyDescent="0.5">
      <c r="B21" s="129" t="s">
        <v>276</v>
      </c>
      <c r="C21" s="148" t="s">
        <v>291</v>
      </c>
      <c r="D21" s="142">
        <f>'Total costs and revenues'!C105</f>
        <v>56.904236746447495</v>
      </c>
      <c r="E21" s="150">
        <f>'Total costs and revenues'!C103</f>
        <v>59.165009807654592</v>
      </c>
      <c r="F21" s="150">
        <f>'Total costs and revenues'!C104</f>
        <v>62.675296278516463</v>
      </c>
    </row>
    <row r="23" spans="2:6" ht="14.65" thickBot="1" x14ac:dyDescent="0.5">
      <c r="B23" s="123" t="s">
        <v>293</v>
      </c>
    </row>
    <row r="24" spans="2:6" ht="14.65" thickBot="1" x14ac:dyDescent="0.5">
      <c r="B24" s="132"/>
      <c r="C24" s="139" t="s">
        <v>103</v>
      </c>
      <c r="D24" s="139" t="s">
        <v>277</v>
      </c>
      <c r="E24" s="146" t="s">
        <v>101</v>
      </c>
    </row>
    <row r="25" spans="2:6" ht="14.65" thickBot="1" x14ac:dyDescent="0.5">
      <c r="B25" s="133" t="s">
        <v>278</v>
      </c>
      <c r="C25" s="151">
        <f>'Total costs and revenues'!D15/1000</f>
        <v>1.9557101386624549</v>
      </c>
      <c r="D25" s="151">
        <f>'Total costs and revenues'!D13/1000</f>
        <v>2.3929385725824477</v>
      </c>
      <c r="E25" s="151">
        <f>'Total costs and revenues'!D14/1000</f>
        <v>3.0471748809990347</v>
      </c>
    </row>
    <row r="26" spans="2:6" ht="14.65" thickBot="1" x14ac:dyDescent="0.5">
      <c r="B26" s="134" t="s">
        <v>279</v>
      </c>
      <c r="C26" s="152">
        <f>'Total costs and revenues'!E15/1000</f>
        <v>1.8170140273801083</v>
      </c>
      <c r="D26" s="152">
        <f>'Total costs and revenues'!E13/1000</f>
        <v>1.8170140273801083</v>
      </c>
      <c r="E26" s="152">
        <f>'Total costs and revenues'!E14/1000</f>
        <v>1.8170140273801083</v>
      </c>
    </row>
    <row r="27" spans="2:6" ht="14.65" thickBot="1" x14ac:dyDescent="0.5">
      <c r="B27" s="133" t="s">
        <v>280</v>
      </c>
      <c r="C27" s="151">
        <f>'Total costs and revenues'!F15/1000</f>
        <v>1.9697103417226629</v>
      </c>
      <c r="D27" s="151">
        <f>'Total costs and revenues'!F13/1000</f>
        <v>2.0500401601548774</v>
      </c>
      <c r="E27" s="151">
        <f>'Total costs and revenues'!F14/1000</f>
        <v>2.1757711261945576</v>
      </c>
    </row>
    <row r="28" spans="2:6" ht="14.65" thickBot="1" x14ac:dyDescent="0.5">
      <c r="B28" s="135" t="s">
        <v>281</v>
      </c>
      <c r="C28" s="153">
        <f>SUM(C25:C27)</f>
        <v>5.7424345077652257</v>
      </c>
      <c r="D28" s="153">
        <f t="shared" ref="D28:E28" si="0">SUM(D25:D27)</f>
        <v>6.2599927601174326</v>
      </c>
      <c r="E28" s="153">
        <f t="shared" si="0"/>
        <v>7.039960034573701</v>
      </c>
    </row>
    <row r="29" spans="2:6" x14ac:dyDescent="0.45">
      <c r="B29" s="126"/>
    </row>
    <row r="30" spans="2:6" ht="14.65" thickBot="1" x14ac:dyDescent="0.5">
      <c r="B30" s="123" t="s">
        <v>294</v>
      </c>
    </row>
    <row r="31" spans="2:6" ht="28.9" thickBot="1" x14ac:dyDescent="0.5">
      <c r="B31" s="132"/>
      <c r="C31" s="139" t="s">
        <v>258</v>
      </c>
      <c r="D31" s="139" t="s">
        <v>295</v>
      </c>
      <c r="E31" s="139" t="s">
        <v>296</v>
      </c>
      <c r="F31" s="146" t="s">
        <v>259</v>
      </c>
    </row>
    <row r="32" spans="2:6" ht="14.65" thickBot="1" x14ac:dyDescent="0.5">
      <c r="B32" s="136" t="s">
        <v>103</v>
      </c>
      <c r="C32" s="143">
        <f>'Top Down inputs'!E36</f>
        <v>0.05</v>
      </c>
      <c r="D32" s="143">
        <v>2.1999999999999999E-2</v>
      </c>
      <c r="E32" s="143">
        <v>1.7000000000000001E-2</v>
      </c>
      <c r="F32" s="143">
        <f>'Top Down inputs'!E37</f>
        <v>6.0000000000000005E-2</v>
      </c>
    </row>
    <row r="33" spans="2:6" ht="14.65" thickBot="1" x14ac:dyDescent="0.5">
      <c r="B33" s="135" t="s">
        <v>277</v>
      </c>
      <c r="C33" s="144">
        <f>'Top Down inputs'!C36</f>
        <v>3.5000000000000003E-2</v>
      </c>
      <c r="D33" s="144">
        <v>2.7E-2</v>
      </c>
      <c r="E33" s="144">
        <v>2.1999999999999999E-2</v>
      </c>
      <c r="F33" s="144">
        <f>'Top Down inputs'!C37</f>
        <v>7.0000000000000007E-2</v>
      </c>
    </row>
    <row r="34" spans="2:6" ht="14.65" thickBot="1" x14ac:dyDescent="0.5">
      <c r="B34" s="136" t="s">
        <v>101</v>
      </c>
      <c r="C34" s="143">
        <f>'Top Down inputs'!D36</f>
        <v>2.5000000000000001E-2</v>
      </c>
      <c r="D34" s="143">
        <v>3.2000000000000001E-2</v>
      </c>
      <c r="E34" s="143">
        <v>2.7E-2</v>
      </c>
      <c r="F34" s="143">
        <f>'Top Down inputs'!D37</f>
        <v>0.08</v>
      </c>
    </row>
    <row r="36" spans="2:6" ht="14.65" thickBot="1" x14ac:dyDescent="0.5">
      <c r="B36" s="123" t="s">
        <v>297</v>
      </c>
    </row>
    <row r="37" spans="2:6" ht="14.65" thickBot="1" x14ac:dyDescent="0.5">
      <c r="B37" s="132"/>
      <c r="C37" s="146" t="s">
        <v>298</v>
      </c>
    </row>
    <row r="38" spans="2:6" ht="14.65" thickBot="1" x14ac:dyDescent="0.5">
      <c r="B38" s="136" t="s">
        <v>103</v>
      </c>
      <c r="C38" s="154">
        <f>'Copper Weighted Price'!BB4</f>
        <v>1.1845429976381494E-2</v>
      </c>
    </row>
    <row r="39" spans="2:6" ht="14.65" thickBot="1" x14ac:dyDescent="0.5">
      <c r="B39" s="135" t="s">
        <v>277</v>
      </c>
      <c r="C39" s="155">
        <f>'Copper Weighted Price'!BB2</f>
        <v>3.3373061596327934E-2</v>
      </c>
    </row>
    <row r="40" spans="2:6" ht="14.65" thickBot="1" x14ac:dyDescent="0.5">
      <c r="B40" s="136" t="s">
        <v>101</v>
      </c>
      <c r="C40" s="154">
        <f>'Copper Weighted Price'!BB3</f>
        <v>5.3909648775056641E-2</v>
      </c>
    </row>
    <row r="42" spans="2:6" ht="14.65" thickBot="1" x14ac:dyDescent="0.5">
      <c r="B42" s="123" t="s">
        <v>299</v>
      </c>
    </row>
    <row r="43" spans="2:6" ht="14.65" thickBot="1" x14ac:dyDescent="0.5">
      <c r="B43" s="132"/>
      <c r="C43" s="139" t="s">
        <v>103</v>
      </c>
      <c r="D43" s="139" t="s">
        <v>277</v>
      </c>
      <c r="E43" s="146" t="s">
        <v>101</v>
      </c>
    </row>
    <row r="44" spans="2:6" ht="14.65" thickBot="1" x14ac:dyDescent="0.5">
      <c r="B44" s="136" t="s">
        <v>282</v>
      </c>
      <c r="C44" s="151">
        <f>'Total costs and revenues'!H15/1000</f>
        <v>6.9375960642635555</v>
      </c>
      <c r="D44" s="151">
        <f>'Total costs and revenues'!H13/1000</f>
        <v>7.6985369762885503</v>
      </c>
      <c r="E44" s="151">
        <f>'Total costs and revenues'!H14/1000</f>
        <v>8.500088776737563</v>
      </c>
    </row>
    <row r="46" spans="2:6" ht="14.65" thickBot="1" x14ac:dyDescent="0.5">
      <c r="B46" s="123" t="s">
        <v>303</v>
      </c>
    </row>
    <row r="47" spans="2:6" ht="28.9" thickBot="1" x14ac:dyDescent="0.5">
      <c r="B47" s="127" t="s">
        <v>283</v>
      </c>
      <c r="C47" s="139" t="s">
        <v>301</v>
      </c>
      <c r="D47" s="145" t="s">
        <v>302</v>
      </c>
    </row>
    <row r="48" spans="2:6" ht="14.65" thickBot="1" x14ac:dyDescent="0.5">
      <c r="B48" s="128" t="s">
        <v>284</v>
      </c>
      <c r="C48" s="156">
        <f>'Total costs and revenues'!C18/1000</f>
        <v>4.9904447860839216</v>
      </c>
      <c r="D48" s="159">
        <f>'Total costs and revenues'!C300/10^9</f>
        <v>7.8336503655804215</v>
      </c>
    </row>
    <row r="49" spans="2:5" ht="14.65" thickBot="1" x14ac:dyDescent="0.5">
      <c r="B49" s="129" t="s">
        <v>285</v>
      </c>
      <c r="C49" s="158">
        <f>C48</f>
        <v>4.9904447860839216</v>
      </c>
      <c r="D49" s="160">
        <f>'Total costs and revenues'!C309/10^9</f>
        <v>8.008342367030183</v>
      </c>
    </row>
    <row r="51" spans="2:5" ht="14.65" thickBot="1" x14ac:dyDescent="0.5">
      <c r="B51" s="123" t="s">
        <v>304</v>
      </c>
    </row>
    <row r="52" spans="2:5" ht="14.65" thickBot="1" x14ac:dyDescent="0.5">
      <c r="B52" s="137"/>
      <c r="C52" s="139" t="s">
        <v>90</v>
      </c>
      <c r="D52" s="139" t="s">
        <v>92</v>
      </c>
      <c r="E52" s="146" t="s">
        <v>91</v>
      </c>
    </row>
    <row r="53" spans="2:5" ht="28.9" thickBot="1" x14ac:dyDescent="0.5">
      <c r="B53" s="133" t="s">
        <v>284</v>
      </c>
      <c r="C53" s="161">
        <f>'Total costs and revenues'!$D$20/1000</f>
        <v>0.48949505832170059</v>
      </c>
      <c r="D53" s="161">
        <f>'Total costs and revenues'!$D$18/1000</f>
        <v>0.52358526061168098</v>
      </c>
      <c r="E53" s="161">
        <f>'Total costs and revenues'!$D$19/1000</f>
        <v>0.55767546290166126</v>
      </c>
    </row>
    <row r="55" spans="2:5" ht="14.65" thickBot="1" x14ac:dyDescent="0.5">
      <c r="B55" s="131" t="s">
        <v>306</v>
      </c>
    </row>
    <row r="56" spans="2:5" ht="14.65" thickBot="1" x14ac:dyDescent="0.5">
      <c r="B56" s="137"/>
      <c r="C56" s="139" t="s">
        <v>90</v>
      </c>
      <c r="D56" s="139" t="s">
        <v>92</v>
      </c>
      <c r="E56" s="146" t="s">
        <v>91</v>
      </c>
    </row>
    <row r="57" spans="2:5" ht="28.9" thickBot="1" x14ac:dyDescent="0.5">
      <c r="B57" s="133" t="s">
        <v>284</v>
      </c>
      <c r="C57" s="161">
        <f>'Total costs and revenues'!C259/10^9</f>
        <v>5.7691472222280407</v>
      </c>
      <c r="D57" s="161">
        <f>'Total costs and revenues'!C239/10^9</f>
        <v>6.1750513312123703</v>
      </c>
      <c r="E57" s="161">
        <f>'Total costs and revenues'!C279/10^9</f>
        <v>6.5809554401967016</v>
      </c>
    </row>
    <row r="58" spans="2:5" ht="28.9" thickBot="1" x14ac:dyDescent="0.5">
      <c r="B58" s="134" t="s">
        <v>285</v>
      </c>
      <c r="C58" s="157">
        <f>'Total costs and revenues'!C268/10^9</f>
        <v>6.1921593879792223</v>
      </c>
      <c r="D58" s="157">
        <f>'Total costs and revenues'!C248/10^9</f>
        <v>6.5980634969635545</v>
      </c>
      <c r="E58" s="157">
        <f>'Total costs and revenues'!C288/10^9</f>
        <v>7.0039676059478833</v>
      </c>
    </row>
    <row r="60" spans="2:5" ht="14.65" thickBot="1" x14ac:dyDescent="0.5">
      <c r="B60" s="123" t="s">
        <v>305</v>
      </c>
    </row>
    <row r="61" spans="2:5" ht="14.65" thickBot="1" x14ac:dyDescent="0.5">
      <c r="B61" s="138"/>
      <c r="C61" s="139" t="s">
        <v>184</v>
      </c>
      <c r="D61" s="139" t="s">
        <v>193</v>
      </c>
      <c r="E61" s="146" t="s">
        <v>286</v>
      </c>
    </row>
    <row r="62" spans="2:5" ht="14.65" thickBot="1" x14ac:dyDescent="0.5">
      <c r="B62" s="133" t="s">
        <v>269</v>
      </c>
      <c r="C62" s="162">
        <f>'Total costs and revenues'!H15/1000</f>
        <v>6.9375960642635555</v>
      </c>
      <c r="D62" s="162">
        <f>'Total costs and revenues'!G15/1000</f>
        <v>5.7424345077652257</v>
      </c>
      <c r="E62" s="162">
        <f>SUM(C62:D62)</f>
        <v>12.68003057202878</v>
      </c>
    </row>
    <row r="63" spans="2:5" ht="14.65" thickBot="1" x14ac:dyDescent="0.5">
      <c r="B63" s="134" t="s">
        <v>92</v>
      </c>
      <c r="C63" s="158">
        <f>'Total costs and revenues'!H13/1000</f>
        <v>7.6985369762885503</v>
      </c>
      <c r="D63" s="158">
        <f>'Total costs and revenues'!G13/1000</f>
        <v>6.2599927601174326</v>
      </c>
      <c r="E63" s="158">
        <f t="shared" ref="E63:E64" si="1">SUM(C63:D63)</f>
        <v>13.958529736405982</v>
      </c>
    </row>
    <row r="64" spans="2:5" ht="14.65" thickBot="1" x14ac:dyDescent="0.5">
      <c r="B64" s="133" t="s">
        <v>268</v>
      </c>
      <c r="C64" s="162">
        <f>'Total costs and revenues'!H14/1000</f>
        <v>8.500088776737563</v>
      </c>
      <c r="D64" s="162">
        <f>'Total costs and revenues'!G14/1000</f>
        <v>7.039960034573701</v>
      </c>
      <c r="E64" s="162">
        <f t="shared" si="1"/>
        <v>15.540048811311264</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A2F54-42FB-4B80-AB13-55FE88D1A54B}">
  <sheetPr codeName="Sheet3"/>
  <dimension ref="A1:V374"/>
  <sheetViews>
    <sheetView zoomScale="80" zoomScaleNormal="80" workbookViewId="0">
      <selection activeCell="I5" sqref="I5"/>
    </sheetView>
  </sheetViews>
  <sheetFormatPr defaultRowHeight="14.25" x14ac:dyDescent="0.45"/>
  <cols>
    <col min="1" max="1" width="5.86328125" customWidth="1"/>
    <col min="2" max="2" width="37.86328125" customWidth="1"/>
    <col min="3" max="7" width="15.86328125" customWidth="1"/>
    <col min="8" max="9" width="16.265625" customWidth="1"/>
    <col min="10" max="22" width="17.73046875" customWidth="1"/>
  </cols>
  <sheetData>
    <row r="1" spans="1:22" ht="25.5" x14ac:dyDescent="0.75">
      <c r="A1" s="8" t="s">
        <v>0</v>
      </c>
    </row>
    <row r="2" spans="1:22" x14ac:dyDescent="0.45">
      <c r="A2" s="1" t="s">
        <v>1</v>
      </c>
    </row>
    <row r="3" spans="1:22" x14ac:dyDescent="0.45">
      <c r="A3" s="1" t="s">
        <v>2</v>
      </c>
      <c r="K3" s="66"/>
      <c r="O3" s="52"/>
      <c r="S3" s="92"/>
    </row>
    <row r="4" spans="1:22" x14ac:dyDescent="0.45">
      <c r="O4" s="52"/>
      <c r="S4" s="92"/>
    </row>
    <row r="5" spans="1:22" ht="21" x14ac:dyDescent="0.65">
      <c r="A5" s="48" t="s">
        <v>3</v>
      </c>
      <c r="B5" s="52"/>
      <c r="J5" s="31"/>
      <c r="O5" s="52"/>
      <c r="S5" s="92"/>
    </row>
    <row r="6" spans="1:22" ht="16.5" customHeight="1" x14ac:dyDescent="0.65">
      <c r="A6" s="48"/>
      <c r="B6" s="52"/>
      <c r="J6" s="31"/>
      <c r="O6" s="52"/>
      <c r="S6" s="92"/>
    </row>
    <row r="7" spans="1:22" ht="15.75" x14ac:dyDescent="0.5">
      <c r="A7" s="71" t="str">
        <f>"20-year cost and revenue forecasts for "&amp;ROUND($C$62*MAX($C$36:$V$36)/million,1)&amp;"m FTTP rollout (PV, £m)"</f>
        <v>20-year cost and revenue forecasts for 7m FTTP rollout (PV, £m)</v>
      </c>
      <c r="J7" s="31"/>
      <c r="O7" s="52"/>
      <c r="S7" s="83"/>
    </row>
    <row r="8" spans="1:22" x14ac:dyDescent="0.45">
      <c r="J8" s="31"/>
      <c r="O8" s="52"/>
      <c r="S8" s="92"/>
      <c r="U8" s="112"/>
      <c r="V8" s="112"/>
    </row>
    <row r="9" spans="1:22" ht="15.75" x14ac:dyDescent="0.45">
      <c r="B9" s="114" t="s">
        <v>4</v>
      </c>
      <c r="J9" s="31"/>
      <c r="O9" s="52"/>
      <c r="S9" s="92"/>
      <c r="U9" s="112"/>
      <c r="V9" s="112"/>
    </row>
    <row r="10" spans="1:22" ht="18" x14ac:dyDescent="0.55000000000000004">
      <c r="A10" s="70"/>
      <c r="B10" s="115" t="s">
        <v>5</v>
      </c>
      <c r="J10" s="31"/>
      <c r="O10" s="52"/>
      <c r="S10" s="92"/>
    </row>
    <row r="11" spans="1:22" ht="17.25" customHeight="1" x14ac:dyDescent="0.45">
      <c r="Q11" s="93"/>
      <c r="R11" s="93"/>
      <c r="S11" s="93"/>
      <c r="T11" s="93"/>
    </row>
    <row r="12" spans="1:22" ht="28.5" x14ac:dyDescent="0.45">
      <c r="B12" s="50" t="s">
        <v>6</v>
      </c>
      <c r="D12" s="93" t="s">
        <v>7</v>
      </c>
      <c r="E12" s="93" t="s">
        <v>8</v>
      </c>
      <c r="F12" s="93" t="s">
        <v>9</v>
      </c>
      <c r="G12" s="93" t="s">
        <v>10</v>
      </c>
      <c r="H12" s="66" t="s">
        <v>11</v>
      </c>
      <c r="I12" s="66" t="s">
        <v>12</v>
      </c>
      <c r="T12" s="92"/>
    </row>
    <row r="13" spans="1:22" x14ac:dyDescent="0.45">
      <c r="B13" s="52" t="s">
        <v>13</v>
      </c>
      <c r="D13" s="29">
        <f>SUM(C153:V153)/million</f>
        <v>2392.9385725824477</v>
      </c>
      <c r="E13" s="29">
        <f>SUM(C152:V152)/million</f>
        <v>1817.0140273801082</v>
      </c>
      <c r="F13" s="29">
        <f>SUM(C154:V154)/million</f>
        <v>2050.0401601548774</v>
      </c>
      <c r="G13" s="90">
        <f>C157/million</f>
        <v>6259.9927601174322</v>
      </c>
      <c r="H13" s="90">
        <f>C189/million</f>
        <v>7698.5369762885502</v>
      </c>
      <c r="I13" s="90">
        <f>SUM(G13:H13)</f>
        <v>13958.529736405982</v>
      </c>
      <c r="J13" s="49" t="b">
        <f>I13=C221/million</f>
        <v>1</v>
      </c>
      <c r="T13" s="92"/>
    </row>
    <row r="14" spans="1:22" x14ac:dyDescent="0.45">
      <c r="B14" s="52" t="s">
        <v>14</v>
      </c>
      <c r="D14" s="29">
        <f>SUM(C163:V163)/million</f>
        <v>3047.1748809990345</v>
      </c>
      <c r="E14" s="29">
        <f>SUM(C162:V162)/million</f>
        <v>1817.0140273801082</v>
      </c>
      <c r="F14" s="29">
        <f>SUM(C164:V164)/million</f>
        <v>2175.7711261945574</v>
      </c>
      <c r="G14" s="90">
        <f>C167/million</f>
        <v>7039.9600345737008</v>
      </c>
      <c r="H14" s="90">
        <f>C199/million</f>
        <v>8500.0887767375625</v>
      </c>
      <c r="I14" s="90">
        <f t="shared" ref="I14:I15" si="0">SUM(G14:H14)</f>
        <v>15540.048811311262</v>
      </c>
      <c r="J14" s="49" t="b">
        <f>I14=C222/million</f>
        <v>1</v>
      </c>
      <c r="T14" s="92"/>
    </row>
    <row r="15" spans="1:22" x14ac:dyDescent="0.45">
      <c r="B15" s="52" t="s">
        <v>15</v>
      </c>
      <c r="D15" s="29">
        <f>SUM(C173:V173)/million</f>
        <v>1955.7101386624549</v>
      </c>
      <c r="E15" s="29">
        <f>SUM(C172:V172)/million</f>
        <v>1817.0140273801082</v>
      </c>
      <c r="F15" s="29">
        <f>SUM(C174:V174)/million</f>
        <v>1969.7103417226629</v>
      </c>
      <c r="G15" s="90">
        <f>C177/million</f>
        <v>5742.434507765226</v>
      </c>
      <c r="H15" s="90">
        <f>C209/million</f>
        <v>6937.5960642635555</v>
      </c>
      <c r="I15" s="90">
        <f t="shared" si="0"/>
        <v>12680.030572028782</v>
      </c>
      <c r="J15" s="49" t="b">
        <f>I15=C223/million</f>
        <v>1</v>
      </c>
      <c r="Q15" s="83"/>
      <c r="R15" s="83"/>
      <c r="S15" s="83"/>
      <c r="T15" s="83"/>
    </row>
    <row r="16" spans="1:22" x14ac:dyDescent="0.45">
      <c r="R16" s="91"/>
      <c r="T16" s="92"/>
    </row>
    <row r="17" spans="1:20" ht="28.5" x14ac:dyDescent="0.45">
      <c r="B17" s="50" t="s">
        <v>16</v>
      </c>
      <c r="C17" s="66" t="s">
        <v>17</v>
      </c>
      <c r="D17" s="66" t="s">
        <v>18</v>
      </c>
      <c r="E17" s="93" t="s">
        <v>19</v>
      </c>
      <c r="F17" s="93" t="s">
        <v>20</v>
      </c>
      <c r="G17" s="93" t="s">
        <v>21</v>
      </c>
      <c r="H17" s="93" t="s">
        <v>22</v>
      </c>
      <c r="I17" s="66" t="s">
        <v>23</v>
      </c>
      <c r="R17" s="91"/>
      <c r="S17" s="92"/>
      <c r="T17" s="92"/>
    </row>
    <row r="18" spans="1:20" x14ac:dyDescent="0.45">
      <c r="B18" s="65" t="s">
        <v>24</v>
      </c>
      <c r="C18" s="90">
        <f>SUM($C$299:$G$299)/million</f>
        <v>4990.4447860839218</v>
      </c>
      <c r="D18" s="90">
        <f>SUM($C$238:$G$238)/million</f>
        <v>523.58526061168095</v>
      </c>
      <c r="E18" s="91">
        <f>IF($B$10="5-yr indexation",AVERAGE(C233:V233),AVERAGE(C242:V242))</f>
        <v>16.081821597478129</v>
      </c>
      <c r="F18" s="91">
        <f>IF($B$10="5-yr indexation",AVERAGE(C295:V295),AVERAGE(C304:V304))</f>
        <v>13.176283814767327</v>
      </c>
      <c r="G18" s="90">
        <f>IF($B$10="5-yr indexation",C239/million,C248/million)</f>
        <v>6175.0513312123703</v>
      </c>
      <c r="H18" s="90">
        <f>IF($B$10="5-yr indexation",$C$300/million,$C$309/million)</f>
        <v>7833.6503655804217</v>
      </c>
      <c r="I18" s="90">
        <f>SUM(G18:H18)</f>
        <v>14008.701696792792</v>
      </c>
      <c r="J18" s="49" t="b">
        <f>IF($B$10="5-yr indexation",I18=(C239+$C$300)/million,I18=(C248+$C$309)/million)</f>
        <v>1</v>
      </c>
      <c r="T18" s="92"/>
    </row>
    <row r="19" spans="1:20" x14ac:dyDescent="0.45">
      <c r="B19" s="65" t="s">
        <v>25</v>
      </c>
      <c r="C19" s="90">
        <f>SUM($C$299:$G$299)/million</f>
        <v>4990.4447860839218</v>
      </c>
      <c r="D19" s="90">
        <f>SUM($C$278:$G$278)/million</f>
        <v>557.67546290166126</v>
      </c>
      <c r="E19" s="91">
        <f>IF($B$10="5-yr indexation",AVERAGE(C273:V273),AVERAGE(C282:V282))</f>
        <v>17.176283814767338</v>
      </c>
      <c r="F19" s="91">
        <f>F18</f>
        <v>13.176283814767327</v>
      </c>
      <c r="G19" s="90">
        <f>IF($B$10="5-yr indexation",C279/million,C288/million)</f>
        <v>6580.9554401967016</v>
      </c>
      <c r="H19" s="90">
        <f>H18</f>
        <v>7833.6503655804217</v>
      </c>
      <c r="I19" s="90">
        <f t="shared" ref="I19:I20" si="1">SUM(G19:H19)</f>
        <v>14414.605805777122</v>
      </c>
      <c r="J19" s="49" t="b">
        <f>IF($B$10="5-yr indexation",I19=(C279+$C$300)/million,I19=(C288+$C$309)/million)</f>
        <v>1</v>
      </c>
      <c r="O19" s="29"/>
      <c r="P19" s="29"/>
      <c r="T19" s="83"/>
    </row>
    <row r="20" spans="1:20" x14ac:dyDescent="0.45">
      <c r="B20" s="65" t="s">
        <v>26</v>
      </c>
      <c r="C20" s="90" cm="1">
        <f t="array" ref="C20">SUM($C$299:$G$299/million)</f>
        <v>4990.4447860839209</v>
      </c>
      <c r="D20" s="90">
        <f>SUM($C$258:$G$258)/million</f>
        <v>489.49505832170058</v>
      </c>
      <c r="E20" s="91">
        <f>IF($B$10="5-yr indexation",AVERAGE(C253:V253),AVERAGE(C262:V262))</f>
        <v>14.987359380188924</v>
      </c>
      <c r="F20" s="91">
        <f>F18</f>
        <v>13.176283814767327</v>
      </c>
      <c r="G20" s="90">
        <f>IF($B$10="5-yr indexation",C259/million,C268/million)</f>
        <v>5769.1472222280408</v>
      </c>
      <c r="H20" s="90">
        <f>H19</f>
        <v>7833.6503655804217</v>
      </c>
      <c r="I20" s="90">
        <f t="shared" si="1"/>
        <v>13602.797587808462</v>
      </c>
      <c r="J20" s="49" t="b">
        <f>IF($B$10="5-yr indexation",I20=(C259+$C$300)/million,I20=(C268+$C$309)/million)</f>
        <v>1</v>
      </c>
      <c r="O20" s="29"/>
      <c r="P20" s="29"/>
      <c r="T20" s="92"/>
    </row>
    <row r="21" spans="1:20" x14ac:dyDescent="0.45">
      <c r="E21" s="117"/>
      <c r="F21" s="117"/>
      <c r="O21" s="29"/>
      <c r="P21" s="29"/>
      <c r="T21" s="92"/>
    </row>
    <row r="22" spans="1:20" ht="32.25" customHeight="1" x14ac:dyDescent="0.45">
      <c r="B22" s="50" t="s">
        <v>27</v>
      </c>
      <c r="E22" s="6"/>
      <c r="F22" s="6"/>
      <c r="G22" s="93" t="s">
        <v>28</v>
      </c>
      <c r="H22" s="93" t="s">
        <v>29</v>
      </c>
      <c r="I22" s="93" t="s">
        <v>30</v>
      </c>
      <c r="O22" s="29"/>
      <c r="P22" s="29"/>
      <c r="T22" s="92"/>
    </row>
    <row r="23" spans="1:20" x14ac:dyDescent="0.45">
      <c r="B23" s="65" t="s">
        <v>31</v>
      </c>
      <c r="E23" s="6"/>
      <c r="F23" s="6"/>
      <c r="G23" s="90">
        <f>G18-G13</f>
        <v>-84.941428905061912</v>
      </c>
      <c r="H23" s="90">
        <f>H18-H13</f>
        <v>135.1133892918715</v>
      </c>
      <c r="I23" s="90">
        <f>I18-I13</f>
        <v>50.171960386809587</v>
      </c>
      <c r="O23" s="29"/>
      <c r="P23" s="29"/>
      <c r="T23" s="92"/>
    </row>
    <row r="24" spans="1:20" x14ac:dyDescent="0.45">
      <c r="B24" s="65" t="s">
        <v>32</v>
      </c>
      <c r="E24" s="6"/>
      <c r="F24" s="6"/>
      <c r="G24" s="90">
        <f>G20-G14</f>
        <v>-1270.8128123456599</v>
      </c>
      <c r="H24" s="90">
        <f t="shared" ref="H24:I24" si="2">H20-H14</f>
        <v>-666.43841115714076</v>
      </c>
      <c r="I24" s="90">
        <f t="shared" si="2"/>
        <v>-1937.2512235028007</v>
      </c>
      <c r="O24" s="29"/>
      <c r="P24" s="29"/>
      <c r="T24" s="92"/>
    </row>
    <row r="25" spans="1:20" x14ac:dyDescent="0.45">
      <c r="B25" s="65" t="s">
        <v>33</v>
      </c>
      <c r="E25" s="6"/>
      <c r="F25" s="6"/>
      <c r="G25" s="90">
        <f>G19-G15</f>
        <v>838.52093243147556</v>
      </c>
      <c r="H25" s="90">
        <f t="shared" ref="H25:I25" si="3">H19-H15</f>
        <v>896.05430131686626</v>
      </c>
      <c r="I25" s="90">
        <f t="shared" si="3"/>
        <v>1734.5752337483409</v>
      </c>
      <c r="O25" s="29"/>
      <c r="P25" s="29"/>
      <c r="T25" s="92"/>
    </row>
    <row r="26" spans="1:20" x14ac:dyDescent="0.45">
      <c r="O26" s="29"/>
      <c r="P26" s="29"/>
      <c r="T26" s="92"/>
    </row>
    <row r="27" spans="1:20" x14ac:dyDescent="0.45">
      <c r="E27" s="92"/>
      <c r="F27" s="6"/>
    </row>
    <row r="28" spans="1:20" x14ac:dyDescent="0.45">
      <c r="B28" s="65"/>
      <c r="F28" s="6"/>
    </row>
    <row r="29" spans="1:20" ht="21" x14ac:dyDescent="0.65">
      <c r="A29" s="48" t="s">
        <v>34</v>
      </c>
      <c r="F29" s="6"/>
    </row>
    <row r="31" spans="1:20" ht="15.75" x14ac:dyDescent="0.5">
      <c r="A31" s="71" t="s">
        <v>35</v>
      </c>
      <c r="C31" s="85" t="s">
        <v>36</v>
      </c>
    </row>
    <row r="32" spans="1:20" x14ac:dyDescent="0.45">
      <c r="A32" s="51" t="s">
        <v>37</v>
      </c>
    </row>
    <row r="33" spans="2:22" ht="15.75" x14ac:dyDescent="0.5">
      <c r="B33" s="71"/>
    </row>
    <row r="34" spans="2:22" x14ac:dyDescent="0.45">
      <c r="B34" s="50" t="s">
        <v>38</v>
      </c>
      <c r="C34" s="58">
        <v>1</v>
      </c>
      <c r="D34" s="58">
        <v>2</v>
      </c>
      <c r="E34" s="58">
        <v>3</v>
      </c>
      <c r="F34" s="58">
        <v>4</v>
      </c>
      <c r="G34" s="58">
        <v>5</v>
      </c>
      <c r="H34" s="58">
        <v>6</v>
      </c>
      <c r="I34" s="58">
        <v>7</v>
      </c>
      <c r="J34" s="58">
        <v>8</v>
      </c>
      <c r="K34" s="58">
        <v>9</v>
      </c>
      <c r="L34" s="58">
        <v>10</v>
      </c>
      <c r="M34" s="58">
        <v>11</v>
      </c>
      <c r="N34" s="58">
        <v>12</v>
      </c>
      <c r="O34" s="58">
        <v>13</v>
      </c>
      <c r="P34" s="58">
        <v>14</v>
      </c>
      <c r="Q34" s="58">
        <v>15</v>
      </c>
      <c r="R34" s="58">
        <v>16</v>
      </c>
      <c r="S34" s="58">
        <v>17</v>
      </c>
      <c r="T34" s="58">
        <v>18</v>
      </c>
      <c r="U34" s="58">
        <v>19</v>
      </c>
      <c r="V34" s="58">
        <v>20</v>
      </c>
    </row>
    <row r="35" spans="2:22" x14ac:dyDescent="0.45">
      <c r="B35" s="52"/>
      <c r="C35" s="94" t="s">
        <v>39</v>
      </c>
      <c r="D35" s="94" t="s">
        <v>40</v>
      </c>
      <c r="E35" s="72" t="s">
        <v>41</v>
      </c>
      <c r="F35" s="72" t="s">
        <v>42</v>
      </c>
      <c r="G35" s="94" t="s">
        <v>43</v>
      </c>
      <c r="H35" s="94" t="s">
        <v>44</v>
      </c>
      <c r="I35" s="94" t="s">
        <v>45</v>
      </c>
      <c r="J35" s="94" t="s">
        <v>46</v>
      </c>
      <c r="K35" s="94" t="s">
        <v>47</v>
      </c>
      <c r="L35" s="94" t="s">
        <v>48</v>
      </c>
      <c r="M35" s="94" t="s">
        <v>49</v>
      </c>
      <c r="N35" s="94" t="s">
        <v>50</v>
      </c>
      <c r="O35" s="94" t="s">
        <v>51</v>
      </c>
      <c r="P35" s="94" t="s">
        <v>52</v>
      </c>
      <c r="Q35" s="94" t="s">
        <v>53</v>
      </c>
      <c r="R35" s="94" t="s">
        <v>54</v>
      </c>
      <c r="S35" s="94" t="s">
        <v>55</v>
      </c>
      <c r="T35" s="94" t="s">
        <v>56</v>
      </c>
      <c r="U35" s="94" t="s">
        <v>57</v>
      </c>
      <c r="V35" s="94" t="s">
        <v>58</v>
      </c>
    </row>
    <row r="36" spans="2:22" x14ac:dyDescent="0.45">
      <c r="B36" s="52" t="s">
        <v>59</v>
      </c>
      <c r="C36" s="5">
        <v>631656</v>
      </c>
      <c r="D36" s="5">
        <v>1303339</v>
      </c>
      <c r="E36" s="5">
        <v>1910814</v>
      </c>
      <c r="F36" s="5">
        <v>2475839</v>
      </c>
      <c r="G36" s="5">
        <v>3202050</v>
      </c>
      <c r="H36" s="5">
        <v>4088996</v>
      </c>
      <c r="I36" s="5">
        <v>4953145</v>
      </c>
      <c r="J36" s="5">
        <v>5565880</v>
      </c>
      <c r="K36" s="5">
        <v>6240304</v>
      </c>
      <c r="L36" s="5">
        <v>6995245</v>
      </c>
      <c r="M36" s="5">
        <v>6995245</v>
      </c>
      <c r="N36" s="5">
        <v>6995245</v>
      </c>
      <c r="O36" s="5">
        <v>6995245</v>
      </c>
      <c r="P36" s="5">
        <v>6995245</v>
      </c>
      <c r="Q36" s="5">
        <v>6995245</v>
      </c>
      <c r="R36" s="5">
        <v>6995245</v>
      </c>
      <c r="S36" s="5">
        <v>6995245</v>
      </c>
      <c r="T36" s="5">
        <v>6995245</v>
      </c>
      <c r="U36" s="5">
        <v>6995245</v>
      </c>
      <c r="V36" s="5">
        <v>6995245</v>
      </c>
    </row>
    <row r="37" spans="2:22" x14ac:dyDescent="0.45">
      <c r="B37" s="52" t="s">
        <v>60</v>
      </c>
      <c r="C37" s="5">
        <v>126331</v>
      </c>
      <c r="D37" s="5">
        <v>323833</v>
      </c>
      <c r="E37" s="5">
        <v>575662</v>
      </c>
      <c r="F37" s="5">
        <v>879749</v>
      </c>
      <c r="G37" s="5">
        <v>1272575</v>
      </c>
      <c r="H37" s="5">
        <v>1770169</v>
      </c>
      <c r="I37" s="5">
        <v>2351898</v>
      </c>
      <c r="J37" s="5">
        <v>2969760</v>
      </c>
      <c r="K37" s="5">
        <v>3598067</v>
      </c>
      <c r="L37" s="5">
        <v>4242752</v>
      </c>
      <c r="M37" s="5">
        <v>4751195</v>
      </c>
      <c r="N37" s="5">
        <v>5203136</v>
      </c>
      <c r="O37" s="5">
        <v>5582455</v>
      </c>
      <c r="P37" s="5">
        <v>5873080</v>
      </c>
      <c r="Q37" s="5">
        <v>6077290</v>
      </c>
      <c r="R37" s="5">
        <v>6220226</v>
      </c>
      <c r="S37" s="5">
        <v>6295721</v>
      </c>
      <c r="T37" s="5">
        <v>6295721</v>
      </c>
      <c r="U37" s="5">
        <v>6295721</v>
      </c>
      <c r="V37" s="5">
        <v>6295721</v>
      </c>
    </row>
    <row r="38" spans="2:22" x14ac:dyDescent="0.45">
      <c r="B38" s="52" t="s">
        <v>61</v>
      </c>
      <c r="C38" s="5">
        <v>50544840.246969976</v>
      </c>
      <c r="D38" s="5">
        <v>74801709.757265911</v>
      </c>
      <c r="E38" s="5">
        <v>101232982.5635993</v>
      </c>
      <c r="F38" s="5">
        <v>127799866.39043294</v>
      </c>
      <c r="G38" s="5">
        <v>167492366.62595353</v>
      </c>
      <c r="H38" s="5">
        <v>214157774.20877483</v>
      </c>
      <c r="I38" s="5">
        <v>253089292.89769569</v>
      </c>
      <c r="J38" s="5">
        <v>270116668.35239673</v>
      </c>
      <c r="K38" s="5">
        <v>283957478.0808813</v>
      </c>
      <c r="L38" s="5">
        <v>302522301.82576609</v>
      </c>
      <c r="M38" s="5">
        <v>259814659.23649389</v>
      </c>
      <c r="N38" s="5">
        <v>245889649.50218266</v>
      </c>
      <c r="O38" s="5">
        <v>224165638.81700528</v>
      </c>
      <c r="P38" s="5">
        <v>195122197.8706277</v>
      </c>
      <c r="Q38" s="5">
        <v>166392261.08736616</v>
      </c>
      <c r="R38" s="5">
        <v>145932493.51155329</v>
      </c>
      <c r="S38" s="5">
        <v>121755727.65499946</v>
      </c>
      <c r="T38" s="5">
        <v>92460484.60469541</v>
      </c>
      <c r="U38" s="5">
        <v>89131117.318014234</v>
      </c>
      <c r="V38" s="5">
        <v>85989032.192906395</v>
      </c>
    </row>
    <row r="39" spans="2:22" x14ac:dyDescent="0.45">
      <c r="B39" s="52" t="s">
        <v>62</v>
      </c>
      <c r="C39" s="5">
        <v>268599803.02067852</v>
      </c>
      <c r="D39" s="5">
        <v>245511187.53406408</v>
      </c>
      <c r="E39" s="5">
        <v>310496895.32050252</v>
      </c>
      <c r="F39" s="5">
        <v>276660923.84961361</v>
      </c>
      <c r="G39" s="5">
        <v>350141326.94351465</v>
      </c>
      <c r="H39" s="5">
        <v>435937997.71099734</v>
      </c>
      <c r="I39" s="5">
        <v>417379647.10508364</v>
      </c>
      <c r="J39" s="5">
        <v>255448610.61221829</v>
      </c>
      <c r="K39" s="5">
        <v>327010118.67397457</v>
      </c>
      <c r="L39" s="5">
        <v>449079013.45939416</v>
      </c>
      <c r="M39" s="5">
        <v>8692996.417497566</v>
      </c>
      <c r="N39" s="5">
        <v>8268611.8953666417</v>
      </c>
      <c r="O39" s="5">
        <v>7358009.6430747928</v>
      </c>
      <c r="P39" s="5">
        <v>6443702.5048898067</v>
      </c>
      <c r="Q39" s="5">
        <v>7562376.2686584825</v>
      </c>
      <c r="R39" s="5">
        <v>8392411.9341413528</v>
      </c>
      <c r="S39" s="5">
        <v>7742635.2440693779</v>
      </c>
      <c r="T39" s="5">
        <v>5470341.9745204104</v>
      </c>
      <c r="U39" s="5">
        <v>5286591.4893603493</v>
      </c>
      <c r="V39" s="5">
        <v>5823514.2024413105</v>
      </c>
    </row>
    <row r="40" spans="2:22" x14ac:dyDescent="0.45">
      <c r="B40" s="52" t="s">
        <v>63</v>
      </c>
      <c r="C40" s="5">
        <v>23723621.997173265</v>
      </c>
      <c r="D40" s="5">
        <v>39263350.153997891</v>
      </c>
      <c r="E40" s="5">
        <v>54411023.136781037</v>
      </c>
      <c r="F40" s="5">
        <v>71004882.599488035</v>
      </c>
      <c r="G40" s="5">
        <v>96655330.78219299</v>
      </c>
      <c r="H40" s="5">
        <v>127595332.71954437</v>
      </c>
      <c r="I40" s="5">
        <v>161816251.70003039</v>
      </c>
      <c r="J40" s="5">
        <v>190573285.57097298</v>
      </c>
      <c r="K40" s="5">
        <v>223118526.97225538</v>
      </c>
      <c r="L40" s="5">
        <v>261051059.11829907</v>
      </c>
      <c r="M40" s="5">
        <v>278386592.75726712</v>
      </c>
      <c r="N40" s="5">
        <v>294690312.70532477</v>
      </c>
      <c r="O40" s="5">
        <v>309452596.3225826</v>
      </c>
      <c r="P40" s="5">
        <v>322142920.02411854</v>
      </c>
      <c r="Q40" s="5">
        <v>332716518.30084652</v>
      </c>
      <c r="R40" s="5">
        <v>341766613.09243131</v>
      </c>
      <c r="S40" s="5">
        <v>349048488.61342508</v>
      </c>
      <c r="T40" s="5">
        <v>354255661.36666203</v>
      </c>
      <c r="U40" s="5">
        <v>359452145.21709156</v>
      </c>
      <c r="V40" s="5">
        <v>364644075.27933383</v>
      </c>
    </row>
    <row r="41" spans="2:22" x14ac:dyDescent="0.45">
      <c r="B41" s="52" t="s">
        <v>64</v>
      </c>
      <c r="C41" s="5">
        <v>4043846.486863994</v>
      </c>
      <c r="D41" s="5">
        <v>6474860.3830633461</v>
      </c>
      <c r="E41" s="5">
        <v>8421804.0482611284</v>
      </c>
      <c r="F41" s="5">
        <v>10393872.440254932</v>
      </c>
      <c r="G41" s="5">
        <v>13326253.194061644</v>
      </c>
      <c r="H41" s="5">
        <v>16754425.950382512</v>
      </c>
      <c r="I41" s="5">
        <v>19627704.607307982</v>
      </c>
      <c r="J41" s="5">
        <v>21087362.504840169</v>
      </c>
      <c r="K41" s="5">
        <v>21792202.013171487</v>
      </c>
      <c r="L41" s="5">
        <v>22574362.205507044</v>
      </c>
      <c r="M41" s="5">
        <v>19256948.581329864</v>
      </c>
      <c r="N41" s="5">
        <v>17876805.400863037</v>
      </c>
      <c r="O41" s="5">
        <v>16019526.099816801</v>
      </c>
      <c r="P41" s="5">
        <v>13702402.553482251</v>
      </c>
      <c r="Q41" s="5">
        <v>11398549.933586624</v>
      </c>
      <c r="R41" s="5">
        <v>9671948.2924102154</v>
      </c>
      <c r="S41" s="5">
        <v>7790103.6116854958</v>
      </c>
      <c r="T41" s="5">
        <v>5721047.4416431347</v>
      </c>
      <c r="U41" s="5">
        <v>5383136.8958591754</v>
      </c>
      <c r="V41" s="5">
        <v>5063794.6701729856</v>
      </c>
    </row>
    <row r="43" spans="2:22" x14ac:dyDescent="0.45">
      <c r="B43" s="50" t="s">
        <v>65</v>
      </c>
      <c r="C43" s="58">
        <v>1</v>
      </c>
      <c r="D43" s="58">
        <v>2</v>
      </c>
      <c r="E43" s="58">
        <v>3</v>
      </c>
      <c r="F43" s="58">
        <v>4</v>
      </c>
      <c r="G43" s="58">
        <v>5</v>
      </c>
      <c r="H43" s="58">
        <v>6</v>
      </c>
      <c r="I43" s="58">
        <v>7</v>
      </c>
      <c r="J43" s="58">
        <v>8</v>
      </c>
      <c r="K43" s="58">
        <v>9</v>
      </c>
      <c r="L43" s="58">
        <v>10</v>
      </c>
      <c r="M43" s="58">
        <v>11</v>
      </c>
      <c r="N43" s="58">
        <v>12</v>
      </c>
      <c r="O43" s="58">
        <v>13</v>
      </c>
      <c r="P43" s="58">
        <v>14</v>
      </c>
      <c r="Q43" s="58">
        <v>15</v>
      </c>
      <c r="R43" s="58">
        <v>16</v>
      </c>
      <c r="S43" s="58">
        <v>17</v>
      </c>
      <c r="T43" s="58">
        <v>18</v>
      </c>
      <c r="U43" s="58">
        <v>19</v>
      </c>
      <c r="V43" s="58">
        <v>20</v>
      </c>
    </row>
    <row r="44" spans="2:22" x14ac:dyDescent="0.45">
      <c r="B44" s="52"/>
      <c r="C44" s="94" t="s">
        <v>39</v>
      </c>
      <c r="D44" s="94" t="s">
        <v>40</v>
      </c>
      <c r="E44" s="72" t="s">
        <v>41</v>
      </c>
      <c r="F44" s="72" t="s">
        <v>42</v>
      </c>
      <c r="G44" s="94" t="s">
        <v>43</v>
      </c>
      <c r="H44" s="94" t="s">
        <v>44</v>
      </c>
      <c r="I44" s="94" t="s">
        <v>45</v>
      </c>
      <c r="J44" s="94" t="s">
        <v>46</v>
      </c>
      <c r="K44" s="94" t="s">
        <v>47</v>
      </c>
      <c r="L44" s="94" t="s">
        <v>48</v>
      </c>
      <c r="M44" s="94" t="s">
        <v>49</v>
      </c>
      <c r="N44" s="94" t="s">
        <v>50</v>
      </c>
      <c r="O44" s="94" t="s">
        <v>51</v>
      </c>
      <c r="P44" s="94" t="s">
        <v>52</v>
      </c>
      <c r="Q44" s="94" t="s">
        <v>53</v>
      </c>
      <c r="R44" s="94" t="s">
        <v>54</v>
      </c>
      <c r="S44" s="94" t="s">
        <v>55</v>
      </c>
      <c r="T44" s="94" t="s">
        <v>56</v>
      </c>
      <c r="U44" s="94" t="s">
        <v>57</v>
      </c>
      <c r="V44" s="94" t="s">
        <v>58</v>
      </c>
    </row>
    <row r="45" spans="2:22" x14ac:dyDescent="0.45">
      <c r="B45" s="52" t="s">
        <v>59</v>
      </c>
      <c r="C45" s="5">
        <v>631656</v>
      </c>
      <c r="D45" s="5">
        <v>1303339</v>
      </c>
      <c r="E45" s="5">
        <v>1910814</v>
      </c>
      <c r="F45" s="5">
        <v>2475839</v>
      </c>
      <c r="G45" s="5">
        <v>3202050</v>
      </c>
      <c r="H45" s="5">
        <v>4088996</v>
      </c>
      <c r="I45" s="5">
        <v>4953145</v>
      </c>
      <c r="J45" s="5">
        <v>5565880</v>
      </c>
      <c r="K45" s="5">
        <v>6240304</v>
      </c>
      <c r="L45" s="5">
        <v>6995245</v>
      </c>
      <c r="M45" s="5">
        <v>6995245</v>
      </c>
      <c r="N45" s="5">
        <v>6995245</v>
      </c>
      <c r="O45" s="5">
        <v>6995245</v>
      </c>
      <c r="P45" s="5">
        <v>6995245</v>
      </c>
      <c r="Q45" s="5">
        <v>6995245</v>
      </c>
      <c r="R45" s="5">
        <v>6995245</v>
      </c>
      <c r="S45" s="5">
        <v>6995245</v>
      </c>
      <c r="T45" s="5">
        <v>6995245</v>
      </c>
      <c r="U45" s="5">
        <v>6995245</v>
      </c>
      <c r="V45" s="5">
        <v>6995245</v>
      </c>
    </row>
    <row r="46" spans="2:22" x14ac:dyDescent="0.45">
      <c r="B46" s="52" t="s">
        <v>60</v>
      </c>
      <c r="C46" s="5">
        <v>126331</v>
      </c>
      <c r="D46" s="5">
        <v>323833</v>
      </c>
      <c r="E46" s="5">
        <v>575662</v>
      </c>
      <c r="F46" s="5">
        <v>879749</v>
      </c>
      <c r="G46" s="5">
        <v>1272575</v>
      </c>
      <c r="H46" s="5">
        <v>1770169</v>
      </c>
      <c r="I46" s="5">
        <v>2351898</v>
      </c>
      <c r="J46" s="5">
        <v>2969760</v>
      </c>
      <c r="K46" s="5">
        <v>3598067</v>
      </c>
      <c r="L46" s="5">
        <v>4242752</v>
      </c>
      <c r="M46" s="5">
        <v>4751195</v>
      </c>
      <c r="N46" s="5">
        <v>5203136</v>
      </c>
      <c r="O46" s="5">
        <v>5582455</v>
      </c>
      <c r="P46" s="5">
        <v>5873080</v>
      </c>
      <c r="Q46" s="5">
        <v>6077290</v>
      </c>
      <c r="R46" s="5">
        <v>6220226</v>
      </c>
      <c r="S46" s="5">
        <v>6295721</v>
      </c>
      <c r="T46" s="5">
        <v>6295721</v>
      </c>
      <c r="U46" s="5">
        <v>6295721</v>
      </c>
      <c r="V46" s="5">
        <v>6295721</v>
      </c>
    </row>
    <row r="47" spans="2:22" x14ac:dyDescent="0.45">
      <c r="B47" s="52" t="s">
        <v>61</v>
      </c>
      <c r="C47" s="5">
        <v>50544840.246969976</v>
      </c>
      <c r="D47" s="5">
        <v>74801709.757265911</v>
      </c>
      <c r="E47" s="5">
        <v>101232982.5635993</v>
      </c>
      <c r="F47" s="5">
        <v>127799866.39043294</v>
      </c>
      <c r="G47" s="5">
        <v>167492366.62595353</v>
      </c>
      <c r="H47" s="5">
        <v>214157774.20877483</v>
      </c>
      <c r="I47" s="5">
        <v>253089292.89769569</v>
      </c>
      <c r="J47" s="5">
        <v>270116668.35239673</v>
      </c>
      <c r="K47" s="5">
        <v>283957478.0808813</v>
      </c>
      <c r="L47" s="5">
        <v>302522301.82576609</v>
      </c>
      <c r="M47" s="5">
        <v>259814659.23649389</v>
      </c>
      <c r="N47" s="5">
        <v>245889649.50218266</v>
      </c>
      <c r="O47" s="5">
        <v>224165638.81700528</v>
      </c>
      <c r="P47" s="5">
        <v>195122197.8706277</v>
      </c>
      <c r="Q47" s="5">
        <v>166392261.08736616</v>
      </c>
      <c r="R47" s="5">
        <v>145932493.51155329</v>
      </c>
      <c r="S47" s="5">
        <v>121755727.65499946</v>
      </c>
      <c r="T47" s="5">
        <v>92460484.60469541</v>
      </c>
      <c r="U47" s="5">
        <v>89131117.318014234</v>
      </c>
      <c r="V47" s="5">
        <v>85989032.192906395</v>
      </c>
    </row>
    <row r="48" spans="2:22" x14ac:dyDescent="0.45">
      <c r="B48" s="52" t="s">
        <v>62</v>
      </c>
      <c r="C48" s="5">
        <v>343898715.60786104</v>
      </c>
      <c r="D48" s="5">
        <v>324489468.12851602</v>
      </c>
      <c r="E48" s="5">
        <v>390770935.95855868</v>
      </c>
      <c r="F48" s="5">
        <v>359005209.58217305</v>
      </c>
      <c r="G48" s="5">
        <v>451573573.47558606</v>
      </c>
      <c r="H48" s="5">
        <v>546397590.80870557</v>
      </c>
      <c r="I48" s="5">
        <v>534182479.79560137</v>
      </c>
      <c r="J48" s="5">
        <v>326872272.97035474</v>
      </c>
      <c r="K48" s="5">
        <v>415791344.414985</v>
      </c>
      <c r="L48" s="5">
        <v>556313160.55920982</v>
      </c>
      <c r="M48" s="5">
        <v>8692996.417497566</v>
      </c>
      <c r="N48" s="5">
        <v>8268611.8953666417</v>
      </c>
      <c r="O48" s="5">
        <v>7358009.6430747928</v>
      </c>
      <c r="P48" s="5">
        <v>6443702.5048898067</v>
      </c>
      <c r="Q48" s="5">
        <v>7562376.2686584825</v>
      </c>
      <c r="R48" s="5">
        <v>8392411.9341413528</v>
      </c>
      <c r="S48" s="5">
        <v>7742635.2440693779</v>
      </c>
      <c r="T48" s="5">
        <v>5470341.9745204104</v>
      </c>
      <c r="U48" s="5">
        <v>5286591.4893603493</v>
      </c>
      <c r="V48" s="5">
        <v>5823514.2024413105</v>
      </c>
    </row>
    <row r="49" spans="2:22" x14ac:dyDescent="0.45">
      <c r="B49" s="52" t="s">
        <v>63</v>
      </c>
      <c r="C49" s="5">
        <v>27570022.948916096</v>
      </c>
      <c r="D49" s="5">
        <v>44835180.13434577</v>
      </c>
      <c r="E49" s="5">
        <v>60501988.718745753</v>
      </c>
      <c r="F49" s="5">
        <v>77876203.309854165</v>
      </c>
      <c r="G49" s="5">
        <v>105343799.51365916</v>
      </c>
      <c r="H49" s="5">
        <v>138196733.96461391</v>
      </c>
      <c r="I49" s="5">
        <v>174599583.64969626</v>
      </c>
      <c r="J49" s="5">
        <v>204643009.53281894</v>
      </c>
      <c r="K49" s="5">
        <v>238753105.41460741</v>
      </c>
      <c r="L49" s="5">
        <v>278544196.21596241</v>
      </c>
      <c r="M49" s="5">
        <v>295775438.61669618</v>
      </c>
      <c r="N49" s="5">
        <v>311971666.9170568</v>
      </c>
      <c r="O49" s="5">
        <v>326623191.73355168</v>
      </c>
      <c r="P49" s="5">
        <v>339199421.39607048</v>
      </c>
      <c r="Q49" s="5">
        <v>349655520.94190508</v>
      </c>
      <c r="R49" s="5">
        <v>358584641.46128017</v>
      </c>
      <c r="S49" s="5">
        <v>365741994.89555556</v>
      </c>
      <c r="T49" s="5">
        <v>370821024.02212983</v>
      </c>
      <c r="U49" s="5">
        <v>375885667.4992128</v>
      </c>
      <c r="V49" s="5">
        <v>380941983.72373652</v>
      </c>
    </row>
    <row r="50" spans="2:22" x14ac:dyDescent="0.45">
      <c r="B50" s="52" t="s">
        <v>64</v>
      </c>
      <c r="C50" s="5">
        <v>4043846.486863994</v>
      </c>
      <c r="D50" s="5">
        <v>6474860.3830633461</v>
      </c>
      <c r="E50" s="5">
        <v>8421804.0482611284</v>
      </c>
      <c r="F50" s="5">
        <v>10393872.440254932</v>
      </c>
      <c r="G50" s="5">
        <v>13326253.194061644</v>
      </c>
      <c r="H50" s="5">
        <v>16754425.950382512</v>
      </c>
      <c r="I50" s="5">
        <v>19627704.607307982</v>
      </c>
      <c r="J50" s="5">
        <v>21087362.504840169</v>
      </c>
      <c r="K50" s="5">
        <v>21792202.013171487</v>
      </c>
      <c r="L50" s="5">
        <v>22574362.205507044</v>
      </c>
      <c r="M50" s="5">
        <v>19256948.581329864</v>
      </c>
      <c r="N50" s="5">
        <v>17876805.400863037</v>
      </c>
      <c r="O50" s="5">
        <v>16019526.099816801</v>
      </c>
      <c r="P50" s="5">
        <v>13702402.553482251</v>
      </c>
      <c r="Q50" s="5">
        <v>11398549.933586624</v>
      </c>
      <c r="R50" s="5">
        <v>9671948.2924102154</v>
      </c>
      <c r="S50" s="5">
        <v>7790103.6116854958</v>
      </c>
      <c r="T50" s="5">
        <v>5721047.4416431347</v>
      </c>
      <c r="U50" s="5">
        <v>5383136.8958591754</v>
      </c>
      <c r="V50" s="5">
        <v>5063794.6701729856</v>
      </c>
    </row>
    <row r="52" spans="2:22" x14ac:dyDescent="0.45">
      <c r="B52" s="50" t="s">
        <v>66</v>
      </c>
      <c r="C52" s="58">
        <v>1</v>
      </c>
      <c r="D52" s="58">
        <v>2</v>
      </c>
      <c r="E52" s="58">
        <v>3</v>
      </c>
      <c r="F52" s="58">
        <v>4</v>
      </c>
      <c r="G52" s="58">
        <v>5</v>
      </c>
      <c r="H52" s="58">
        <v>6</v>
      </c>
      <c r="I52" s="58">
        <v>7</v>
      </c>
      <c r="J52" s="58">
        <v>8</v>
      </c>
      <c r="K52" s="58">
        <v>9</v>
      </c>
      <c r="L52" s="58">
        <v>10</v>
      </c>
      <c r="M52" s="58">
        <v>11</v>
      </c>
      <c r="N52" s="58">
        <v>12</v>
      </c>
      <c r="O52" s="58">
        <v>13</v>
      </c>
      <c r="P52" s="58">
        <v>14</v>
      </c>
      <c r="Q52" s="58">
        <v>15</v>
      </c>
      <c r="R52" s="58">
        <v>16</v>
      </c>
      <c r="S52" s="58">
        <v>17</v>
      </c>
      <c r="T52" s="58">
        <v>18</v>
      </c>
      <c r="U52" s="58">
        <v>19</v>
      </c>
      <c r="V52" s="58">
        <v>20</v>
      </c>
    </row>
    <row r="53" spans="2:22" x14ac:dyDescent="0.45">
      <c r="B53" s="52"/>
      <c r="C53" s="94" t="s">
        <v>39</v>
      </c>
      <c r="D53" s="94" t="s">
        <v>40</v>
      </c>
      <c r="E53" s="72" t="s">
        <v>41</v>
      </c>
      <c r="F53" s="72" t="s">
        <v>42</v>
      </c>
      <c r="G53" s="94" t="s">
        <v>43</v>
      </c>
      <c r="H53" s="94" t="s">
        <v>44</v>
      </c>
      <c r="I53" s="94" t="s">
        <v>45</v>
      </c>
      <c r="J53" s="94" t="s">
        <v>46</v>
      </c>
      <c r="K53" s="94" t="s">
        <v>47</v>
      </c>
      <c r="L53" s="94" t="s">
        <v>48</v>
      </c>
      <c r="M53" s="94" t="s">
        <v>49</v>
      </c>
      <c r="N53" s="94" t="s">
        <v>50</v>
      </c>
      <c r="O53" s="94" t="s">
        <v>51</v>
      </c>
      <c r="P53" s="94" t="s">
        <v>52</v>
      </c>
      <c r="Q53" s="94" t="s">
        <v>53</v>
      </c>
      <c r="R53" s="94" t="s">
        <v>54</v>
      </c>
      <c r="S53" s="94" t="s">
        <v>55</v>
      </c>
      <c r="T53" s="94" t="s">
        <v>56</v>
      </c>
      <c r="U53" s="94" t="s">
        <v>57</v>
      </c>
      <c r="V53" s="94" t="s">
        <v>58</v>
      </c>
    </row>
    <row r="54" spans="2:22" x14ac:dyDescent="0.45">
      <c r="B54" s="52" t="s">
        <v>59</v>
      </c>
      <c r="C54" s="5">
        <v>631656</v>
      </c>
      <c r="D54" s="5">
        <v>1303339</v>
      </c>
      <c r="E54" s="5">
        <v>1910814</v>
      </c>
      <c r="F54" s="5">
        <v>2475839</v>
      </c>
      <c r="G54" s="5">
        <v>3202050</v>
      </c>
      <c r="H54" s="5">
        <v>4088996</v>
      </c>
      <c r="I54" s="5">
        <v>4953145</v>
      </c>
      <c r="J54" s="5">
        <v>5565880</v>
      </c>
      <c r="K54" s="5">
        <v>6240304</v>
      </c>
      <c r="L54" s="5">
        <v>6995245</v>
      </c>
      <c r="M54" s="5">
        <v>6995245</v>
      </c>
      <c r="N54" s="5">
        <v>6995245</v>
      </c>
      <c r="O54" s="5">
        <v>6995245</v>
      </c>
      <c r="P54" s="5">
        <v>6995245</v>
      </c>
      <c r="Q54" s="5">
        <v>6995245</v>
      </c>
      <c r="R54" s="5">
        <v>6995245</v>
      </c>
      <c r="S54" s="5">
        <v>6995245</v>
      </c>
      <c r="T54" s="5">
        <v>6995245</v>
      </c>
      <c r="U54" s="5">
        <v>6995245</v>
      </c>
      <c r="V54" s="5">
        <v>6995245</v>
      </c>
    </row>
    <row r="55" spans="2:22" x14ac:dyDescent="0.45">
      <c r="B55" s="52" t="s">
        <v>60</v>
      </c>
      <c r="C55" s="5">
        <v>126331</v>
      </c>
      <c r="D55" s="5">
        <v>323833</v>
      </c>
      <c r="E55" s="5">
        <v>575662</v>
      </c>
      <c r="F55" s="5">
        <v>879749</v>
      </c>
      <c r="G55" s="5">
        <v>1272575</v>
      </c>
      <c r="H55" s="5">
        <v>1770169</v>
      </c>
      <c r="I55" s="5">
        <v>2351898</v>
      </c>
      <c r="J55" s="5">
        <v>2969760</v>
      </c>
      <c r="K55" s="5">
        <v>3598067</v>
      </c>
      <c r="L55" s="5">
        <v>4242752</v>
      </c>
      <c r="M55" s="5">
        <v>4751195</v>
      </c>
      <c r="N55" s="5">
        <v>5203136</v>
      </c>
      <c r="O55" s="5">
        <v>5582455</v>
      </c>
      <c r="P55" s="5">
        <v>5873080</v>
      </c>
      <c r="Q55" s="5">
        <v>6077290</v>
      </c>
      <c r="R55" s="5">
        <v>6220226</v>
      </c>
      <c r="S55" s="5">
        <v>6295721</v>
      </c>
      <c r="T55" s="5">
        <v>6295721</v>
      </c>
      <c r="U55" s="5">
        <v>6295721</v>
      </c>
      <c r="V55" s="5">
        <v>6295721</v>
      </c>
    </row>
    <row r="56" spans="2:22" x14ac:dyDescent="0.45">
      <c r="B56" s="52" t="s">
        <v>61</v>
      </c>
      <c r="C56" s="5">
        <v>50544840.246969976</v>
      </c>
      <c r="D56" s="5">
        <v>74801709.757265911</v>
      </c>
      <c r="E56" s="5">
        <v>101232982.5635993</v>
      </c>
      <c r="F56" s="5">
        <v>127799866.39043294</v>
      </c>
      <c r="G56" s="5">
        <v>167492366.62595353</v>
      </c>
      <c r="H56" s="5">
        <v>214157774.20877483</v>
      </c>
      <c r="I56" s="5">
        <v>253089292.89769569</v>
      </c>
      <c r="J56" s="5">
        <v>270116668.35239673</v>
      </c>
      <c r="K56" s="5">
        <v>283957478.0808813</v>
      </c>
      <c r="L56" s="5">
        <v>302522301.82576609</v>
      </c>
      <c r="M56" s="5">
        <v>259814659.23649389</v>
      </c>
      <c r="N56" s="5">
        <v>245889649.50218266</v>
      </c>
      <c r="O56" s="5">
        <v>224165638.81700528</v>
      </c>
      <c r="P56" s="5">
        <v>195122197.8706277</v>
      </c>
      <c r="Q56" s="5">
        <v>166392261.08736616</v>
      </c>
      <c r="R56" s="5">
        <v>145932493.51155329</v>
      </c>
      <c r="S56" s="5">
        <v>121755727.65499946</v>
      </c>
      <c r="T56" s="5">
        <v>92460484.60469541</v>
      </c>
      <c r="U56" s="5">
        <v>89131117.318014234</v>
      </c>
      <c r="V56" s="5">
        <v>85989032.192906395</v>
      </c>
    </row>
    <row r="57" spans="2:22" x14ac:dyDescent="0.45">
      <c r="B57" s="52" t="s">
        <v>62</v>
      </c>
      <c r="C57" s="5">
        <v>220074745.33073074</v>
      </c>
      <c r="D57" s="5">
        <v>207211603.4005149</v>
      </c>
      <c r="E57" s="5">
        <v>251454060.54576829</v>
      </c>
      <c r="F57" s="5">
        <v>224636245.22934601</v>
      </c>
      <c r="G57" s="5">
        <v>284910768.11424178</v>
      </c>
      <c r="H57" s="5">
        <v>352222450.44653696</v>
      </c>
      <c r="I57" s="5">
        <v>336380098.93765241</v>
      </c>
      <c r="J57" s="5">
        <v>212386048.56512809</v>
      </c>
      <c r="K57" s="5">
        <v>266709412.7828249</v>
      </c>
      <c r="L57" s="5">
        <v>360819002.22413522</v>
      </c>
      <c r="M57" s="5">
        <v>8692996.417497566</v>
      </c>
      <c r="N57" s="5">
        <v>8268611.8953666417</v>
      </c>
      <c r="O57" s="5">
        <v>7358009.6430747928</v>
      </c>
      <c r="P57" s="5">
        <v>6443702.5048898067</v>
      </c>
      <c r="Q57" s="5">
        <v>7562376.2686584825</v>
      </c>
      <c r="R57" s="5">
        <v>8392411.9341413528</v>
      </c>
      <c r="S57" s="5">
        <v>7742635.2440693779</v>
      </c>
      <c r="T57" s="5">
        <v>5470341.9745204104</v>
      </c>
      <c r="U57" s="5">
        <v>5286591.4893603493</v>
      </c>
      <c r="V57" s="5">
        <v>5823514.2024413105</v>
      </c>
    </row>
    <row r="58" spans="2:22" x14ac:dyDescent="0.45">
      <c r="B58" s="52" t="s">
        <v>63</v>
      </c>
      <c r="C58" s="5">
        <v>21270384.65457641</v>
      </c>
      <c r="D58" s="5">
        <v>36157948.297570914</v>
      </c>
      <c r="E58" s="5">
        <v>50701963.06066756</v>
      </c>
      <c r="F58" s="5">
        <v>66817710.759409562</v>
      </c>
      <c r="G58" s="5">
        <v>91332611.193693444</v>
      </c>
      <c r="H58" s="5">
        <v>120850528.16885102</v>
      </c>
      <c r="I58" s="5">
        <v>153609823.74641299</v>
      </c>
      <c r="J58" s="5">
        <v>181618850.53566706</v>
      </c>
      <c r="K58" s="5">
        <v>213136941.90708044</v>
      </c>
      <c r="L58" s="5">
        <v>249586597.21290714</v>
      </c>
      <c r="M58" s="5">
        <v>267000195.8015686</v>
      </c>
      <c r="N58" s="5">
        <v>283384296.30696106</v>
      </c>
      <c r="O58" s="5">
        <v>298229324.25257254</v>
      </c>
      <c r="P58" s="5">
        <v>311004805.18466866</v>
      </c>
      <c r="Q58" s="5">
        <v>321666023.71252948</v>
      </c>
      <c r="R58" s="5">
        <v>330806252.90111893</v>
      </c>
      <c r="S58" s="5">
        <v>338180829.11737114</v>
      </c>
      <c r="T58" s="5">
        <v>343483322.06413746</v>
      </c>
      <c r="U58" s="5">
        <v>348777799.87498462</v>
      </c>
      <c r="V58" s="5">
        <v>354070453.02313286</v>
      </c>
    </row>
    <row r="59" spans="2:22" x14ac:dyDescent="0.45">
      <c r="B59" s="52" t="s">
        <v>64</v>
      </c>
      <c r="C59" s="5">
        <v>4043846.486863994</v>
      </c>
      <c r="D59" s="5">
        <v>6474860.3830633461</v>
      </c>
      <c r="E59" s="5">
        <v>8421804.0482611284</v>
      </c>
      <c r="F59" s="5">
        <v>10393872.440254932</v>
      </c>
      <c r="G59" s="5">
        <v>13326253.194061644</v>
      </c>
      <c r="H59" s="5">
        <v>16754425.950382512</v>
      </c>
      <c r="I59" s="5">
        <v>19627704.607307982</v>
      </c>
      <c r="J59" s="5">
        <v>21087362.504840169</v>
      </c>
      <c r="K59" s="5">
        <v>21792202.013171487</v>
      </c>
      <c r="L59" s="5">
        <v>22574362.205507044</v>
      </c>
      <c r="M59" s="5">
        <v>19256948.581329864</v>
      </c>
      <c r="N59" s="5">
        <v>17876805.400863037</v>
      </c>
      <c r="O59" s="5">
        <v>16019526.099816801</v>
      </c>
      <c r="P59" s="5">
        <v>13702402.553482251</v>
      </c>
      <c r="Q59" s="5">
        <v>11398549.933586624</v>
      </c>
      <c r="R59" s="5">
        <v>9671948.2924102154</v>
      </c>
      <c r="S59" s="5">
        <v>7790103.6116854958</v>
      </c>
      <c r="T59" s="5">
        <v>5721047.4416431347</v>
      </c>
      <c r="U59" s="5">
        <v>5383136.8958591754</v>
      </c>
      <c r="V59" s="5">
        <v>5063794.6701729856</v>
      </c>
    </row>
    <row r="61" spans="2:22" x14ac:dyDescent="0.45">
      <c r="C61" s="110"/>
    </row>
    <row r="62" spans="2:22" x14ac:dyDescent="0.45">
      <c r="B62" s="65" t="s">
        <v>67</v>
      </c>
      <c r="C62" s="74">
        <v>1</v>
      </c>
      <c r="D62" s="51" t="s">
        <v>307</v>
      </c>
    </row>
    <row r="63" spans="2:22" x14ac:dyDescent="0.45">
      <c r="B63" s="107"/>
      <c r="C63" s="13"/>
      <c r="D63" s="13"/>
      <c r="E63" s="13"/>
      <c r="F63" s="13"/>
      <c r="G63" s="13"/>
      <c r="H63" s="13"/>
    </row>
    <row r="64" spans="2:22" x14ac:dyDescent="0.45">
      <c r="C64" s="31"/>
      <c r="D64" s="31"/>
      <c r="E64" s="31"/>
      <c r="F64" s="31"/>
      <c r="G64" s="31"/>
      <c r="H64" s="31"/>
      <c r="I64" s="31"/>
      <c r="J64" s="31"/>
      <c r="K64" s="31"/>
      <c r="L64" s="31"/>
      <c r="M64" s="31"/>
      <c r="N64" s="31"/>
      <c r="O64" s="31"/>
      <c r="P64" s="31"/>
      <c r="Q64" s="31"/>
      <c r="R64" s="31"/>
      <c r="S64" s="31"/>
      <c r="T64" s="31"/>
      <c r="U64" s="31"/>
      <c r="V64" s="31"/>
    </row>
    <row r="65" spans="2:22" x14ac:dyDescent="0.45">
      <c r="B65" s="50" t="str">
        <f>"Central case - "&amp;ROUND($C$62*MAX($C$36:$V$36)/million,1)&amp;"m premises"</f>
        <v>Central case - 7m premises</v>
      </c>
      <c r="C65" s="58">
        <v>1</v>
      </c>
      <c r="D65" s="58">
        <v>2</v>
      </c>
      <c r="E65" s="58">
        <v>3</v>
      </c>
      <c r="F65" s="58">
        <v>4</v>
      </c>
      <c r="G65" s="58">
        <v>5</v>
      </c>
      <c r="H65" s="58">
        <v>6</v>
      </c>
      <c r="I65" s="58">
        <v>7</v>
      </c>
      <c r="J65" s="58">
        <v>8</v>
      </c>
      <c r="K65" s="58">
        <v>9</v>
      </c>
      <c r="L65" s="58">
        <v>10</v>
      </c>
      <c r="M65" s="58">
        <v>11</v>
      </c>
      <c r="N65" s="58">
        <v>12</v>
      </c>
      <c r="O65" s="58">
        <v>13</v>
      </c>
      <c r="P65" s="58">
        <v>14</v>
      </c>
      <c r="Q65" s="58">
        <v>15</v>
      </c>
      <c r="R65" s="58">
        <v>16</v>
      </c>
      <c r="S65" s="58">
        <v>17</v>
      </c>
      <c r="T65" s="58">
        <v>18</v>
      </c>
      <c r="U65" s="58">
        <v>19</v>
      </c>
      <c r="V65" s="58">
        <v>20</v>
      </c>
    </row>
    <row r="66" spans="2:22" x14ac:dyDescent="0.45">
      <c r="B66" s="52"/>
      <c r="C66" s="94" t="s">
        <v>39</v>
      </c>
      <c r="D66" s="94" t="s">
        <v>40</v>
      </c>
      <c r="E66" s="72" t="s">
        <v>41</v>
      </c>
      <c r="F66" s="72" t="s">
        <v>42</v>
      </c>
      <c r="G66" s="94" t="s">
        <v>43</v>
      </c>
      <c r="H66" s="94" t="s">
        <v>44</v>
      </c>
      <c r="I66" s="94" t="s">
        <v>45</v>
      </c>
      <c r="J66" s="94" t="s">
        <v>46</v>
      </c>
      <c r="K66" s="94" t="s">
        <v>47</v>
      </c>
      <c r="L66" s="94" t="s">
        <v>48</v>
      </c>
      <c r="M66" s="94" t="s">
        <v>49</v>
      </c>
      <c r="N66" s="94" t="s">
        <v>50</v>
      </c>
      <c r="O66" s="94" t="s">
        <v>51</v>
      </c>
      <c r="P66" s="94" t="s">
        <v>52</v>
      </c>
      <c r="Q66" s="94" t="s">
        <v>53</v>
      </c>
      <c r="R66" s="94" t="s">
        <v>54</v>
      </c>
      <c r="S66" s="94" t="s">
        <v>55</v>
      </c>
      <c r="T66" s="94" t="s">
        <v>56</v>
      </c>
      <c r="U66" s="94" t="s">
        <v>57</v>
      </c>
      <c r="V66" s="94" t="s">
        <v>58</v>
      </c>
    </row>
    <row r="67" spans="2:22" x14ac:dyDescent="0.45">
      <c r="B67" s="52" t="s">
        <v>59</v>
      </c>
      <c r="C67" s="4">
        <f t="shared" ref="C67:V67" si="4">C36*$C$62</f>
        <v>631656</v>
      </c>
      <c r="D67" s="4">
        <f t="shared" si="4"/>
        <v>1303339</v>
      </c>
      <c r="E67" s="4">
        <f t="shared" si="4"/>
        <v>1910814</v>
      </c>
      <c r="F67" s="4">
        <f t="shared" si="4"/>
        <v>2475839</v>
      </c>
      <c r="G67" s="4">
        <f t="shared" si="4"/>
        <v>3202050</v>
      </c>
      <c r="H67" s="4">
        <f t="shared" si="4"/>
        <v>4088996</v>
      </c>
      <c r="I67" s="4">
        <f t="shared" si="4"/>
        <v>4953145</v>
      </c>
      <c r="J67" s="4">
        <f t="shared" si="4"/>
        <v>5565880</v>
      </c>
      <c r="K67" s="4">
        <f t="shared" si="4"/>
        <v>6240304</v>
      </c>
      <c r="L67" s="4">
        <f t="shared" si="4"/>
        <v>6995245</v>
      </c>
      <c r="M67" s="4">
        <f t="shared" si="4"/>
        <v>6995245</v>
      </c>
      <c r="N67" s="4">
        <f t="shared" si="4"/>
        <v>6995245</v>
      </c>
      <c r="O67" s="4">
        <f t="shared" si="4"/>
        <v>6995245</v>
      </c>
      <c r="P67" s="4">
        <f t="shared" si="4"/>
        <v>6995245</v>
      </c>
      <c r="Q67" s="4">
        <f t="shared" si="4"/>
        <v>6995245</v>
      </c>
      <c r="R67" s="4">
        <f t="shared" si="4"/>
        <v>6995245</v>
      </c>
      <c r="S67" s="4">
        <f t="shared" si="4"/>
        <v>6995245</v>
      </c>
      <c r="T67" s="4">
        <f t="shared" si="4"/>
        <v>6995245</v>
      </c>
      <c r="U67" s="4">
        <f t="shared" si="4"/>
        <v>6995245</v>
      </c>
      <c r="V67" s="4">
        <f t="shared" si="4"/>
        <v>6995245</v>
      </c>
    </row>
    <row r="68" spans="2:22" x14ac:dyDescent="0.45">
      <c r="B68" s="52" t="s">
        <v>60</v>
      </c>
      <c r="C68" s="4">
        <f t="shared" ref="C68:V68" si="5">C37*$C$62</f>
        <v>126331</v>
      </c>
      <c r="D68" s="4">
        <f t="shared" si="5"/>
        <v>323833</v>
      </c>
      <c r="E68" s="4">
        <f t="shared" si="5"/>
        <v>575662</v>
      </c>
      <c r="F68" s="4">
        <f t="shared" si="5"/>
        <v>879749</v>
      </c>
      <c r="G68" s="4">
        <f t="shared" si="5"/>
        <v>1272575</v>
      </c>
      <c r="H68" s="4">
        <f t="shared" si="5"/>
        <v>1770169</v>
      </c>
      <c r="I68" s="4">
        <f t="shared" si="5"/>
        <v>2351898</v>
      </c>
      <c r="J68" s="4">
        <f t="shared" si="5"/>
        <v>2969760</v>
      </c>
      <c r="K68" s="4">
        <f t="shared" si="5"/>
        <v>3598067</v>
      </c>
      <c r="L68" s="4">
        <f t="shared" si="5"/>
        <v>4242752</v>
      </c>
      <c r="M68" s="4">
        <f t="shared" si="5"/>
        <v>4751195</v>
      </c>
      <c r="N68" s="4">
        <f t="shared" si="5"/>
        <v>5203136</v>
      </c>
      <c r="O68" s="4">
        <f t="shared" si="5"/>
        <v>5582455</v>
      </c>
      <c r="P68" s="4">
        <f t="shared" si="5"/>
        <v>5873080</v>
      </c>
      <c r="Q68" s="4">
        <f t="shared" si="5"/>
        <v>6077290</v>
      </c>
      <c r="R68" s="4">
        <f t="shared" si="5"/>
        <v>6220226</v>
      </c>
      <c r="S68" s="4">
        <f t="shared" si="5"/>
        <v>6295721</v>
      </c>
      <c r="T68" s="4">
        <f t="shared" si="5"/>
        <v>6295721</v>
      </c>
      <c r="U68" s="4">
        <f t="shared" si="5"/>
        <v>6295721</v>
      </c>
      <c r="V68" s="4">
        <f t="shared" si="5"/>
        <v>6295721</v>
      </c>
    </row>
    <row r="69" spans="2:22" x14ac:dyDescent="0.45">
      <c r="B69" s="52" t="s">
        <v>61</v>
      </c>
      <c r="C69" s="4">
        <f t="shared" ref="C69:V69" si="6">C38*$C$62</f>
        <v>50544840.246969976</v>
      </c>
      <c r="D69" s="4">
        <f t="shared" si="6"/>
        <v>74801709.757265911</v>
      </c>
      <c r="E69" s="4">
        <f t="shared" si="6"/>
        <v>101232982.5635993</v>
      </c>
      <c r="F69" s="4">
        <f t="shared" si="6"/>
        <v>127799866.39043294</v>
      </c>
      <c r="G69" s="4">
        <f t="shared" si="6"/>
        <v>167492366.62595353</v>
      </c>
      <c r="H69" s="4">
        <f t="shared" si="6"/>
        <v>214157774.20877483</v>
      </c>
      <c r="I69" s="4">
        <f t="shared" si="6"/>
        <v>253089292.89769569</v>
      </c>
      <c r="J69" s="4">
        <f t="shared" si="6"/>
        <v>270116668.35239673</v>
      </c>
      <c r="K69" s="4">
        <f t="shared" si="6"/>
        <v>283957478.0808813</v>
      </c>
      <c r="L69" s="4">
        <f t="shared" si="6"/>
        <v>302522301.82576609</v>
      </c>
      <c r="M69" s="4">
        <f t="shared" si="6"/>
        <v>259814659.23649389</v>
      </c>
      <c r="N69" s="4">
        <f t="shared" si="6"/>
        <v>245889649.50218266</v>
      </c>
      <c r="O69" s="4">
        <f t="shared" si="6"/>
        <v>224165638.81700528</v>
      </c>
      <c r="P69" s="4">
        <f t="shared" si="6"/>
        <v>195122197.8706277</v>
      </c>
      <c r="Q69" s="4">
        <f t="shared" si="6"/>
        <v>166392261.08736616</v>
      </c>
      <c r="R69" s="4">
        <f t="shared" si="6"/>
        <v>145932493.51155329</v>
      </c>
      <c r="S69" s="4">
        <f t="shared" si="6"/>
        <v>121755727.65499946</v>
      </c>
      <c r="T69" s="4">
        <f t="shared" si="6"/>
        <v>92460484.60469541</v>
      </c>
      <c r="U69" s="4">
        <f t="shared" si="6"/>
        <v>89131117.318014234</v>
      </c>
      <c r="V69" s="4">
        <f t="shared" si="6"/>
        <v>85989032.192906395</v>
      </c>
    </row>
    <row r="70" spans="2:22" x14ac:dyDescent="0.45">
      <c r="B70" s="52" t="s">
        <v>62</v>
      </c>
      <c r="C70" s="4">
        <f t="shared" ref="C70:V70" si="7">C39*$C$62</f>
        <v>268599803.02067852</v>
      </c>
      <c r="D70" s="4">
        <f t="shared" si="7"/>
        <v>245511187.53406408</v>
      </c>
      <c r="E70" s="4">
        <f t="shared" si="7"/>
        <v>310496895.32050252</v>
      </c>
      <c r="F70" s="4">
        <f t="shared" si="7"/>
        <v>276660923.84961361</v>
      </c>
      <c r="G70" s="4">
        <f t="shared" si="7"/>
        <v>350141326.94351465</v>
      </c>
      <c r="H70" s="4">
        <f t="shared" si="7"/>
        <v>435937997.71099734</v>
      </c>
      <c r="I70" s="4">
        <f t="shared" si="7"/>
        <v>417379647.10508364</v>
      </c>
      <c r="J70" s="4">
        <f t="shared" si="7"/>
        <v>255448610.61221829</v>
      </c>
      <c r="K70" s="4">
        <f t="shared" si="7"/>
        <v>327010118.67397457</v>
      </c>
      <c r="L70" s="4">
        <f t="shared" si="7"/>
        <v>449079013.45939416</v>
      </c>
      <c r="M70" s="4">
        <f t="shared" si="7"/>
        <v>8692996.417497566</v>
      </c>
      <c r="N70" s="4">
        <f t="shared" si="7"/>
        <v>8268611.8953666417</v>
      </c>
      <c r="O70" s="4">
        <f t="shared" si="7"/>
        <v>7358009.6430747928</v>
      </c>
      <c r="P70" s="4">
        <f t="shared" si="7"/>
        <v>6443702.5048898067</v>
      </c>
      <c r="Q70" s="4">
        <f t="shared" si="7"/>
        <v>7562376.2686584825</v>
      </c>
      <c r="R70" s="4">
        <f t="shared" si="7"/>
        <v>8392411.9341413528</v>
      </c>
      <c r="S70" s="4">
        <f t="shared" si="7"/>
        <v>7742635.2440693779</v>
      </c>
      <c r="T70" s="4">
        <f t="shared" si="7"/>
        <v>5470341.9745204104</v>
      </c>
      <c r="U70" s="4">
        <f t="shared" si="7"/>
        <v>5286591.4893603493</v>
      </c>
      <c r="V70" s="4">
        <f t="shared" si="7"/>
        <v>5823514.2024413105</v>
      </c>
    </row>
    <row r="71" spans="2:22" x14ac:dyDescent="0.45">
      <c r="B71" s="52" t="s">
        <v>63</v>
      </c>
      <c r="C71" s="4">
        <f t="shared" ref="C71:V71" si="8">C40*$C$62</f>
        <v>23723621.997173265</v>
      </c>
      <c r="D71" s="4">
        <f t="shared" si="8"/>
        <v>39263350.153997891</v>
      </c>
      <c r="E71" s="4">
        <f t="shared" si="8"/>
        <v>54411023.136781037</v>
      </c>
      <c r="F71" s="4">
        <f t="shared" si="8"/>
        <v>71004882.599488035</v>
      </c>
      <c r="G71" s="4">
        <f t="shared" si="8"/>
        <v>96655330.78219299</v>
      </c>
      <c r="H71" s="4">
        <f t="shared" si="8"/>
        <v>127595332.71954437</v>
      </c>
      <c r="I71" s="4">
        <f t="shared" si="8"/>
        <v>161816251.70003039</v>
      </c>
      <c r="J71" s="4">
        <f t="shared" si="8"/>
        <v>190573285.57097298</v>
      </c>
      <c r="K71" s="4">
        <f t="shared" si="8"/>
        <v>223118526.97225538</v>
      </c>
      <c r="L71" s="4">
        <f t="shared" si="8"/>
        <v>261051059.11829907</v>
      </c>
      <c r="M71" s="4">
        <f t="shared" si="8"/>
        <v>278386592.75726712</v>
      </c>
      <c r="N71" s="4">
        <f t="shared" si="8"/>
        <v>294690312.70532477</v>
      </c>
      <c r="O71" s="4">
        <f t="shared" si="8"/>
        <v>309452596.3225826</v>
      </c>
      <c r="P71" s="4">
        <f t="shared" si="8"/>
        <v>322142920.02411854</v>
      </c>
      <c r="Q71" s="4">
        <f t="shared" si="8"/>
        <v>332716518.30084652</v>
      </c>
      <c r="R71" s="4">
        <f t="shared" si="8"/>
        <v>341766613.09243131</v>
      </c>
      <c r="S71" s="4">
        <f t="shared" si="8"/>
        <v>349048488.61342508</v>
      </c>
      <c r="T71" s="4">
        <f t="shared" si="8"/>
        <v>354255661.36666203</v>
      </c>
      <c r="U71" s="4">
        <f t="shared" si="8"/>
        <v>359452145.21709156</v>
      </c>
      <c r="V71" s="4">
        <f t="shared" si="8"/>
        <v>364644075.27933383</v>
      </c>
    </row>
    <row r="72" spans="2:22" x14ac:dyDescent="0.45">
      <c r="B72" s="52" t="s">
        <v>64</v>
      </c>
      <c r="C72" s="4">
        <f t="shared" ref="C72:V72" si="9">C41*$C$62</f>
        <v>4043846.486863994</v>
      </c>
      <c r="D72" s="4">
        <f t="shared" si="9"/>
        <v>6474860.3830633461</v>
      </c>
      <c r="E72" s="4">
        <f t="shared" si="9"/>
        <v>8421804.0482611284</v>
      </c>
      <c r="F72" s="4">
        <f t="shared" si="9"/>
        <v>10393872.440254932</v>
      </c>
      <c r="G72" s="4">
        <f t="shared" si="9"/>
        <v>13326253.194061644</v>
      </c>
      <c r="H72" s="4">
        <f t="shared" si="9"/>
        <v>16754425.950382512</v>
      </c>
      <c r="I72" s="4">
        <f t="shared" si="9"/>
        <v>19627704.607307982</v>
      </c>
      <c r="J72" s="4">
        <f t="shared" si="9"/>
        <v>21087362.504840169</v>
      </c>
      <c r="K72" s="4">
        <f t="shared" si="9"/>
        <v>21792202.013171487</v>
      </c>
      <c r="L72" s="4">
        <f t="shared" si="9"/>
        <v>22574362.205507044</v>
      </c>
      <c r="M72" s="4">
        <f t="shared" si="9"/>
        <v>19256948.581329864</v>
      </c>
      <c r="N72" s="4">
        <f t="shared" si="9"/>
        <v>17876805.400863037</v>
      </c>
      <c r="O72" s="4">
        <f t="shared" si="9"/>
        <v>16019526.099816801</v>
      </c>
      <c r="P72" s="4">
        <f t="shared" si="9"/>
        <v>13702402.553482251</v>
      </c>
      <c r="Q72" s="4">
        <f t="shared" si="9"/>
        <v>11398549.933586624</v>
      </c>
      <c r="R72" s="4">
        <f t="shared" si="9"/>
        <v>9671948.2924102154</v>
      </c>
      <c r="S72" s="4">
        <f t="shared" si="9"/>
        <v>7790103.6116854958</v>
      </c>
      <c r="T72" s="4">
        <f t="shared" si="9"/>
        <v>5721047.4416431347</v>
      </c>
      <c r="U72" s="4">
        <f t="shared" si="9"/>
        <v>5383136.8958591754</v>
      </c>
      <c r="V72" s="4">
        <f t="shared" si="9"/>
        <v>5063794.6701729856</v>
      </c>
    </row>
    <row r="74" spans="2:22" x14ac:dyDescent="0.45">
      <c r="B74" s="50" t="str">
        <f>"High case - "&amp;ROUND($C$62*MAX($C$36:$V$36)/million,1)&amp;"m premises"</f>
        <v>High case - 7m premises</v>
      </c>
      <c r="C74" s="58">
        <v>1</v>
      </c>
      <c r="D74" s="58">
        <v>2</v>
      </c>
      <c r="E74" s="58">
        <v>3</v>
      </c>
      <c r="F74" s="58">
        <v>4</v>
      </c>
      <c r="G74" s="58">
        <v>5</v>
      </c>
      <c r="H74" s="58">
        <v>6</v>
      </c>
      <c r="I74" s="58">
        <v>7</v>
      </c>
      <c r="J74" s="58">
        <v>8</v>
      </c>
      <c r="K74" s="58">
        <v>9</v>
      </c>
      <c r="L74" s="58">
        <v>10</v>
      </c>
      <c r="M74" s="58">
        <v>11</v>
      </c>
      <c r="N74" s="58">
        <v>12</v>
      </c>
      <c r="O74" s="58">
        <v>13</v>
      </c>
      <c r="P74" s="58">
        <v>14</v>
      </c>
      <c r="Q74" s="58">
        <v>15</v>
      </c>
      <c r="R74" s="58">
        <v>16</v>
      </c>
      <c r="S74" s="58">
        <v>17</v>
      </c>
      <c r="T74" s="58">
        <v>18</v>
      </c>
      <c r="U74" s="58">
        <v>19</v>
      </c>
      <c r="V74" s="58">
        <v>20</v>
      </c>
    </row>
    <row r="75" spans="2:22" x14ac:dyDescent="0.45">
      <c r="B75" s="52"/>
      <c r="C75" s="94" t="s">
        <v>39</v>
      </c>
      <c r="D75" s="94" t="s">
        <v>40</v>
      </c>
      <c r="E75" s="72" t="s">
        <v>41</v>
      </c>
      <c r="F75" s="72" t="s">
        <v>42</v>
      </c>
      <c r="G75" s="94" t="s">
        <v>43</v>
      </c>
      <c r="H75" s="94" t="s">
        <v>44</v>
      </c>
      <c r="I75" s="94" t="s">
        <v>45</v>
      </c>
      <c r="J75" s="94" t="s">
        <v>46</v>
      </c>
      <c r="K75" s="94" t="s">
        <v>47</v>
      </c>
      <c r="L75" s="94" t="s">
        <v>48</v>
      </c>
      <c r="M75" s="94" t="s">
        <v>49</v>
      </c>
      <c r="N75" s="94" t="s">
        <v>50</v>
      </c>
      <c r="O75" s="94" t="s">
        <v>51</v>
      </c>
      <c r="P75" s="94" t="s">
        <v>52</v>
      </c>
      <c r="Q75" s="94" t="s">
        <v>53</v>
      </c>
      <c r="R75" s="94" t="s">
        <v>54</v>
      </c>
      <c r="S75" s="94" t="s">
        <v>55</v>
      </c>
      <c r="T75" s="94" t="s">
        <v>56</v>
      </c>
      <c r="U75" s="94" t="s">
        <v>57</v>
      </c>
      <c r="V75" s="94" t="s">
        <v>58</v>
      </c>
    </row>
    <row r="76" spans="2:22" x14ac:dyDescent="0.45">
      <c r="B76" s="52" t="s">
        <v>59</v>
      </c>
      <c r="C76" s="4">
        <f>C45*$C$62</f>
        <v>631656</v>
      </c>
      <c r="D76" s="4">
        <f t="shared" ref="D76:V76" si="10">D45*$C$62</f>
        <v>1303339</v>
      </c>
      <c r="E76" s="4">
        <f t="shared" si="10"/>
        <v>1910814</v>
      </c>
      <c r="F76" s="4">
        <f t="shared" si="10"/>
        <v>2475839</v>
      </c>
      <c r="G76" s="4">
        <f t="shared" si="10"/>
        <v>3202050</v>
      </c>
      <c r="H76" s="4">
        <f t="shared" si="10"/>
        <v>4088996</v>
      </c>
      <c r="I76" s="4">
        <f t="shared" si="10"/>
        <v>4953145</v>
      </c>
      <c r="J76" s="4">
        <f t="shared" si="10"/>
        <v>5565880</v>
      </c>
      <c r="K76" s="4">
        <f t="shared" si="10"/>
        <v>6240304</v>
      </c>
      <c r="L76" s="4">
        <f t="shared" si="10"/>
        <v>6995245</v>
      </c>
      <c r="M76" s="4">
        <f t="shared" si="10"/>
        <v>6995245</v>
      </c>
      <c r="N76" s="4">
        <f t="shared" si="10"/>
        <v>6995245</v>
      </c>
      <c r="O76" s="4">
        <f t="shared" si="10"/>
        <v>6995245</v>
      </c>
      <c r="P76" s="4">
        <f t="shared" si="10"/>
        <v>6995245</v>
      </c>
      <c r="Q76" s="4">
        <f t="shared" si="10"/>
        <v>6995245</v>
      </c>
      <c r="R76" s="4">
        <f t="shared" si="10"/>
        <v>6995245</v>
      </c>
      <c r="S76" s="4">
        <f t="shared" si="10"/>
        <v>6995245</v>
      </c>
      <c r="T76" s="4">
        <f t="shared" si="10"/>
        <v>6995245</v>
      </c>
      <c r="U76" s="4">
        <f t="shared" si="10"/>
        <v>6995245</v>
      </c>
      <c r="V76" s="4">
        <f t="shared" si="10"/>
        <v>6995245</v>
      </c>
    </row>
    <row r="77" spans="2:22" x14ac:dyDescent="0.45">
      <c r="B77" s="52" t="s">
        <v>60</v>
      </c>
      <c r="C77" s="4">
        <f t="shared" ref="C77:V77" si="11">C46*$C$62</f>
        <v>126331</v>
      </c>
      <c r="D77" s="4">
        <f t="shared" si="11"/>
        <v>323833</v>
      </c>
      <c r="E77" s="4">
        <f t="shared" si="11"/>
        <v>575662</v>
      </c>
      <c r="F77" s="4">
        <f t="shared" si="11"/>
        <v>879749</v>
      </c>
      <c r="G77" s="4">
        <f t="shared" si="11"/>
        <v>1272575</v>
      </c>
      <c r="H77" s="4">
        <f t="shared" si="11"/>
        <v>1770169</v>
      </c>
      <c r="I77" s="4">
        <f t="shared" si="11"/>
        <v>2351898</v>
      </c>
      <c r="J77" s="4">
        <f t="shared" si="11"/>
        <v>2969760</v>
      </c>
      <c r="K77" s="4">
        <f t="shared" si="11"/>
        <v>3598067</v>
      </c>
      <c r="L77" s="4">
        <f t="shared" si="11"/>
        <v>4242752</v>
      </c>
      <c r="M77" s="4">
        <f t="shared" si="11"/>
        <v>4751195</v>
      </c>
      <c r="N77" s="4">
        <f t="shared" si="11"/>
        <v>5203136</v>
      </c>
      <c r="O77" s="4">
        <f t="shared" si="11"/>
        <v>5582455</v>
      </c>
      <c r="P77" s="4">
        <f t="shared" si="11"/>
        <v>5873080</v>
      </c>
      <c r="Q77" s="4">
        <f t="shared" si="11"/>
        <v>6077290</v>
      </c>
      <c r="R77" s="4">
        <f t="shared" si="11"/>
        <v>6220226</v>
      </c>
      <c r="S77" s="4">
        <f t="shared" si="11"/>
        <v>6295721</v>
      </c>
      <c r="T77" s="4">
        <f t="shared" si="11"/>
        <v>6295721</v>
      </c>
      <c r="U77" s="4">
        <f t="shared" si="11"/>
        <v>6295721</v>
      </c>
      <c r="V77" s="4">
        <f t="shared" si="11"/>
        <v>6295721</v>
      </c>
    </row>
    <row r="78" spans="2:22" x14ac:dyDescent="0.45">
      <c r="B78" s="52" t="s">
        <v>61</v>
      </c>
      <c r="C78" s="4">
        <f t="shared" ref="C78:V78" si="12">C47*$C$62</f>
        <v>50544840.246969976</v>
      </c>
      <c r="D78" s="4">
        <f t="shared" si="12"/>
        <v>74801709.757265911</v>
      </c>
      <c r="E78" s="4">
        <f t="shared" si="12"/>
        <v>101232982.5635993</v>
      </c>
      <c r="F78" s="4">
        <f t="shared" si="12"/>
        <v>127799866.39043294</v>
      </c>
      <c r="G78" s="4">
        <f t="shared" si="12"/>
        <v>167492366.62595353</v>
      </c>
      <c r="H78" s="4">
        <f t="shared" si="12"/>
        <v>214157774.20877483</v>
      </c>
      <c r="I78" s="4">
        <f t="shared" si="12"/>
        <v>253089292.89769569</v>
      </c>
      <c r="J78" s="4">
        <f t="shared" si="12"/>
        <v>270116668.35239673</v>
      </c>
      <c r="K78" s="4">
        <f t="shared" si="12"/>
        <v>283957478.0808813</v>
      </c>
      <c r="L78" s="4">
        <f t="shared" si="12"/>
        <v>302522301.82576609</v>
      </c>
      <c r="M78" s="4">
        <f t="shared" si="12"/>
        <v>259814659.23649389</v>
      </c>
      <c r="N78" s="4">
        <f t="shared" si="12"/>
        <v>245889649.50218266</v>
      </c>
      <c r="O78" s="4">
        <f t="shared" si="12"/>
        <v>224165638.81700528</v>
      </c>
      <c r="P78" s="4">
        <f t="shared" si="12"/>
        <v>195122197.8706277</v>
      </c>
      <c r="Q78" s="4">
        <f t="shared" si="12"/>
        <v>166392261.08736616</v>
      </c>
      <c r="R78" s="4">
        <f t="shared" si="12"/>
        <v>145932493.51155329</v>
      </c>
      <c r="S78" s="4">
        <f t="shared" si="12"/>
        <v>121755727.65499946</v>
      </c>
      <c r="T78" s="4">
        <f t="shared" si="12"/>
        <v>92460484.60469541</v>
      </c>
      <c r="U78" s="4">
        <f t="shared" si="12"/>
        <v>89131117.318014234</v>
      </c>
      <c r="V78" s="4">
        <f t="shared" si="12"/>
        <v>85989032.192906395</v>
      </c>
    </row>
    <row r="79" spans="2:22" x14ac:dyDescent="0.45">
      <c r="B79" s="52" t="s">
        <v>62</v>
      </c>
      <c r="C79" s="4">
        <f t="shared" ref="C79:V79" si="13">C48*$C$62</f>
        <v>343898715.60786104</v>
      </c>
      <c r="D79" s="4">
        <f t="shared" si="13"/>
        <v>324489468.12851602</v>
      </c>
      <c r="E79" s="4">
        <f t="shared" si="13"/>
        <v>390770935.95855868</v>
      </c>
      <c r="F79" s="4">
        <f t="shared" si="13"/>
        <v>359005209.58217305</v>
      </c>
      <c r="G79" s="4">
        <f t="shared" si="13"/>
        <v>451573573.47558606</v>
      </c>
      <c r="H79" s="4">
        <f t="shared" si="13"/>
        <v>546397590.80870557</v>
      </c>
      <c r="I79" s="4">
        <f t="shared" si="13"/>
        <v>534182479.79560137</v>
      </c>
      <c r="J79" s="4">
        <f t="shared" si="13"/>
        <v>326872272.97035474</v>
      </c>
      <c r="K79" s="4">
        <f t="shared" si="13"/>
        <v>415791344.414985</v>
      </c>
      <c r="L79" s="4">
        <f t="shared" si="13"/>
        <v>556313160.55920982</v>
      </c>
      <c r="M79" s="4">
        <f t="shared" si="13"/>
        <v>8692996.417497566</v>
      </c>
      <c r="N79" s="4">
        <f t="shared" si="13"/>
        <v>8268611.8953666417</v>
      </c>
      <c r="O79" s="4">
        <f t="shared" si="13"/>
        <v>7358009.6430747928</v>
      </c>
      <c r="P79" s="4">
        <f t="shared" si="13"/>
        <v>6443702.5048898067</v>
      </c>
      <c r="Q79" s="4">
        <f t="shared" si="13"/>
        <v>7562376.2686584825</v>
      </c>
      <c r="R79" s="4">
        <f t="shared" si="13"/>
        <v>8392411.9341413528</v>
      </c>
      <c r="S79" s="4">
        <f t="shared" si="13"/>
        <v>7742635.2440693779</v>
      </c>
      <c r="T79" s="4">
        <f t="shared" si="13"/>
        <v>5470341.9745204104</v>
      </c>
      <c r="U79" s="4">
        <f t="shared" si="13"/>
        <v>5286591.4893603493</v>
      </c>
      <c r="V79" s="4">
        <f t="shared" si="13"/>
        <v>5823514.2024413105</v>
      </c>
    </row>
    <row r="80" spans="2:22" x14ac:dyDescent="0.45">
      <c r="B80" s="52" t="s">
        <v>63</v>
      </c>
      <c r="C80" s="4">
        <f t="shared" ref="C80:V80" si="14">C49*$C$62</f>
        <v>27570022.948916096</v>
      </c>
      <c r="D80" s="4">
        <f t="shared" si="14"/>
        <v>44835180.13434577</v>
      </c>
      <c r="E80" s="4">
        <f t="shared" si="14"/>
        <v>60501988.718745753</v>
      </c>
      <c r="F80" s="4">
        <f t="shared" si="14"/>
        <v>77876203.309854165</v>
      </c>
      <c r="G80" s="4">
        <f t="shared" si="14"/>
        <v>105343799.51365916</v>
      </c>
      <c r="H80" s="4">
        <f t="shared" si="14"/>
        <v>138196733.96461391</v>
      </c>
      <c r="I80" s="4">
        <f t="shared" si="14"/>
        <v>174599583.64969626</v>
      </c>
      <c r="J80" s="4">
        <f t="shared" si="14"/>
        <v>204643009.53281894</v>
      </c>
      <c r="K80" s="4">
        <f t="shared" si="14"/>
        <v>238753105.41460741</v>
      </c>
      <c r="L80" s="4">
        <f t="shared" si="14"/>
        <v>278544196.21596241</v>
      </c>
      <c r="M80" s="4">
        <f t="shared" si="14"/>
        <v>295775438.61669618</v>
      </c>
      <c r="N80" s="4">
        <f t="shared" si="14"/>
        <v>311971666.9170568</v>
      </c>
      <c r="O80" s="4">
        <f t="shared" si="14"/>
        <v>326623191.73355168</v>
      </c>
      <c r="P80" s="4">
        <f t="shared" si="14"/>
        <v>339199421.39607048</v>
      </c>
      <c r="Q80" s="4">
        <f t="shared" si="14"/>
        <v>349655520.94190508</v>
      </c>
      <c r="R80" s="4">
        <f t="shared" si="14"/>
        <v>358584641.46128017</v>
      </c>
      <c r="S80" s="4">
        <f t="shared" si="14"/>
        <v>365741994.89555556</v>
      </c>
      <c r="T80" s="4">
        <f t="shared" si="14"/>
        <v>370821024.02212983</v>
      </c>
      <c r="U80" s="4">
        <f t="shared" si="14"/>
        <v>375885667.4992128</v>
      </c>
      <c r="V80" s="4">
        <f t="shared" si="14"/>
        <v>380941983.72373652</v>
      </c>
    </row>
    <row r="81" spans="1:22" x14ac:dyDescent="0.45">
      <c r="B81" s="52" t="s">
        <v>64</v>
      </c>
      <c r="C81" s="4">
        <f t="shared" ref="C81:V81" si="15">C50*$C$62</f>
        <v>4043846.486863994</v>
      </c>
      <c r="D81" s="4">
        <f t="shared" si="15"/>
        <v>6474860.3830633461</v>
      </c>
      <c r="E81" s="4">
        <f t="shared" si="15"/>
        <v>8421804.0482611284</v>
      </c>
      <c r="F81" s="4">
        <f t="shared" si="15"/>
        <v>10393872.440254932</v>
      </c>
      <c r="G81" s="4">
        <f t="shared" si="15"/>
        <v>13326253.194061644</v>
      </c>
      <c r="H81" s="4">
        <f t="shared" si="15"/>
        <v>16754425.950382512</v>
      </c>
      <c r="I81" s="4">
        <f t="shared" si="15"/>
        <v>19627704.607307982</v>
      </c>
      <c r="J81" s="4">
        <f t="shared" si="15"/>
        <v>21087362.504840169</v>
      </c>
      <c r="K81" s="4">
        <f t="shared" si="15"/>
        <v>21792202.013171487</v>
      </c>
      <c r="L81" s="4">
        <f t="shared" si="15"/>
        <v>22574362.205507044</v>
      </c>
      <c r="M81" s="4">
        <f t="shared" si="15"/>
        <v>19256948.581329864</v>
      </c>
      <c r="N81" s="4">
        <f t="shared" si="15"/>
        <v>17876805.400863037</v>
      </c>
      <c r="O81" s="4">
        <f t="shared" si="15"/>
        <v>16019526.099816801</v>
      </c>
      <c r="P81" s="4">
        <f t="shared" si="15"/>
        <v>13702402.553482251</v>
      </c>
      <c r="Q81" s="4">
        <f t="shared" si="15"/>
        <v>11398549.933586624</v>
      </c>
      <c r="R81" s="4">
        <f t="shared" si="15"/>
        <v>9671948.2924102154</v>
      </c>
      <c r="S81" s="4">
        <f t="shared" si="15"/>
        <v>7790103.6116854958</v>
      </c>
      <c r="T81" s="4">
        <f t="shared" si="15"/>
        <v>5721047.4416431347</v>
      </c>
      <c r="U81" s="4">
        <f t="shared" si="15"/>
        <v>5383136.8958591754</v>
      </c>
      <c r="V81" s="4">
        <f t="shared" si="15"/>
        <v>5063794.6701729856</v>
      </c>
    </row>
    <row r="83" spans="1:22" x14ac:dyDescent="0.45">
      <c r="B83" s="50" t="str">
        <f>"Low case - "&amp;ROUND($C$62*MAX($C$36:$V$36)/million,1)&amp;"m premises"</f>
        <v>Low case - 7m premises</v>
      </c>
      <c r="C83" s="58">
        <v>1</v>
      </c>
      <c r="D83" s="58">
        <v>2</v>
      </c>
      <c r="E83" s="58">
        <v>3</v>
      </c>
      <c r="F83" s="58">
        <v>4</v>
      </c>
      <c r="G83" s="58">
        <v>5</v>
      </c>
      <c r="H83" s="58">
        <v>6</v>
      </c>
      <c r="I83" s="58">
        <v>7</v>
      </c>
      <c r="J83" s="58">
        <v>8</v>
      </c>
      <c r="K83" s="58">
        <v>9</v>
      </c>
      <c r="L83" s="58">
        <v>10</v>
      </c>
      <c r="M83" s="58">
        <v>11</v>
      </c>
      <c r="N83" s="58">
        <v>12</v>
      </c>
      <c r="O83" s="58">
        <v>13</v>
      </c>
      <c r="P83" s="58">
        <v>14</v>
      </c>
      <c r="Q83" s="58">
        <v>15</v>
      </c>
      <c r="R83" s="58">
        <v>16</v>
      </c>
      <c r="S83" s="58">
        <v>17</v>
      </c>
      <c r="T83" s="58">
        <v>18</v>
      </c>
      <c r="U83" s="58">
        <v>19</v>
      </c>
      <c r="V83" s="58">
        <v>20</v>
      </c>
    </row>
    <row r="84" spans="1:22" x14ac:dyDescent="0.45">
      <c r="B84" s="52"/>
      <c r="C84" s="94" t="s">
        <v>39</v>
      </c>
      <c r="D84" s="94" t="s">
        <v>40</v>
      </c>
      <c r="E84" s="72" t="s">
        <v>41</v>
      </c>
      <c r="F84" s="72" t="s">
        <v>42</v>
      </c>
      <c r="G84" s="94" t="s">
        <v>43</v>
      </c>
      <c r="H84" s="94" t="s">
        <v>44</v>
      </c>
      <c r="I84" s="94" t="s">
        <v>45</v>
      </c>
      <c r="J84" s="94" t="s">
        <v>46</v>
      </c>
      <c r="K84" s="94" t="s">
        <v>47</v>
      </c>
      <c r="L84" s="94" t="s">
        <v>48</v>
      </c>
      <c r="M84" s="94" t="s">
        <v>49</v>
      </c>
      <c r="N84" s="94" t="s">
        <v>50</v>
      </c>
      <c r="O84" s="94" t="s">
        <v>51</v>
      </c>
      <c r="P84" s="94" t="s">
        <v>52</v>
      </c>
      <c r="Q84" s="94" t="s">
        <v>53</v>
      </c>
      <c r="R84" s="94" t="s">
        <v>54</v>
      </c>
      <c r="S84" s="94" t="s">
        <v>55</v>
      </c>
      <c r="T84" s="94" t="s">
        <v>56</v>
      </c>
      <c r="U84" s="94" t="s">
        <v>57</v>
      </c>
      <c r="V84" s="94" t="s">
        <v>58</v>
      </c>
    </row>
    <row r="85" spans="1:22" x14ac:dyDescent="0.45">
      <c r="B85" s="52" t="s">
        <v>59</v>
      </c>
      <c r="C85" s="4">
        <f>C54*$C$62</f>
        <v>631656</v>
      </c>
      <c r="D85" s="4">
        <f t="shared" ref="D85:V85" si="16">D54*$C$62</f>
        <v>1303339</v>
      </c>
      <c r="E85" s="4">
        <f t="shared" si="16"/>
        <v>1910814</v>
      </c>
      <c r="F85" s="4">
        <f t="shared" si="16"/>
        <v>2475839</v>
      </c>
      <c r="G85" s="4">
        <f t="shared" si="16"/>
        <v>3202050</v>
      </c>
      <c r="H85" s="4">
        <f t="shared" si="16"/>
        <v>4088996</v>
      </c>
      <c r="I85" s="4">
        <f t="shared" si="16"/>
        <v>4953145</v>
      </c>
      <c r="J85" s="4">
        <f t="shared" si="16"/>
        <v>5565880</v>
      </c>
      <c r="K85" s="4">
        <f t="shared" si="16"/>
        <v>6240304</v>
      </c>
      <c r="L85" s="4">
        <f t="shared" si="16"/>
        <v>6995245</v>
      </c>
      <c r="M85" s="4">
        <f t="shared" si="16"/>
        <v>6995245</v>
      </c>
      <c r="N85" s="4">
        <f t="shared" si="16"/>
        <v>6995245</v>
      </c>
      <c r="O85" s="4">
        <f t="shared" si="16"/>
        <v>6995245</v>
      </c>
      <c r="P85" s="4">
        <f t="shared" si="16"/>
        <v>6995245</v>
      </c>
      <c r="Q85" s="4">
        <f t="shared" si="16"/>
        <v>6995245</v>
      </c>
      <c r="R85" s="4">
        <f t="shared" si="16"/>
        <v>6995245</v>
      </c>
      <c r="S85" s="4">
        <f t="shared" si="16"/>
        <v>6995245</v>
      </c>
      <c r="T85" s="4">
        <f t="shared" si="16"/>
        <v>6995245</v>
      </c>
      <c r="U85" s="4">
        <f t="shared" si="16"/>
        <v>6995245</v>
      </c>
      <c r="V85" s="4">
        <f t="shared" si="16"/>
        <v>6995245</v>
      </c>
    </row>
    <row r="86" spans="1:22" x14ac:dyDescent="0.45">
      <c r="B86" s="52" t="s">
        <v>60</v>
      </c>
      <c r="C86" s="4">
        <f t="shared" ref="C86:V86" si="17">C55*$C$62</f>
        <v>126331</v>
      </c>
      <c r="D86" s="4">
        <f t="shared" si="17"/>
        <v>323833</v>
      </c>
      <c r="E86" s="4">
        <f t="shared" si="17"/>
        <v>575662</v>
      </c>
      <c r="F86" s="4">
        <f t="shared" si="17"/>
        <v>879749</v>
      </c>
      <c r="G86" s="4">
        <f t="shared" si="17"/>
        <v>1272575</v>
      </c>
      <c r="H86" s="4">
        <f t="shared" si="17"/>
        <v>1770169</v>
      </c>
      <c r="I86" s="4">
        <f t="shared" si="17"/>
        <v>2351898</v>
      </c>
      <c r="J86" s="4">
        <f t="shared" si="17"/>
        <v>2969760</v>
      </c>
      <c r="K86" s="4">
        <f t="shared" si="17"/>
        <v>3598067</v>
      </c>
      <c r="L86" s="4">
        <f t="shared" si="17"/>
        <v>4242752</v>
      </c>
      <c r="M86" s="4">
        <f t="shared" si="17"/>
        <v>4751195</v>
      </c>
      <c r="N86" s="4">
        <f t="shared" si="17"/>
        <v>5203136</v>
      </c>
      <c r="O86" s="4">
        <f t="shared" si="17"/>
        <v>5582455</v>
      </c>
      <c r="P86" s="4">
        <f t="shared" si="17"/>
        <v>5873080</v>
      </c>
      <c r="Q86" s="4">
        <f t="shared" si="17"/>
        <v>6077290</v>
      </c>
      <c r="R86" s="4">
        <f t="shared" si="17"/>
        <v>6220226</v>
      </c>
      <c r="S86" s="4">
        <f t="shared" si="17"/>
        <v>6295721</v>
      </c>
      <c r="T86" s="4">
        <f t="shared" si="17"/>
        <v>6295721</v>
      </c>
      <c r="U86" s="4">
        <f t="shared" si="17"/>
        <v>6295721</v>
      </c>
      <c r="V86" s="4">
        <f t="shared" si="17"/>
        <v>6295721</v>
      </c>
    </row>
    <row r="87" spans="1:22" x14ac:dyDescent="0.45">
      <c r="B87" s="52" t="s">
        <v>61</v>
      </c>
      <c r="C87" s="4">
        <f t="shared" ref="C87:V87" si="18">C56*$C$62</f>
        <v>50544840.246969976</v>
      </c>
      <c r="D87" s="4">
        <f t="shared" si="18"/>
        <v>74801709.757265911</v>
      </c>
      <c r="E87" s="4">
        <f t="shared" si="18"/>
        <v>101232982.5635993</v>
      </c>
      <c r="F87" s="4">
        <f t="shared" si="18"/>
        <v>127799866.39043294</v>
      </c>
      <c r="G87" s="4">
        <f t="shared" si="18"/>
        <v>167492366.62595353</v>
      </c>
      <c r="H87" s="4">
        <f t="shared" si="18"/>
        <v>214157774.20877483</v>
      </c>
      <c r="I87" s="4">
        <f t="shared" si="18"/>
        <v>253089292.89769569</v>
      </c>
      <c r="J87" s="4">
        <f t="shared" si="18"/>
        <v>270116668.35239673</v>
      </c>
      <c r="K87" s="4">
        <f t="shared" si="18"/>
        <v>283957478.0808813</v>
      </c>
      <c r="L87" s="4">
        <f t="shared" si="18"/>
        <v>302522301.82576609</v>
      </c>
      <c r="M87" s="4">
        <f t="shared" si="18"/>
        <v>259814659.23649389</v>
      </c>
      <c r="N87" s="4">
        <f t="shared" si="18"/>
        <v>245889649.50218266</v>
      </c>
      <c r="O87" s="4">
        <f t="shared" si="18"/>
        <v>224165638.81700528</v>
      </c>
      <c r="P87" s="4">
        <f t="shared" si="18"/>
        <v>195122197.8706277</v>
      </c>
      <c r="Q87" s="4">
        <f t="shared" si="18"/>
        <v>166392261.08736616</v>
      </c>
      <c r="R87" s="4">
        <f t="shared" si="18"/>
        <v>145932493.51155329</v>
      </c>
      <c r="S87" s="4">
        <f t="shared" si="18"/>
        <v>121755727.65499946</v>
      </c>
      <c r="T87" s="4">
        <f t="shared" si="18"/>
        <v>92460484.60469541</v>
      </c>
      <c r="U87" s="4">
        <f t="shared" si="18"/>
        <v>89131117.318014234</v>
      </c>
      <c r="V87" s="4">
        <f t="shared" si="18"/>
        <v>85989032.192906395</v>
      </c>
    </row>
    <row r="88" spans="1:22" x14ac:dyDescent="0.45">
      <c r="B88" s="52" t="s">
        <v>62</v>
      </c>
      <c r="C88" s="4">
        <f t="shared" ref="C88:V88" si="19">C57*$C$62</f>
        <v>220074745.33073074</v>
      </c>
      <c r="D88" s="4">
        <f t="shared" si="19"/>
        <v>207211603.4005149</v>
      </c>
      <c r="E88" s="4">
        <f t="shared" si="19"/>
        <v>251454060.54576829</v>
      </c>
      <c r="F88" s="4">
        <f t="shared" si="19"/>
        <v>224636245.22934601</v>
      </c>
      <c r="G88" s="4">
        <f t="shared" si="19"/>
        <v>284910768.11424178</v>
      </c>
      <c r="H88" s="4">
        <f t="shared" si="19"/>
        <v>352222450.44653696</v>
      </c>
      <c r="I88" s="4">
        <f t="shared" si="19"/>
        <v>336380098.93765241</v>
      </c>
      <c r="J88" s="4">
        <f t="shared" si="19"/>
        <v>212386048.56512809</v>
      </c>
      <c r="K88" s="4">
        <f t="shared" si="19"/>
        <v>266709412.7828249</v>
      </c>
      <c r="L88" s="4">
        <f t="shared" si="19"/>
        <v>360819002.22413522</v>
      </c>
      <c r="M88" s="4">
        <f t="shared" si="19"/>
        <v>8692996.417497566</v>
      </c>
      <c r="N88" s="4">
        <f t="shared" si="19"/>
        <v>8268611.8953666417</v>
      </c>
      <c r="O88" s="4">
        <f t="shared" si="19"/>
        <v>7358009.6430747928</v>
      </c>
      <c r="P88" s="4">
        <f t="shared" si="19"/>
        <v>6443702.5048898067</v>
      </c>
      <c r="Q88" s="4">
        <f t="shared" si="19"/>
        <v>7562376.2686584825</v>
      </c>
      <c r="R88" s="4">
        <f t="shared" si="19"/>
        <v>8392411.9341413528</v>
      </c>
      <c r="S88" s="4">
        <f t="shared" si="19"/>
        <v>7742635.2440693779</v>
      </c>
      <c r="T88" s="4">
        <f t="shared" si="19"/>
        <v>5470341.9745204104</v>
      </c>
      <c r="U88" s="4">
        <f t="shared" si="19"/>
        <v>5286591.4893603493</v>
      </c>
      <c r="V88" s="4">
        <f t="shared" si="19"/>
        <v>5823514.2024413105</v>
      </c>
    </row>
    <row r="89" spans="1:22" x14ac:dyDescent="0.45">
      <c r="B89" s="52" t="s">
        <v>63</v>
      </c>
      <c r="C89" s="4">
        <f t="shared" ref="C89:V89" si="20">C58*$C$62</f>
        <v>21270384.65457641</v>
      </c>
      <c r="D89" s="4">
        <f t="shared" si="20"/>
        <v>36157948.297570914</v>
      </c>
      <c r="E89" s="4">
        <f t="shared" si="20"/>
        <v>50701963.06066756</v>
      </c>
      <c r="F89" s="4">
        <f t="shared" si="20"/>
        <v>66817710.759409562</v>
      </c>
      <c r="G89" s="4">
        <f t="shared" si="20"/>
        <v>91332611.193693444</v>
      </c>
      <c r="H89" s="4">
        <f t="shared" si="20"/>
        <v>120850528.16885102</v>
      </c>
      <c r="I89" s="4">
        <f t="shared" si="20"/>
        <v>153609823.74641299</v>
      </c>
      <c r="J89" s="4">
        <f t="shared" si="20"/>
        <v>181618850.53566706</v>
      </c>
      <c r="K89" s="4">
        <f t="shared" si="20"/>
        <v>213136941.90708044</v>
      </c>
      <c r="L89" s="4">
        <f t="shared" si="20"/>
        <v>249586597.21290714</v>
      </c>
      <c r="M89" s="4">
        <f t="shared" si="20"/>
        <v>267000195.8015686</v>
      </c>
      <c r="N89" s="4">
        <f t="shared" si="20"/>
        <v>283384296.30696106</v>
      </c>
      <c r="O89" s="4">
        <f t="shared" si="20"/>
        <v>298229324.25257254</v>
      </c>
      <c r="P89" s="4">
        <f t="shared" si="20"/>
        <v>311004805.18466866</v>
      </c>
      <c r="Q89" s="4">
        <f t="shared" si="20"/>
        <v>321666023.71252948</v>
      </c>
      <c r="R89" s="4">
        <f t="shared" si="20"/>
        <v>330806252.90111893</v>
      </c>
      <c r="S89" s="4">
        <f t="shared" si="20"/>
        <v>338180829.11737114</v>
      </c>
      <c r="T89" s="4">
        <f t="shared" si="20"/>
        <v>343483322.06413746</v>
      </c>
      <c r="U89" s="4">
        <f t="shared" si="20"/>
        <v>348777799.87498462</v>
      </c>
      <c r="V89" s="4">
        <f t="shared" si="20"/>
        <v>354070453.02313286</v>
      </c>
    </row>
    <row r="90" spans="1:22" x14ac:dyDescent="0.45">
      <c r="B90" s="52" t="s">
        <v>64</v>
      </c>
      <c r="C90" s="4">
        <f t="shared" ref="C90:V90" si="21">C59*$C$62</f>
        <v>4043846.486863994</v>
      </c>
      <c r="D90" s="4">
        <f t="shared" si="21"/>
        <v>6474860.3830633461</v>
      </c>
      <c r="E90" s="4">
        <f t="shared" si="21"/>
        <v>8421804.0482611284</v>
      </c>
      <c r="F90" s="4">
        <f t="shared" si="21"/>
        <v>10393872.440254932</v>
      </c>
      <c r="G90" s="4">
        <f t="shared" si="21"/>
        <v>13326253.194061644</v>
      </c>
      <c r="H90" s="4">
        <f t="shared" si="21"/>
        <v>16754425.950382512</v>
      </c>
      <c r="I90" s="4">
        <f t="shared" si="21"/>
        <v>19627704.607307982</v>
      </c>
      <c r="J90" s="4">
        <f t="shared" si="21"/>
        <v>21087362.504840169</v>
      </c>
      <c r="K90" s="4">
        <f t="shared" si="21"/>
        <v>21792202.013171487</v>
      </c>
      <c r="L90" s="4">
        <f t="shared" si="21"/>
        <v>22574362.205507044</v>
      </c>
      <c r="M90" s="4">
        <f t="shared" si="21"/>
        <v>19256948.581329864</v>
      </c>
      <c r="N90" s="4">
        <f t="shared" si="21"/>
        <v>17876805.400863037</v>
      </c>
      <c r="O90" s="4">
        <f t="shared" si="21"/>
        <v>16019526.099816801</v>
      </c>
      <c r="P90" s="4">
        <f t="shared" si="21"/>
        <v>13702402.553482251</v>
      </c>
      <c r="Q90" s="4">
        <f t="shared" si="21"/>
        <v>11398549.933586624</v>
      </c>
      <c r="R90" s="4">
        <f t="shared" si="21"/>
        <v>9671948.2924102154</v>
      </c>
      <c r="S90" s="4">
        <f t="shared" si="21"/>
        <v>7790103.6116854958</v>
      </c>
      <c r="T90" s="4">
        <f t="shared" si="21"/>
        <v>5721047.4416431347</v>
      </c>
      <c r="U90" s="4">
        <f t="shared" si="21"/>
        <v>5383136.8958591754</v>
      </c>
      <c r="V90" s="4">
        <f t="shared" si="21"/>
        <v>5063794.6701729856</v>
      </c>
    </row>
    <row r="92" spans="1:22" x14ac:dyDescent="0.45">
      <c r="B92" s="75" t="s">
        <v>68</v>
      </c>
      <c r="C92" s="4">
        <f>C67</f>
        <v>631656</v>
      </c>
      <c r="D92" s="4">
        <f>D67-C67</f>
        <v>671683</v>
      </c>
      <c r="E92" s="4">
        <f t="shared" ref="E92:V92" si="22">E67-D67</f>
        <v>607475</v>
      </c>
      <c r="F92" s="4">
        <f t="shared" si="22"/>
        <v>565025</v>
      </c>
      <c r="G92" s="4">
        <f t="shared" si="22"/>
        <v>726211</v>
      </c>
      <c r="H92" s="4">
        <f t="shared" si="22"/>
        <v>886946</v>
      </c>
      <c r="I92" s="4">
        <f t="shared" si="22"/>
        <v>864149</v>
      </c>
      <c r="J92" s="4">
        <f t="shared" si="22"/>
        <v>612735</v>
      </c>
      <c r="K92" s="4">
        <f t="shared" si="22"/>
        <v>674424</v>
      </c>
      <c r="L92" s="4">
        <f t="shared" si="22"/>
        <v>754941</v>
      </c>
      <c r="M92" s="4">
        <f t="shared" si="22"/>
        <v>0</v>
      </c>
      <c r="N92" s="4">
        <f t="shared" si="22"/>
        <v>0</v>
      </c>
      <c r="O92" s="4">
        <f t="shared" si="22"/>
        <v>0</v>
      </c>
      <c r="P92" s="4">
        <f t="shared" si="22"/>
        <v>0</v>
      </c>
      <c r="Q92" s="4">
        <f t="shared" si="22"/>
        <v>0</v>
      </c>
      <c r="R92" s="4">
        <f t="shared" si="22"/>
        <v>0</v>
      </c>
      <c r="S92" s="4">
        <f t="shared" si="22"/>
        <v>0</v>
      </c>
      <c r="T92" s="4">
        <f t="shared" si="22"/>
        <v>0</v>
      </c>
      <c r="U92" s="4">
        <f t="shared" si="22"/>
        <v>0</v>
      </c>
      <c r="V92" s="4">
        <f t="shared" si="22"/>
        <v>0</v>
      </c>
    </row>
    <row r="93" spans="1:22" x14ac:dyDescent="0.45">
      <c r="A93" s="85"/>
      <c r="B93" s="75" t="s">
        <v>69</v>
      </c>
      <c r="C93" s="5">
        <v>136048</v>
      </c>
      <c r="D93" s="5">
        <v>219631</v>
      </c>
      <c r="E93" s="5">
        <v>288194</v>
      </c>
      <c r="F93" s="5">
        <v>359962</v>
      </c>
      <c r="G93" s="5">
        <v>468793</v>
      </c>
      <c r="H93" s="5">
        <v>598531</v>
      </c>
      <c r="I93" s="5">
        <v>711323</v>
      </c>
      <c r="J93" s="5">
        <v>773806</v>
      </c>
      <c r="K93" s="5">
        <v>809186</v>
      </c>
      <c r="L93" s="5">
        <v>849067</v>
      </c>
      <c r="M93" s="5">
        <v>727099</v>
      </c>
      <c r="N93" s="5">
        <v>680889</v>
      </c>
      <c r="O93" s="5">
        <v>614076</v>
      </c>
      <c r="P93" s="5">
        <v>526426</v>
      </c>
      <c r="Q93" s="5">
        <v>437106</v>
      </c>
      <c r="R93" s="5">
        <v>370315</v>
      </c>
      <c r="S93" s="5">
        <v>294857</v>
      </c>
      <c r="T93" s="5">
        <v>208959</v>
      </c>
      <c r="U93" s="5">
        <v>198895</v>
      </c>
      <c r="V93" s="5">
        <v>189159</v>
      </c>
    </row>
    <row r="94" spans="1:22" x14ac:dyDescent="0.45">
      <c r="B94" s="85"/>
      <c r="C94" s="85" t="s">
        <v>36</v>
      </c>
      <c r="D94" s="4"/>
      <c r="E94" s="4"/>
      <c r="F94" s="4"/>
      <c r="G94" s="4"/>
      <c r="H94" s="4"/>
      <c r="I94" s="4"/>
      <c r="J94" s="4"/>
      <c r="K94" s="4"/>
      <c r="L94" s="4"/>
      <c r="M94" s="4"/>
      <c r="N94" s="4"/>
      <c r="O94" s="4"/>
      <c r="P94" s="4"/>
      <c r="Q94" s="4"/>
      <c r="R94" s="4"/>
      <c r="S94" s="4"/>
      <c r="T94" s="4"/>
      <c r="U94" s="4"/>
      <c r="V94" s="4"/>
    </row>
    <row r="95" spans="1:22" x14ac:dyDescent="0.45">
      <c r="B95" s="75" t="s">
        <v>70</v>
      </c>
      <c r="C95" s="118">
        <f>SUM(C70:L70)/SUM(C92:L92)</f>
        <v>476.93333460515549</v>
      </c>
      <c r="E95" s="4"/>
      <c r="H95" s="4"/>
    </row>
    <row r="96" spans="1:22" x14ac:dyDescent="0.45">
      <c r="B96" s="75" t="s">
        <v>71</v>
      </c>
      <c r="C96" s="118">
        <f>SUM(C79:L79)/SUM(C92:L92)</f>
        <v>607.45474265755547</v>
      </c>
      <c r="D96" s="4"/>
      <c r="E96" s="4"/>
      <c r="H96" s="4"/>
    </row>
    <row r="97" spans="2:22" x14ac:dyDescent="0.45">
      <c r="B97" s="75" t="s">
        <v>72</v>
      </c>
      <c r="C97" s="118">
        <f>SUM(C88:L88)/SUM(C92:L92)</f>
        <v>388.37873949759864</v>
      </c>
      <c r="D97" s="4"/>
      <c r="E97" s="4"/>
      <c r="H97" s="4"/>
    </row>
    <row r="99" spans="2:22" x14ac:dyDescent="0.45">
      <c r="B99" s="75" t="s">
        <v>73</v>
      </c>
      <c r="C99" s="118">
        <f>SUM(C69:T69)/SUM(C93:T93)</f>
        <v>363.36246551618927</v>
      </c>
    </row>
    <row r="100" spans="2:22" x14ac:dyDescent="0.45">
      <c r="B100" s="75" t="s">
        <v>74</v>
      </c>
      <c r="C100" s="118">
        <f>SUM(C78:T78)/SUM(C93:T93)</f>
        <v>363.36246551618927</v>
      </c>
      <c r="E100" s="7"/>
    </row>
    <row r="101" spans="2:22" x14ac:dyDescent="0.45">
      <c r="B101" s="75" t="s">
        <v>75</v>
      </c>
      <c r="C101" s="118">
        <f>SUM(C87:T87)/SUM(C93:T93)</f>
        <v>363.36246551618927</v>
      </c>
      <c r="E101" s="4"/>
    </row>
    <row r="102" spans="2:22" x14ac:dyDescent="0.45">
      <c r="E102" s="4"/>
    </row>
    <row r="103" spans="2:22" x14ac:dyDescent="0.45">
      <c r="B103" s="75" t="s">
        <v>76</v>
      </c>
      <c r="C103" s="118">
        <f>SUM(C71:V71)/SUM(C68:V68)</f>
        <v>59.165009807654592</v>
      </c>
      <c r="E103" s="4"/>
    </row>
    <row r="104" spans="2:22" x14ac:dyDescent="0.45">
      <c r="B104" s="75" t="s">
        <v>77</v>
      </c>
      <c r="C104" s="118">
        <f>SUM(C80:V80)/SUM(C68:V68)</f>
        <v>62.675296278516463</v>
      </c>
    </row>
    <row r="105" spans="2:22" x14ac:dyDescent="0.45">
      <c r="B105" s="75" t="s">
        <v>266</v>
      </c>
      <c r="C105" s="118">
        <f>SUM(C89:V89)/SUM(C68:V68)</f>
        <v>56.904236746447495</v>
      </c>
    </row>
    <row r="107" spans="2:22" x14ac:dyDescent="0.45">
      <c r="B107" s="75" t="s">
        <v>78</v>
      </c>
      <c r="C107" s="118">
        <f>SUM(C72:O72)/SUM(C93:O93)</f>
        <v>27.312527616986685</v>
      </c>
    </row>
    <row r="108" spans="2:22" x14ac:dyDescent="0.45">
      <c r="B108" s="75" t="s">
        <v>79</v>
      </c>
      <c r="C108" s="118">
        <f>SUM(C81:O81)/SUM(C93:O93)</f>
        <v>27.312527616986685</v>
      </c>
    </row>
    <row r="109" spans="2:22" x14ac:dyDescent="0.45">
      <c r="B109" s="75" t="s">
        <v>80</v>
      </c>
      <c r="C109" s="118">
        <f>SUM(C90:O90)/SUM(C93:O93)</f>
        <v>27.312527616986685</v>
      </c>
    </row>
    <row r="112" spans="2:22" x14ac:dyDescent="0.45">
      <c r="B112" s="75" t="s">
        <v>81</v>
      </c>
      <c r="C112" s="119">
        <f t="shared" ref="C112:V112" si="23">C37</f>
        <v>126331</v>
      </c>
      <c r="D112" s="119">
        <f t="shared" si="23"/>
        <v>323833</v>
      </c>
      <c r="E112" s="119">
        <f t="shared" si="23"/>
        <v>575662</v>
      </c>
      <c r="F112" s="119">
        <f t="shared" si="23"/>
        <v>879749</v>
      </c>
      <c r="G112" s="119">
        <f t="shared" si="23"/>
        <v>1272575</v>
      </c>
      <c r="H112" s="119">
        <f t="shared" si="23"/>
        <v>1770169</v>
      </c>
      <c r="I112" s="119">
        <f t="shared" si="23"/>
        <v>2351898</v>
      </c>
      <c r="J112" s="119">
        <f t="shared" si="23"/>
        <v>2969760</v>
      </c>
      <c r="K112" s="119">
        <f t="shared" si="23"/>
        <v>3598067</v>
      </c>
      <c r="L112" s="119">
        <f t="shared" si="23"/>
        <v>4242752</v>
      </c>
      <c r="M112" s="119">
        <f t="shared" si="23"/>
        <v>4751195</v>
      </c>
      <c r="N112" s="119">
        <f t="shared" si="23"/>
        <v>5203136</v>
      </c>
      <c r="O112" s="119">
        <f t="shared" si="23"/>
        <v>5582455</v>
      </c>
      <c r="P112" s="119">
        <f t="shared" si="23"/>
        <v>5873080</v>
      </c>
      <c r="Q112" s="119">
        <f t="shared" si="23"/>
        <v>6077290</v>
      </c>
      <c r="R112" s="119">
        <f t="shared" si="23"/>
        <v>6220226</v>
      </c>
      <c r="S112" s="119">
        <f t="shared" si="23"/>
        <v>6295721</v>
      </c>
      <c r="T112" s="119">
        <f t="shared" si="23"/>
        <v>6295721</v>
      </c>
      <c r="U112" s="119">
        <f t="shared" si="23"/>
        <v>6295721</v>
      </c>
      <c r="V112" s="119">
        <f t="shared" si="23"/>
        <v>6295721</v>
      </c>
    </row>
    <row r="113" spans="1:22" x14ac:dyDescent="0.45">
      <c r="B113" s="75" t="s">
        <v>300</v>
      </c>
      <c r="C113" s="4">
        <f t="shared" ref="C113:V113" si="24">C185</f>
        <v>8216780.1699065296</v>
      </c>
      <c r="D113" s="4">
        <f t="shared" si="24"/>
        <v>7832834.4963622466</v>
      </c>
      <c r="E113" s="4">
        <f t="shared" si="24"/>
        <v>7447035.1107443366</v>
      </c>
      <c r="F113" s="4">
        <f t="shared" si="24"/>
        <v>6984820.6996061625</v>
      </c>
      <c r="G113" s="4">
        <f t="shared" si="24"/>
        <v>6442873.1686797086</v>
      </c>
      <c r="H113" s="4">
        <f t="shared" si="24"/>
        <v>5887071.3019443322</v>
      </c>
      <c r="I113" s="4">
        <f t="shared" si="24"/>
        <v>5312777.6039058957</v>
      </c>
      <c r="J113" s="4">
        <f t="shared" si="24"/>
        <v>4696800.1107768668</v>
      </c>
      <c r="K113" s="4">
        <f t="shared" si="24"/>
        <v>4045973.7954985043</v>
      </c>
      <c r="L113" s="4">
        <f t="shared" si="24"/>
        <v>3364298.1312035136</v>
      </c>
      <c r="M113" s="4">
        <f t="shared" si="24"/>
        <v>2527786.9147202354</v>
      </c>
      <c r="N113" s="4">
        <f t="shared" si="24"/>
        <v>1808405.940029504</v>
      </c>
      <c r="O113" s="4">
        <f t="shared" si="24"/>
        <v>1073148.789961711</v>
      </c>
      <c r="P113" s="4">
        <f t="shared" si="24"/>
        <v>397401.32582072308</v>
      </c>
      <c r="Q113" s="4">
        <f t="shared" si="24"/>
        <v>294084.36911281518</v>
      </c>
      <c r="R113" s="4">
        <f t="shared" si="24"/>
        <v>0</v>
      </c>
      <c r="S113" s="4">
        <f t="shared" si="24"/>
        <v>0</v>
      </c>
      <c r="T113" s="4">
        <f t="shared" si="24"/>
        <v>0</v>
      </c>
      <c r="U113" s="4">
        <f t="shared" si="24"/>
        <v>0</v>
      </c>
      <c r="V113" s="4">
        <f t="shared" si="24"/>
        <v>0</v>
      </c>
    </row>
    <row r="114" spans="1:22" x14ac:dyDescent="0.45">
      <c r="B114" s="75" t="s">
        <v>82</v>
      </c>
      <c r="C114" s="119">
        <f>SUM(C112:C113)</f>
        <v>8343111.1699065296</v>
      </c>
      <c r="D114" s="119">
        <f t="shared" ref="D114:V114" si="25">SUM(D112:D113)</f>
        <v>8156667.4963622466</v>
      </c>
      <c r="E114" s="119">
        <f t="shared" si="25"/>
        <v>8022697.1107443366</v>
      </c>
      <c r="F114" s="119">
        <f t="shared" si="25"/>
        <v>7864569.6996061625</v>
      </c>
      <c r="G114" s="119">
        <f t="shared" si="25"/>
        <v>7715448.1686797086</v>
      </c>
      <c r="H114" s="119">
        <f t="shared" si="25"/>
        <v>7657240.3019443322</v>
      </c>
      <c r="I114" s="119">
        <f t="shared" si="25"/>
        <v>7664675.6039058957</v>
      </c>
      <c r="J114" s="119">
        <f t="shared" si="25"/>
        <v>7666560.1107768668</v>
      </c>
      <c r="K114" s="119">
        <f t="shared" si="25"/>
        <v>7644040.7954985043</v>
      </c>
      <c r="L114" s="119">
        <f t="shared" si="25"/>
        <v>7607050.1312035136</v>
      </c>
      <c r="M114" s="119">
        <f t="shared" si="25"/>
        <v>7278981.9147202354</v>
      </c>
      <c r="N114" s="119">
        <f t="shared" si="25"/>
        <v>7011541.9400295038</v>
      </c>
      <c r="O114" s="119">
        <f t="shared" si="25"/>
        <v>6655603.7899617106</v>
      </c>
      <c r="P114" s="119">
        <f t="shared" si="25"/>
        <v>6270481.3258207235</v>
      </c>
      <c r="Q114" s="119">
        <f t="shared" si="25"/>
        <v>6371374.3691128148</v>
      </c>
      <c r="R114" s="119">
        <f t="shared" si="25"/>
        <v>6220226</v>
      </c>
      <c r="S114" s="119">
        <f t="shared" si="25"/>
        <v>6295721</v>
      </c>
      <c r="T114" s="119">
        <f t="shared" si="25"/>
        <v>6295721</v>
      </c>
      <c r="U114" s="119">
        <f t="shared" si="25"/>
        <v>6295721</v>
      </c>
      <c r="V114" s="119">
        <f t="shared" si="25"/>
        <v>6295721</v>
      </c>
    </row>
    <row r="117" spans="1:22" x14ac:dyDescent="0.45">
      <c r="B117" s="75" t="s">
        <v>83</v>
      </c>
      <c r="C117" s="111" t="s">
        <v>5</v>
      </c>
      <c r="D117" s="111" t="s">
        <v>84</v>
      </c>
    </row>
    <row r="120" spans="1:22" ht="15.75" x14ac:dyDescent="0.45">
      <c r="A120" s="77" t="s">
        <v>85</v>
      </c>
      <c r="C120" s="85"/>
    </row>
    <row r="121" spans="1:22" x14ac:dyDescent="0.45">
      <c r="C121" s="121"/>
    </row>
    <row r="122" spans="1:22" x14ac:dyDescent="0.45">
      <c r="B122" s="52" t="s">
        <v>308</v>
      </c>
      <c r="C122" s="76">
        <v>7.8E-2</v>
      </c>
      <c r="E122" s="120"/>
    </row>
    <row r="123" spans="1:22" x14ac:dyDescent="0.45">
      <c r="B123" s="52" t="s">
        <v>309</v>
      </c>
      <c r="C123" s="76">
        <v>7.0000000000000007E-2</v>
      </c>
      <c r="D123" s="122"/>
      <c r="F123" s="120"/>
    </row>
    <row r="126" spans="1:22" x14ac:dyDescent="0.45">
      <c r="B126" s="52"/>
      <c r="C126" s="58">
        <v>1</v>
      </c>
      <c r="D126" s="58">
        <v>2</v>
      </c>
      <c r="E126" s="58">
        <v>3</v>
      </c>
      <c r="F126" s="58">
        <v>4</v>
      </c>
      <c r="G126" s="58">
        <v>5</v>
      </c>
      <c r="H126" s="58">
        <v>6</v>
      </c>
      <c r="I126" s="58">
        <v>7</v>
      </c>
      <c r="J126" s="58">
        <v>8</v>
      </c>
      <c r="K126" s="58">
        <v>9</v>
      </c>
      <c r="L126" s="58">
        <v>10</v>
      </c>
      <c r="M126" s="58">
        <v>11</v>
      </c>
      <c r="N126" s="58">
        <v>12</v>
      </c>
      <c r="O126" s="58">
        <v>13</v>
      </c>
      <c r="P126" s="58">
        <v>14</v>
      </c>
      <c r="Q126" s="58">
        <v>15</v>
      </c>
      <c r="R126" s="58">
        <v>16</v>
      </c>
      <c r="S126" s="58">
        <v>17</v>
      </c>
      <c r="T126" s="58">
        <v>18</v>
      </c>
      <c r="U126" s="58">
        <v>19</v>
      </c>
      <c r="V126" s="58">
        <v>20</v>
      </c>
    </row>
    <row r="127" spans="1:22" x14ac:dyDescent="0.45">
      <c r="B127" s="52"/>
      <c r="C127" s="94" t="s">
        <v>39</v>
      </c>
      <c r="D127" s="94" t="s">
        <v>40</v>
      </c>
      <c r="E127" s="72" t="s">
        <v>41</v>
      </c>
      <c r="F127" s="72" t="s">
        <v>42</v>
      </c>
      <c r="G127" s="94" t="s">
        <v>43</v>
      </c>
      <c r="H127" s="94" t="s">
        <v>44</v>
      </c>
      <c r="I127" s="94" t="s">
        <v>45</v>
      </c>
      <c r="J127" s="94" t="s">
        <v>46</v>
      </c>
      <c r="K127" s="94" t="s">
        <v>47</v>
      </c>
      <c r="L127" s="73" t="s">
        <v>48</v>
      </c>
      <c r="M127" s="94" t="s">
        <v>49</v>
      </c>
      <c r="N127" s="94" t="s">
        <v>50</v>
      </c>
      <c r="O127" s="94" t="s">
        <v>51</v>
      </c>
      <c r="P127" s="94" t="s">
        <v>52</v>
      </c>
      <c r="Q127" s="94" t="s">
        <v>53</v>
      </c>
      <c r="R127" s="94" t="s">
        <v>54</v>
      </c>
      <c r="S127" s="94" t="s">
        <v>55</v>
      </c>
      <c r="T127" s="94" t="s">
        <v>56</v>
      </c>
      <c r="U127" s="94" t="s">
        <v>57</v>
      </c>
      <c r="V127" s="94" t="s">
        <v>58</v>
      </c>
    </row>
    <row r="128" spans="1:22" x14ac:dyDescent="0.45">
      <c r="B128" s="52" t="s">
        <v>86</v>
      </c>
      <c r="C128" s="78">
        <f t="shared" ref="C128:V128" si="26">1/(1+$C122)^(C$126-1)</f>
        <v>1</v>
      </c>
      <c r="D128" s="78">
        <f t="shared" si="26"/>
        <v>0.92764378478664189</v>
      </c>
      <c r="E128" s="78">
        <f t="shared" si="26"/>
        <v>0.86052299145328559</v>
      </c>
      <c r="F128" s="78">
        <f t="shared" si="26"/>
        <v>0.79825880468764887</v>
      </c>
      <c r="G128" s="78">
        <f t="shared" si="26"/>
        <v>0.74049981881971139</v>
      </c>
      <c r="H128" s="78">
        <f t="shared" si="26"/>
        <v>0.68692005456373961</v>
      </c>
      <c r="I128" s="78">
        <f t="shared" si="26"/>
        <v>0.63721711926135394</v>
      </c>
      <c r="J128" s="78">
        <f t="shared" si="26"/>
        <v>0.59111050024244338</v>
      </c>
      <c r="K128" s="78">
        <f t="shared" si="26"/>
        <v>0.54833998167202536</v>
      </c>
      <c r="L128" s="78">
        <f t="shared" si="26"/>
        <v>0.50866417594807545</v>
      </c>
      <c r="M128" s="78">
        <f t="shared" si="26"/>
        <v>0.47185916136185102</v>
      </c>
      <c r="N128" s="78">
        <f t="shared" si="26"/>
        <v>0.43771721833195826</v>
      </c>
      <c r="O128" s="78">
        <f t="shared" si="26"/>
        <v>0.40604565707973861</v>
      </c>
      <c r="P128" s="78">
        <f t="shared" si="26"/>
        <v>0.37666573012962762</v>
      </c>
      <c r="Q128" s="78">
        <f t="shared" si="26"/>
        <v>0.3494116234968716</v>
      </c>
      <c r="R128" s="78">
        <f t="shared" si="26"/>
        <v>0.32412952086908314</v>
      </c>
      <c r="S128" s="78">
        <f t="shared" si="26"/>
        <v>0.30067673550007712</v>
      </c>
      <c r="T128" s="78">
        <f t="shared" si="26"/>
        <v>0.27892090491658356</v>
      </c>
      <c r="U128" s="78">
        <f t="shared" si="26"/>
        <v>0.25873924389293468</v>
      </c>
      <c r="V128" s="78">
        <f t="shared" si="26"/>
        <v>0.2400178514776759</v>
      </c>
    </row>
    <row r="129" spans="1:22" x14ac:dyDescent="0.45">
      <c r="B129" s="52" t="s">
        <v>87</v>
      </c>
      <c r="C129" s="78">
        <f t="shared" ref="C129:V129" si="27">1/(1+$C123)^(C$126-1)</f>
        <v>1</v>
      </c>
      <c r="D129" s="78">
        <f t="shared" si="27"/>
        <v>0.93457943925233644</v>
      </c>
      <c r="E129" s="78">
        <f t="shared" si="27"/>
        <v>0.87343872827321156</v>
      </c>
      <c r="F129" s="78">
        <f t="shared" si="27"/>
        <v>0.81629787689085187</v>
      </c>
      <c r="G129" s="78">
        <f t="shared" si="27"/>
        <v>0.7628952120475252</v>
      </c>
      <c r="H129" s="78">
        <f t="shared" si="27"/>
        <v>0.71298617948366838</v>
      </c>
      <c r="I129" s="78">
        <f t="shared" si="27"/>
        <v>0.66634222381651254</v>
      </c>
      <c r="J129" s="78">
        <f t="shared" si="27"/>
        <v>0.62274974188459109</v>
      </c>
      <c r="K129" s="78">
        <f t="shared" si="27"/>
        <v>0.5820091045650384</v>
      </c>
      <c r="L129" s="78">
        <f t="shared" si="27"/>
        <v>0.54393374258414806</v>
      </c>
      <c r="M129" s="78">
        <f t="shared" si="27"/>
        <v>0.5083492921347178</v>
      </c>
      <c r="N129" s="78">
        <f t="shared" si="27"/>
        <v>0.47509279638758667</v>
      </c>
      <c r="O129" s="78">
        <f t="shared" si="27"/>
        <v>0.44401195924073528</v>
      </c>
      <c r="P129" s="78">
        <f t="shared" si="27"/>
        <v>0.41496444788853759</v>
      </c>
      <c r="Q129" s="78">
        <f t="shared" si="27"/>
        <v>0.3878172410173249</v>
      </c>
      <c r="R129" s="78">
        <f t="shared" si="27"/>
        <v>0.36244601964235967</v>
      </c>
      <c r="S129" s="78">
        <f t="shared" si="27"/>
        <v>0.33873459779659787</v>
      </c>
      <c r="T129" s="78">
        <f t="shared" si="27"/>
        <v>0.31657439046411018</v>
      </c>
      <c r="U129" s="78">
        <f t="shared" si="27"/>
        <v>0.29586391632159825</v>
      </c>
      <c r="V129" s="78">
        <f t="shared" si="27"/>
        <v>0.27650833301083949</v>
      </c>
    </row>
    <row r="130" spans="1:22" x14ac:dyDescent="0.45">
      <c r="B130" s="52"/>
    </row>
    <row r="131" spans="1:22" x14ac:dyDescent="0.45">
      <c r="B131" s="52"/>
    </row>
    <row r="132" spans="1:22" ht="15.75" x14ac:dyDescent="0.45">
      <c r="A132" s="80" t="s">
        <v>88</v>
      </c>
      <c r="C132" s="85"/>
    </row>
    <row r="133" spans="1:22" s="83" customFormat="1" x14ac:dyDescent="0.45">
      <c r="A133" s="1" t="s">
        <v>89</v>
      </c>
      <c r="D133" s="84"/>
    </row>
    <row r="135" spans="1:22" x14ac:dyDescent="0.45">
      <c r="C135" s="58">
        <v>1</v>
      </c>
      <c r="D135" s="58">
        <v>2</v>
      </c>
      <c r="E135" s="58">
        <v>3</v>
      </c>
      <c r="F135" s="58">
        <v>4</v>
      </c>
      <c r="G135" s="58">
        <v>5</v>
      </c>
      <c r="H135" s="58">
        <v>6</v>
      </c>
      <c r="I135" s="58">
        <v>7</v>
      </c>
      <c r="J135" s="58">
        <v>8</v>
      </c>
      <c r="K135" s="58">
        <v>9</v>
      </c>
      <c r="L135" s="58">
        <v>10</v>
      </c>
      <c r="M135" s="58">
        <v>11</v>
      </c>
      <c r="N135" s="58">
        <v>12</v>
      </c>
      <c r="O135" s="58">
        <v>13</v>
      </c>
      <c r="P135" s="58">
        <v>14</v>
      </c>
      <c r="Q135" s="58">
        <v>15</v>
      </c>
      <c r="R135" s="58">
        <v>16</v>
      </c>
      <c r="S135" s="58">
        <v>17</v>
      </c>
      <c r="T135" s="58">
        <v>18</v>
      </c>
      <c r="U135" s="58">
        <v>19</v>
      </c>
      <c r="V135" s="58">
        <v>20</v>
      </c>
    </row>
    <row r="136" spans="1:22" x14ac:dyDescent="0.45">
      <c r="C136" s="94" t="s">
        <v>39</v>
      </c>
      <c r="D136" s="94" t="s">
        <v>40</v>
      </c>
      <c r="E136" s="72" t="s">
        <v>41</v>
      </c>
      <c r="F136" s="72" t="s">
        <v>42</v>
      </c>
      <c r="G136" s="94" t="s">
        <v>43</v>
      </c>
      <c r="H136" s="94" t="s">
        <v>44</v>
      </c>
      <c r="I136" s="94" t="s">
        <v>45</v>
      </c>
      <c r="J136" s="94" t="s">
        <v>46</v>
      </c>
      <c r="K136" s="94" t="s">
        <v>47</v>
      </c>
      <c r="L136" s="94" t="s">
        <v>48</v>
      </c>
      <c r="M136" s="94" t="s">
        <v>49</v>
      </c>
      <c r="N136" s="94" t="s">
        <v>50</v>
      </c>
      <c r="O136" s="94" t="s">
        <v>51</v>
      </c>
      <c r="P136" s="94" t="s">
        <v>52</v>
      </c>
      <c r="Q136" s="94" t="s">
        <v>53</v>
      </c>
      <c r="R136" s="94" t="s">
        <v>54</v>
      </c>
      <c r="S136" s="94" t="s">
        <v>55</v>
      </c>
      <c r="T136" s="94" t="s">
        <v>56</v>
      </c>
      <c r="U136" s="94" t="s">
        <v>57</v>
      </c>
      <c r="V136" s="94" t="s">
        <v>58</v>
      </c>
    </row>
    <row r="137" spans="1:22" x14ac:dyDescent="0.45">
      <c r="B137" s="52" t="s">
        <v>90</v>
      </c>
      <c r="C137" s="79">
        <v>1.7</v>
      </c>
      <c r="D137" s="79">
        <f>C137*(1+'Top Down inputs'!D56)</f>
        <v>1.7271026396852263</v>
      </c>
      <c r="E137" s="79">
        <f>D137*(1+'Top Down inputs'!E56)</f>
        <v>1.7577134210582104</v>
      </c>
      <c r="F137" s="79">
        <f>E137*(1+'Top Down inputs'!F56)</f>
        <v>1.7919570004439009</v>
      </c>
      <c r="G137" s="79">
        <f>F137*(1+'Top Down inputs'!G56)</f>
        <v>1.8277961404527789</v>
      </c>
      <c r="H137" s="79">
        <f>G137</f>
        <v>1.8277961404527789</v>
      </c>
      <c r="I137" s="79">
        <f t="shared" ref="I137:V137" si="28">H137</f>
        <v>1.8277961404527789</v>
      </c>
      <c r="J137" s="79">
        <f t="shared" si="28"/>
        <v>1.8277961404527789</v>
      </c>
      <c r="K137" s="79">
        <f t="shared" si="28"/>
        <v>1.8277961404527789</v>
      </c>
      <c r="L137" s="79">
        <f t="shared" si="28"/>
        <v>1.8277961404527789</v>
      </c>
      <c r="M137" s="79">
        <f t="shared" si="28"/>
        <v>1.8277961404527789</v>
      </c>
      <c r="N137" s="79">
        <f t="shared" si="28"/>
        <v>1.8277961404527789</v>
      </c>
      <c r="O137" s="79">
        <f t="shared" si="28"/>
        <v>1.8277961404527789</v>
      </c>
      <c r="P137" s="79">
        <f t="shared" si="28"/>
        <v>1.8277961404527789</v>
      </c>
      <c r="Q137" s="79">
        <f t="shared" si="28"/>
        <v>1.8277961404527789</v>
      </c>
      <c r="R137" s="79">
        <f t="shared" si="28"/>
        <v>1.8277961404527789</v>
      </c>
      <c r="S137" s="79">
        <f t="shared" si="28"/>
        <v>1.8277961404527789</v>
      </c>
      <c r="T137" s="79">
        <f t="shared" si="28"/>
        <v>1.8277961404527789</v>
      </c>
      <c r="U137" s="79">
        <f t="shared" si="28"/>
        <v>1.8277961404527789</v>
      </c>
      <c r="V137" s="79">
        <f t="shared" si="28"/>
        <v>1.8277961404527789</v>
      </c>
    </row>
    <row r="138" spans="1:22" x14ac:dyDescent="0.45">
      <c r="B138" s="52" t="s">
        <v>91</v>
      </c>
      <c r="C138" s="79">
        <v>4</v>
      </c>
      <c r="D138" s="79">
        <f>C138</f>
        <v>4</v>
      </c>
      <c r="E138" s="79">
        <f t="shared" ref="E138:V138" si="29">D138</f>
        <v>4</v>
      </c>
      <c r="F138" s="79">
        <f t="shared" si="29"/>
        <v>4</v>
      </c>
      <c r="G138" s="79">
        <f t="shared" si="29"/>
        <v>4</v>
      </c>
      <c r="H138" s="79">
        <f t="shared" si="29"/>
        <v>4</v>
      </c>
      <c r="I138" s="79">
        <f t="shared" si="29"/>
        <v>4</v>
      </c>
      <c r="J138" s="79">
        <f t="shared" si="29"/>
        <v>4</v>
      </c>
      <c r="K138" s="79">
        <f t="shared" si="29"/>
        <v>4</v>
      </c>
      <c r="L138" s="79">
        <f t="shared" si="29"/>
        <v>4</v>
      </c>
      <c r="M138" s="79">
        <f t="shared" si="29"/>
        <v>4</v>
      </c>
      <c r="N138" s="79">
        <f t="shared" si="29"/>
        <v>4</v>
      </c>
      <c r="O138" s="79">
        <f t="shared" si="29"/>
        <v>4</v>
      </c>
      <c r="P138" s="79">
        <f t="shared" si="29"/>
        <v>4</v>
      </c>
      <c r="Q138" s="79">
        <f t="shared" si="29"/>
        <v>4</v>
      </c>
      <c r="R138" s="79">
        <f t="shared" si="29"/>
        <v>4</v>
      </c>
      <c r="S138" s="79">
        <f t="shared" si="29"/>
        <v>4</v>
      </c>
      <c r="T138" s="79">
        <f t="shared" si="29"/>
        <v>4</v>
      </c>
      <c r="U138" s="79">
        <f t="shared" si="29"/>
        <v>4</v>
      </c>
      <c r="V138" s="79">
        <f t="shared" si="29"/>
        <v>4</v>
      </c>
    </row>
    <row r="139" spans="1:22" x14ac:dyDescent="0.45">
      <c r="B139" s="52" t="s">
        <v>92</v>
      </c>
      <c r="C139" s="79">
        <f>AVERAGE(C137:C138)</f>
        <v>2.85</v>
      </c>
      <c r="D139" s="79">
        <f t="shared" ref="D139:V139" si="30">AVERAGE(D137:D138)</f>
        <v>2.863551319842613</v>
      </c>
      <c r="E139" s="79">
        <f t="shared" si="30"/>
        <v>2.8788567105291052</v>
      </c>
      <c r="F139" s="79">
        <f t="shared" si="30"/>
        <v>2.8959785002219505</v>
      </c>
      <c r="G139" s="79">
        <f t="shared" si="30"/>
        <v>2.9138980702263897</v>
      </c>
      <c r="H139" s="79">
        <f t="shared" si="30"/>
        <v>2.9138980702263897</v>
      </c>
      <c r="I139" s="79">
        <f t="shared" si="30"/>
        <v>2.9138980702263897</v>
      </c>
      <c r="J139" s="79">
        <f t="shared" si="30"/>
        <v>2.9138980702263897</v>
      </c>
      <c r="K139" s="79">
        <f t="shared" si="30"/>
        <v>2.9138980702263897</v>
      </c>
      <c r="L139" s="79">
        <f t="shared" si="30"/>
        <v>2.9138980702263897</v>
      </c>
      <c r="M139" s="79">
        <f t="shared" si="30"/>
        <v>2.9138980702263897</v>
      </c>
      <c r="N139" s="79">
        <f t="shared" si="30"/>
        <v>2.9138980702263897</v>
      </c>
      <c r="O139" s="79">
        <f t="shared" si="30"/>
        <v>2.9138980702263897</v>
      </c>
      <c r="P139" s="79">
        <f t="shared" si="30"/>
        <v>2.9138980702263897</v>
      </c>
      <c r="Q139" s="79">
        <f t="shared" si="30"/>
        <v>2.9138980702263897</v>
      </c>
      <c r="R139" s="79">
        <f t="shared" si="30"/>
        <v>2.9138980702263897</v>
      </c>
      <c r="S139" s="79">
        <f t="shared" si="30"/>
        <v>2.9138980702263897</v>
      </c>
      <c r="T139" s="79">
        <f t="shared" si="30"/>
        <v>2.9138980702263897</v>
      </c>
      <c r="U139" s="79">
        <f t="shared" si="30"/>
        <v>2.9138980702263897</v>
      </c>
      <c r="V139" s="79">
        <f t="shared" si="30"/>
        <v>2.9138980702263897</v>
      </c>
    </row>
    <row r="140" spans="1:22" x14ac:dyDescent="0.45">
      <c r="B140" s="52"/>
    </row>
    <row r="142" spans="1:22" ht="15.75" x14ac:dyDescent="0.45">
      <c r="A142" s="80" t="s">
        <v>93</v>
      </c>
      <c r="B142" s="52"/>
    </row>
    <row r="143" spans="1:22" x14ac:dyDescent="0.45">
      <c r="B143" s="52" t="s">
        <v>94</v>
      </c>
      <c r="C143" s="79">
        <v>27</v>
      </c>
      <c r="D143" s="51"/>
    </row>
    <row r="144" spans="1:22" x14ac:dyDescent="0.45">
      <c r="B144" s="52"/>
    </row>
    <row r="145" spans="1:22" x14ac:dyDescent="0.45">
      <c r="B145" s="52"/>
    </row>
    <row r="146" spans="1:22" ht="21" x14ac:dyDescent="0.65">
      <c r="A146" s="48" t="s">
        <v>95</v>
      </c>
      <c r="B146" s="52"/>
    </row>
    <row r="147" spans="1:22" ht="18" x14ac:dyDescent="0.55000000000000004">
      <c r="A147" s="70"/>
      <c r="B147" s="52"/>
    </row>
    <row r="148" spans="1:22" ht="15.75" x14ac:dyDescent="0.45">
      <c r="A148" s="80" t="s">
        <v>96</v>
      </c>
    </row>
    <row r="149" spans="1:22" x14ac:dyDescent="0.45">
      <c r="B149" s="52"/>
    </row>
    <row r="150" spans="1:22" x14ac:dyDescent="0.45">
      <c r="B150" s="50" t="s">
        <v>92</v>
      </c>
      <c r="C150" s="58">
        <v>1</v>
      </c>
      <c r="D150" s="58">
        <v>2</v>
      </c>
      <c r="E150" s="58">
        <v>3</v>
      </c>
      <c r="F150" s="58">
        <v>4</v>
      </c>
      <c r="G150" s="58">
        <v>5</v>
      </c>
      <c r="H150" s="58">
        <v>6</v>
      </c>
      <c r="I150" s="58">
        <v>7</v>
      </c>
      <c r="J150" s="58">
        <v>8</v>
      </c>
      <c r="K150" s="58">
        <v>9</v>
      </c>
      <c r="L150" s="58">
        <v>10</v>
      </c>
      <c r="M150" s="58">
        <v>11</v>
      </c>
      <c r="N150" s="58">
        <v>12</v>
      </c>
      <c r="O150" s="58">
        <v>13</v>
      </c>
      <c r="P150" s="58">
        <v>14</v>
      </c>
      <c r="Q150" s="58">
        <v>15</v>
      </c>
      <c r="R150" s="58">
        <v>16</v>
      </c>
      <c r="S150" s="58">
        <v>17</v>
      </c>
      <c r="T150" s="58">
        <v>18</v>
      </c>
      <c r="U150" s="58">
        <v>19</v>
      </c>
      <c r="V150" s="58">
        <v>20</v>
      </c>
    </row>
    <row r="151" spans="1:22" x14ac:dyDescent="0.45">
      <c r="B151" s="52"/>
      <c r="C151" s="94" t="s">
        <v>39</v>
      </c>
      <c r="D151" s="94" t="s">
        <v>40</v>
      </c>
      <c r="E151" s="72" t="s">
        <v>41</v>
      </c>
      <c r="F151" s="72" t="s">
        <v>42</v>
      </c>
      <c r="G151" s="94" t="s">
        <v>43</v>
      </c>
      <c r="H151" s="94" t="s">
        <v>44</v>
      </c>
      <c r="I151" s="94" t="s">
        <v>45</v>
      </c>
      <c r="J151" s="94" t="s">
        <v>46</v>
      </c>
      <c r="K151" s="94" t="s">
        <v>47</v>
      </c>
      <c r="L151" s="94" t="s">
        <v>48</v>
      </c>
      <c r="M151" s="94" t="s">
        <v>49</v>
      </c>
      <c r="N151" s="94" t="s">
        <v>50</v>
      </c>
      <c r="O151" s="94" t="s">
        <v>51</v>
      </c>
      <c r="P151" s="94" t="s">
        <v>52</v>
      </c>
      <c r="Q151" s="94" t="s">
        <v>53</v>
      </c>
      <c r="R151" s="94" t="s">
        <v>54</v>
      </c>
      <c r="S151" s="94" t="s">
        <v>55</v>
      </c>
      <c r="T151" s="94" t="s">
        <v>56</v>
      </c>
      <c r="U151" s="94" t="s">
        <v>57</v>
      </c>
      <c r="V151" s="94" t="s">
        <v>58</v>
      </c>
    </row>
    <row r="152" spans="1:22" x14ac:dyDescent="0.45">
      <c r="B152" s="52" t="s">
        <v>97</v>
      </c>
      <c r="C152" s="4">
        <f t="shared" ref="C152:V152" si="31">C69*C$128</f>
        <v>50544840.246969976</v>
      </c>
      <c r="D152" s="4">
        <f t="shared" si="31"/>
        <v>69389341.147742033</v>
      </c>
      <c r="E152" s="4">
        <f t="shared" si="31"/>
        <v>87113308.98936677</v>
      </c>
      <c r="F152" s="4">
        <f t="shared" si="31"/>
        <v>102017368.58406822</v>
      </c>
      <c r="G152" s="4">
        <f t="shared" si="31"/>
        <v>124028067.14020325</v>
      </c>
      <c r="H152" s="4">
        <f t="shared" si="31"/>
        <v>147109269.94474062</v>
      </c>
      <c r="I152" s="4">
        <f t="shared" si="31"/>
        <v>161272830.1361627</v>
      </c>
      <c r="J152" s="4">
        <f t="shared" si="31"/>
        <v>159668798.95360741</v>
      </c>
      <c r="K152" s="4">
        <f t="shared" si="31"/>
        <v>155705238.32650501</v>
      </c>
      <c r="L152" s="4">
        <f t="shared" si="31"/>
        <v>153882257.36411828</v>
      </c>
      <c r="M152" s="4">
        <f t="shared" si="31"/>
        <v>122595927.21684711</v>
      </c>
      <c r="N152" s="4">
        <f t="shared" si="31"/>
        <v>107630133.39671558</v>
      </c>
      <c r="O152" s="4">
        <f t="shared" si="31"/>
        <v>91021484.108150274</v>
      </c>
      <c r="P152" s="4">
        <f t="shared" si="31"/>
        <v>73495845.125437647</v>
      </c>
      <c r="Q152" s="4">
        <f t="shared" si="31"/>
        <v>58139390.083851948</v>
      </c>
      <c r="R152" s="4">
        <f t="shared" si="31"/>
        <v>47301029.201130353</v>
      </c>
      <c r="S152" s="4">
        <f t="shared" si="31"/>
        <v>36609114.719741702</v>
      </c>
      <c r="T152" s="4">
        <f t="shared" si="31"/>
        <v>25789162.034967486</v>
      </c>
      <c r="U152" s="4">
        <f t="shared" si="31"/>
        <v>23061717.902195457</v>
      </c>
      <c r="V152" s="4">
        <f t="shared" si="31"/>
        <v>20638902.757586099</v>
      </c>
    </row>
    <row r="153" spans="1:22" x14ac:dyDescent="0.45">
      <c r="B153" s="52" t="s">
        <v>98</v>
      </c>
      <c r="C153" s="4">
        <f t="shared" ref="C153:V153" si="32">C70*C$128</f>
        <v>268599803.02067852</v>
      </c>
      <c r="D153" s="4">
        <f t="shared" si="32"/>
        <v>227746927.21156222</v>
      </c>
      <c r="E153" s="4">
        <f t="shared" si="32"/>
        <v>267189717.19815651</v>
      </c>
      <c r="F153" s="4">
        <f t="shared" si="32"/>
        <v>220847018.37597319</v>
      </c>
      <c r="G153" s="4">
        <f t="shared" si="32"/>
        <v>259279589.16296592</v>
      </c>
      <c r="H153" s="4">
        <f t="shared" si="32"/>
        <v>299454553.17404568</v>
      </c>
      <c r="I153" s="4">
        <f t="shared" si="32"/>
        <v>265961456.36662191</v>
      </c>
      <c r="J153" s="4">
        <f t="shared" si="32"/>
        <v>150998356.00522548</v>
      </c>
      <c r="K153" s="4">
        <f t="shared" si="32"/>
        <v>179312722.48025405</v>
      </c>
      <c r="L153" s="4">
        <f t="shared" si="32"/>
        <v>228430406.31689742</v>
      </c>
      <c r="M153" s="4">
        <f t="shared" si="32"/>
        <v>4101869.9992819768</v>
      </c>
      <c r="N153" s="4">
        <f t="shared" si="32"/>
        <v>3619313.7983064274</v>
      </c>
      <c r="O153" s="4">
        <f t="shared" si="32"/>
        <v>2987687.8603213574</v>
      </c>
      <c r="P153" s="4">
        <f t="shared" si="32"/>
        <v>2427121.9087424292</v>
      </c>
      <c r="Q153" s="4">
        <f t="shared" si="32"/>
        <v>2642382.1695261742</v>
      </c>
      <c r="R153" s="4">
        <f t="shared" si="32"/>
        <v>2720228.4591492121</v>
      </c>
      <c r="S153" s="4">
        <f t="shared" si="32"/>
        <v>2328030.2893546233</v>
      </c>
      <c r="T153" s="4">
        <f t="shared" si="32"/>
        <v>1525792.7337364033</v>
      </c>
      <c r="U153" s="4">
        <f t="shared" si="32"/>
        <v>1367848.6847279202</v>
      </c>
      <c r="V153" s="4">
        <f t="shared" si="32"/>
        <v>1397747.3669196947</v>
      </c>
    </row>
    <row r="154" spans="1:22" x14ac:dyDescent="0.45">
      <c r="B154" s="52" t="s">
        <v>99</v>
      </c>
      <c r="C154" s="4">
        <f t="shared" ref="C154:V154" si="33">SUM(C71:C72)*C$128</f>
        <v>27767468.484037258</v>
      </c>
      <c r="D154" s="4">
        <f t="shared" si="33"/>
        <v>42428766.731967747</v>
      </c>
      <c r="E154" s="4">
        <f t="shared" si="33"/>
        <v>54069092.410739809</v>
      </c>
      <c r="F154" s="4">
        <f t="shared" si="33"/>
        <v>64977272.901087955</v>
      </c>
      <c r="G154" s="4">
        <f t="shared" si="33"/>
        <v>81441343.007921442</v>
      </c>
      <c r="H154" s="4">
        <f t="shared" si="33"/>
        <v>99156744.101808816</v>
      </c>
      <c r="I154" s="4">
        <f t="shared" si="33"/>
        <v>115619195.14554513</v>
      </c>
      <c r="J154" s="4">
        <f t="shared" si="33"/>
        <v>125114831.56573367</v>
      </c>
      <c r="K154" s="4">
        <f t="shared" si="33"/>
        <v>134294344.64315134</v>
      </c>
      <c r="L154" s="4">
        <f t="shared" si="33"/>
        <v>144270091.21559954</v>
      </c>
      <c r="M154" s="4">
        <f t="shared" si="33"/>
        <v>140445831.80080181</v>
      </c>
      <c r="N154" s="4">
        <f t="shared" si="33"/>
        <v>136816009.4794772</v>
      </c>
      <c r="O154" s="4">
        <f t="shared" si="33"/>
        <v>132156541.8101403</v>
      </c>
      <c r="P154" s="4">
        <f t="shared" si="33"/>
        <v>126501423.63931231</v>
      </c>
      <c r="Q154" s="4">
        <f t="shared" si="33"/>
        <v>120237804.66153002</v>
      </c>
      <c r="R154" s="4">
        <f t="shared" si="33"/>
        <v>113911612.51658854</v>
      </c>
      <c r="S154" s="4">
        <f t="shared" si="33"/>
        <v>107293063.01068945</v>
      </c>
      <c r="T154" s="4">
        <f t="shared" si="33"/>
        <v>100405029.36970596</v>
      </c>
      <c r="U154" s="4">
        <f t="shared" si="33"/>
        <v>94397205.039370388</v>
      </c>
      <c r="V154" s="4">
        <f t="shared" si="33"/>
        <v>88736488.619668648</v>
      </c>
    </row>
    <row r="155" spans="1:22" ht="14.65" thickBot="1" x14ac:dyDescent="0.5">
      <c r="B155" s="52"/>
      <c r="C155" s="81">
        <f>SUM(C152:C154)</f>
        <v>346912111.7516858</v>
      </c>
      <c r="D155" s="81">
        <f t="shared" ref="D155:V155" si="34">SUM(D152:D154)</f>
        <v>339565035.091272</v>
      </c>
      <c r="E155" s="81">
        <f t="shared" si="34"/>
        <v>408372118.59826303</v>
      </c>
      <c r="F155" s="81">
        <f t="shared" si="34"/>
        <v>387841659.86112934</v>
      </c>
      <c r="G155" s="81">
        <f t="shared" si="34"/>
        <v>464748999.31109065</v>
      </c>
      <c r="H155" s="81">
        <f t="shared" si="34"/>
        <v>545720567.22059512</v>
      </c>
      <c r="I155" s="81">
        <f t="shared" si="34"/>
        <v>542853481.64832973</v>
      </c>
      <c r="J155" s="81">
        <f t="shared" si="34"/>
        <v>435781986.52456653</v>
      </c>
      <c r="K155" s="81">
        <f t="shared" si="34"/>
        <v>469312305.4499104</v>
      </c>
      <c r="L155" s="81">
        <f t="shared" si="34"/>
        <v>526582754.89661527</v>
      </c>
      <c r="M155" s="81">
        <f t="shared" si="34"/>
        <v>267143629.01693088</v>
      </c>
      <c r="N155" s="81">
        <f t="shared" si="34"/>
        <v>248065456.67449921</v>
      </c>
      <c r="O155" s="81">
        <f t="shared" si="34"/>
        <v>226165713.77861193</v>
      </c>
      <c r="P155" s="81">
        <f t="shared" si="34"/>
        <v>202424390.67349237</v>
      </c>
      <c r="Q155" s="81">
        <f t="shared" si="34"/>
        <v>181019576.91490814</v>
      </c>
      <c r="R155" s="81">
        <f t="shared" si="34"/>
        <v>163932870.17686811</v>
      </c>
      <c r="S155" s="81">
        <f t="shared" si="34"/>
        <v>146230208.01978576</v>
      </c>
      <c r="T155" s="81">
        <f t="shared" si="34"/>
        <v>127719984.13840985</v>
      </c>
      <c r="U155" s="81">
        <f t="shared" si="34"/>
        <v>118826771.62629376</v>
      </c>
      <c r="V155" s="81">
        <f t="shared" si="34"/>
        <v>110773138.74417445</v>
      </c>
    </row>
    <row r="156" spans="1:22" ht="14.65" thickTop="1" x14ac:dyDescent="0.45">
      <c r="B156" s="52"/>
    </row>
    <row r="157" spans="1:22" x14ac:dyDescent="0.45">
      <c r="B157" s="52" t="s">
        <v>100</v>
      </c>
      <c r="C157" s="82">
        <f>SUM(C155:V155)</f>
        <v>6259992760.1174326</v>
      </c>
    </row>
    <row r="158" spans="1:22" x14ac:dyDescent="0.45">
      <c r="B158" s="52"/>
    </row>
    <row r="159" spans="1:22" x14ac:dyDescent="0.45">
      <c r="B159" s="52"/>
    </row>
    <row r="160" spans="1:22" x14ac:dyDescent="0.45">
      <c r="B160" s="50" t="s">
        <v>101</v>
      </c>
      <c r="C160" s="58">
        <v>1</v>
      </c>
      <c r="D160" s="58">
        <v>2</v>
      </c>
      <c r="E160" s="58">
        <v>3</v>
      </c>
      <c r="F160" s="58">
        <v>4</v>
      </c>
      <c r="G160" s="58">
        <v>5</v>
      </c>
      <c r="H160" s="58">
        <v>6</v>
      </c>
      <c r="I160" s="58">
        <v>7</v>
      </c>
      <c r="J160" s="58">
        <v>8</v>
      </c>
      <c r="K160" s="58">
        <v>9</v>
      </c>
      <c r="L160" s="58">
        <v>10</v>
      </c>
      <c r="M160" s="58">
        <v>11</v>
      </c>
      <c r="N160" s="58">
        <v>12</v>
      </c>
      <c r="O160" s="58">
        <v>13</v>
      </c>
      <c r="P160" s="58">
        <v>14</v>
      </c>
      <c r="Q160" s="58">
        <v>15</v>
      </c>
      <c r="R160" s="58">
        <v>16</v>
      </c>
      <c r="S160" s="58">
        <v>17</v>
      </c>
      <c r="T160" s="58">
        <v>18</v>
      </c>
      <c r="U160" s="58">
        <v>19</v>
      </c>
      <c r="V160" s="58">
        <v>20</v>
      </c>
    </row>
    <row r="161" spans="2:22" x14ac:dyDescent="0.45">
      <c r="B161" s="52"/>
      <c r="C161" s="94" t="s">
        <v>39</v>
      </c>
      <c r="D161" s="94" t="s">
        <v>40</v>
      </c>
      <c r="E161" s="72" t="s">
        <v>41</v>
      </c>
      <c r="F161" s="72" t="s">
        <v>42</v>
      </c>
      <c r="G161" s="94" t="s">
        <v>43</v>
      </c>
      <c r="H161" s="94" t="s">
        <v>44</v>
      </c>
      <c r="I161" s="94" t="s">
        <v>45</v>
      </c>
      <c r="J161" s="94" t="s">
        <v>46</v>
      </c>
      <c r="K161" s="94" t="s">
        <v>47</v>
      </c>
      <c r="L161" s="94" t="s">
        <v>48</v>
      </c>
      <c r="M161" s="94" t="s">
        <v>49</v>
      </c>
      <c r="N161" s="94" t="s">
        <v>50</v>
      </c>
      <c r="O161" s="94" t="s">
        <v>51</v>
      </c>
      <c r="P161" s="94" t="s">
        <v>52</v>
      </c>
      <c r="Q161" s="94" t="s">
        <v>53</v>
      </c>
      <c r="R161" s="94" t="s">
        <v>54</v>
      </c>
      <c r="S161" s="94" t="s">
        <v>55</v>
      </c>
      <c r="T161" s="94" t="s">
        <v>56</v>
      </c>
      <c r="U161" s="94" t="s">
        <v>57</v>
      </c>
      <c r="V161" s="94" t="s">
        <v>58</v>
      </c>
    </row>
    <row r="162" spans="2:22" x14ac:dyDescent="0.45">
      <c r="B162" s="52" t="s">
        <v>97</v>
      </c>
      <c r="C162" s="4">
        <f t="shared" ref="C162:V162" si="35">C78*C$128</f>
        <v>50544840.246969976</v>
      </c>
      <c r="D162" s="4">
        <f t="shared" si="35"/>
        <v>69389341.147742033</v>
      </c>
      <c r="E162" s="4">
        <f t="shared" si="35"/>
        <v>87113308.98936677</v>
      </c>
      <c r="F162" s="4">
        <f t="shared" si="35"/>
        <v>102017368.58406822</v>
      </c>
      <c r="G162" s="4">
        <f t="shared" si="35"/>
        <v>124028067.14020325</v>
      </c>
      <c r="H162" s="4">
        <f t="shared" si="35"/>
        <v>147109269.94474062</v>
      </c>
      <c r="I162" s="4">
        <f t="shared" si="35"/>
        <v>161272830.1361627</v>
      </c>
      <c r="J162" s="4">
        <f t="shared" si="35"/>
        <v>159668798.95360741</v>
      </c>
      <c r="K162" s="4">
        <f t="shared" si="35"/>
        <v>155705238.32650501</v>
      </c>
      <c r="L162" s="4">
        <f t="shared" si="35"/>
        <v>153882257.36411828</v>
      </c>
      <c r="M162" s="4">
        <f t="shared" si="35"/>
        <v>122595927.21684711</v>
      </c>
      <c r="N162" s="4">
        <f t="shared" si="35"/>
        <v>107630133.39671558</v>
      </c>
      <c r="O162" s="4">
        <f t="shared" si="35"/>
        <v>91021484.108150274</v>
      </c>
      <c r="P162" s="4">
        <f t="shared" si="35"/>
        <v>73495845.125437647</v>
      </c>
      <c r="Q162" s="4">
        <f t="shared" si="35"/>
        <v>58139390.083851948</v>
      </c>
      <c r="R162" s="4">
        <f t="shared" si="35"/>
        <v>47301029.201130353</v>
      </c>
      <c r="S162" s="4">
        <f t="shared" si="35"/>
        <v>36609114.719741702</v>
      </c>
      <c r="T162" s="4">
        <f t="shared" si="35"/>
        <v>25789162.034967486</v>
      </c>
      <c r="U162" s="4">
        <f t="shared" si="35"/>
        <v>23061717.902195457</v>
      </c>
      <c r="V162" s="4">
        <f t="shared" si="35"/>
        <v>20638902.757586099</v>
      </c>
    </row>
    <row r="163" spans="2:22" x14ac:dyDescent="0.45">
      <c r="B163" s="52" t="s">
        <v>98</v>
      </c>
      <c r="C163" s="4">
        <f t="shared" ref="C163:V163" si="36">C79*C$128</f>
        <v>343898715.60786104</v>
      </c>
      <c r="D163" s="4">
        <f t="shared" si="36"/>
        <v>301010638.33814102</v>
      </c>
      <c r="E163" s="4">
        <f t="shared" si="36"/>
        <v>336267374.78405923</v>
      </c>
      <c r="F163" s="4">
        <f t="shared" si="36"/>
        <v>286579069.47770435</v>
      </c>
      <c r="G163" s="4">
        <f t="shared" si="36"/>
        <v>334390149.34244108</v>
      </c>
      <c r="H163" s="4">
        <f t="shared" si="36"/>
        <v>375331462.89181191</v>
      </c>
      <c r="I163" s="4">
        <f t="shared" si="36"/>
        <v>340390220.93523949</v>
      </c>
      <c r="J163" s="4">
        <f t="shared" si="36"/>
        <v>193217632.7908909</v>
      </c>
      <c r="K163" s="4">
        <f t="shared" si="36"/>
        <v>227995018.17589965</v>
      </c>
      <c r="L163" s="4">
        <f t="shared" si="36"/>
        <v>282976575.38491988</v>
      </c>
      <c r="M163" s="4">
        <f t="shared" si="36"/>
        <v>4101869.9992819768</v>
      </c>
      <c r="N163" s="4">
        <f t="shared" si="36"/>
        <v>3619313.7983064274</v>
      </c>
      <c r="O163" s="4">
        <f t="shared" si="36"/>
        <v>2987687.8603213574</v>
      </c>
      <c r="P163" s="4">
        <f t="shared" si="36"/>
        <v>2427121.9087424292</v>
      </c>
      <c r="Q163" s="4">
        <f t="shared" si="36"/>
        <v>2642382.1695261742</v>
      </c>
      <c r="R163" s="4">
        <f t="shared" si="36"/>
        <v>2720228.4591492121</v>
      </c>
      <c r="S163" s="4">
        <f t="shared" si="36"/>
        <v>2328030.2893546233</v>
      </c>
      <c r="T163" s="4">
        <f t="shared" si="36"/>
        <v>1525792.7337364033</v>
      </c>
      <c r="U163" s="4">
        <f t="shared" si="36"/>
        <v>1367848.6847279202</v>
      </c>
      <c r="V163" s="4">
        <f t="shared" si="36"/>
        <v>1397747.3669196947</v>
      </c>
    </row>
    <row r="164" spans="2:22" x14ac:dyDescent="0.45">
      <c r="B164" s="52" t="s">
        <v>99</v>
      </c>
      <c r="C164" s="4">
        <f t="shared" ref="C164:V164" si="37">SUM(C80:C81)*C$128</f>
        <v>31613869.435780089</v>
      </c>
      <c r="D164" s="4">
        <f t="shared" si="37"/>
        <v>47597440.183125339</v>
      </c>
      <c r="E164" s="4">
        <f t="shared" si="37"/>
        <v>59310508.334171087</v>
      </c>
      <c r="F164" s="4">
        <f t="shared" si="37"/>
        <v>70462365.157970309</v>
      </c>
      <c r="G164" s="4">
        <f t="shared" si="37"/>
        <v>87875152.529392868</v>
      </c>
      <c r="H164" s="4">
        <f t="shared" si="37"/>
        <v>106439059.22352408</v>
      </c>
      <c r="I164" s="4">
        <f t="shared" si="37"/>
        <v>123764953.10507284</v>
      </c>
      <c r="J164" s="4">
        <f t="shared" si="37"/>
        <v>133431593.13509353</v>
      </c>
      <c r="K164" s="4">
        <f t="shared" si="37"/>
        <v>142867409.09968048</v>
      </c>
      <c r="L164" s="4">
        <f t="shared" si="37"/>
        <v>153168223.38212916</v>
      </c>
      <c r="M164" s="4">
        <f t="shared" si="37"/>
        <v>148650918.0250825</v>
      </c>
      <c r="N164" s="4">
        <f t="shared" si="37"/>
        <v>144380355.77404583</v>
      </c>
      <c r="O164" s="4">
        <f t="shared" si="37"/>
        <v>139128587.50623757</v>
      </c>
      <c r="P164" s="4">
        <f t="shared" si="37"/>
        <v>132926023.18203558</v>
      </c>
      <c r="Q164" s="4">
        <f t="shared" si="37"/>
        <v>126156489.07476009</v>
      </c>
      <c r="R164" s="4">
        <f t="shared" si="37"/>
        <v>119362831.99374618</v>
      </c>
      <c r="S164" s="4">
        <f t="shared" si="37"/>
        <v>112312411.98365048</v>
      </c>
      <c r="T164" s="4">
        <f t="shared" si="37"/>
        <v>105025455.31184043</v>
      </c>
      <c r="U164" s="4">
        <f t="shared" si="37"/>
        <v>98649202.169144139</v>
      </c>
      <c r="V164" s="4">
        <f t="shared" si="37"/>
        <v>92648277.588074058</v>
      </c>
    </row>
    <row r="165" spans="2:22" ht="14.65" thickBot="1" x14ac:dyDescent="0.5">
      <c r="B165" s="52"/>
      <c r="C165" s="81">
        <f>SUM(C162:C164)</f>
        <v>426057425.29061115</v>
      </c>
      <c r="D165" s="81">
        <f t="shared" ref="D165" si="38">SUM(D162:D164)</f>
        <v>417997419.66900837</v>
      </c>
      <c r="E165" s="81">
        <f t="shared" ref="E165" si="39">SUM(E162:E164)</f>
        <v>482691192.10759711</v>
      </c>
      <c r="F165" s="81">
        <f t="shared" ref="F165" si="40">SUM(F162:F164)</f>
        <v>459058803.21974289</v>
      </c>
      <c r="G165" s="81">
        <f t="shared" ref="G165" si="41">SUM(G162:G164)</f>
        <v>546293369.01203716</v>
      </c>
      <c r="H165" s="81">
        <f t="shared" ref="H165" si="42">SUM(H162:H164)</f>
        <v>628879792.06007659</v>
      </c>
      <c r="I165" s="81">
        <f t="shared" ref="I165" si="43">SUM(I162:I164)</f>
        <v>625428004.17647505</v>
      </c>
      <c r="J165" s="81">
        <f t="shared" ref="J165" si="44">SUM(J162:J164)</f>
        <v>486318024.87959182</v>
      </c>
      <c r="K165" s="81">
        <f t="shared" ref="K165" si="45">SUM(K162:K164)</f>
        <v>526567665.60208517</v>
      </c>
      <c r="L165" s="81">
        <f t="shared" ref="L165" si="46">SUM(L162:L164)</f>
        <v>590027056.13116729</v>
      </c>
      <c r="M165" s="81">
        <f t="shared" ref="M165" si="47">SUM(M162:M164)</f>
        <v>275348715.24121159</v>
      </c>
      <c r="N165" s="81">
        <f t="shared" ref="N165" si="48">SUM(N162:N164)</f>
        <v>255629802.96906781</v>
      </c>
      <c r="O165" s="81">
        <f t="shared" ref="O165" si="49">SUM(O162:O164)</f>
        <v>233137759.47470921</v>
      </c>
      <c r="P165" s="81">
        <f t="shared" ref="P165" si="50">SUM(P162:P164)</f>
        <v>208848990.21621567</v>
      </c>
      <c r="Q165" s="81">
        <f t="shared" ref="Q165" si="51">SUM(Q162:Q164)</f>
        <v>186938261.32813823</v>
      </c>
      <c r="R165" s="81">
        <f t="shared" ref="R165" si="52">SUM(R162:R164)</f>
        <v>169384089.65402573</v>
      </c>
      <c r="S165" s="81">
        <f t="shared" ref="S165" si="53">SUM(S162:S164)</f>
        <v>151249556.9927468</v>
      </c>
      <c r="T165" s="81">
        <f t="shared" ref="T165" si="54">SUM(T162:T164)</f>
        <v>132340410.08054432</v>
      </c>
      <c r="U165" s="81">
        <f t="shared" ref="U165" si="55">SUM(U162:U164)</f>
        <v>123078768.75606751</v>
      </c>
      <c r="V165" s="81">
        <f t="shared" ref="V165" si="56">SUM(V162:V164)</f>
        <v>114684927.71257985</v>
      </c>
    </row>
    <row r="166" spans="2:22" ht="14.65" thickTop="1" x14ac:dyDescent="0.45">
      <c r="B166" s="52"/>
    </row>
    <row r="167" spans="2:22" x14ac:dyDescent="0.45">
      <c r="B167" s="52" t="s">
        <v>102</v>
      </c>
      <c r="C167" s="82">
        <f>SUM(C165:V165)</f>
        <v>7039960034.5737009</v>
      </c>
    </row>
    <row r="168" spans="2:22" x14ac:dyDescent="0.45">
      <c r="B168" s="52"/>
    </row>
    <row r="169" spans="2:22" x14ac:dyDescent="0.45">
      <c r="B169" s="52"/>
    </row>
    <row r="170" spans="2:22" x14ac:dyDescent="0.45">
      <c r="B170" s="50" t="s">
        <v>103</v>
      </c>
      <c r="C170" s="58">
        <v>1</v>
      </c>
      <c r="D170" s="58">
        <v>2</v>
      </c>
      <c r="E170" s="58">
        <v>3</v>
      </c>
      <c r="F170" s="58">
        <v>4</v>
      </c>
      <c r="G170" s="58">
        <v>5</v>
      </c>
      <c r="H170" s="58">
        <v>6</v>
      </c>
      <c r="I170" s="58">
        <v>7</v>
      </c>
      <c r="J170" s="58">
        <v>8</v>
      </c>
      <c r="K170" s="58">
        <v>9</v>
      </c>
      <c r="L170" s="58">
        <v>10</v>
      </c>
      <c r="M170" s="58">
        <v>11</v>
      </c>
      <c r="N170" s="58">
        <v>12</v>
      </c>
      <c r="O170" s="58">
        <v>13</v>
      </c>
      <c r="P170" s="58">
        <v>14</v>
      </c>
      <c r="Q170" s="58">
        <v>15</v>
      </c>
      <c r="R170" s="58">
        <v>16</v>
      </c>
      <c r="S170" s="58">
        <v>17</v>
      </c>
      <c r="T170" s="58">
        <v>18</v>
      </c>
      <c r="U170" s="58">
        <v>19</v>
      </c>
      <c r="V170" s="58">
        <v>20</v>
      </c>
    </row>
    <row r="171" spans="2:22" x14ac:dyDescent="0.45">
      <c r="B171" s="52"/>
      <c r="C171" s="94" t="s">
        <v>39</v>
      </c>
      <c r="D171" s="94" t="s">
        <v>40</v>
      </c>
      <c r="E171" s="72" t="s">
        <v>41</v>
      </c>
      <c r="F171" s="72" t="s">
        <v>42</v>
      </c>
      <c r="G171" s="94" t="s">
        <v>43</v>
      </c>
      <c r="H171" s="94" t="s">
        <v>44</v>
      </c>
      <c r="I171" s="94" t="s">
        <v>45</v>
      </c>
      <c r="J171" s="94" t="s">
        <v>46</v>
      </c>
      <c r="K171" s="94" t="s">
        <v>47</v>
      </c>
      <c r="L171" s="94" t="s">
        <v>48</v>
      </c>
      <c r="M171" s="94" t="s">
        <v>49</v>
      </c>
      <c r="N171" s="94" t="s">
        <v>50</v>
      </c>
      <c r="O171" s="94" t="s">
        <v>51</v>
      </c>
      <c r="P171" s="94" t="s">
        <v>52</v>
      </c>
      <c r="Q171" s="94" t="s">
        <v>53</v>
      </c>
      <c r="R171" s="94" t="s">
        <v>54</v>
      </c>
      <c r="S171" s="94" t="s">
        <v>55</v>
      </c>
      <c r="T171" s="94" t="s">
        <v>56</v>
      </c>
      <c r="U171" s="94" t="s">
        <v>57</v>
      </c>
      <c r="V171" s="94" t="s">
        <v>58</v>
      </c>
    </row>
    <row r="172" spans="2:22" x14ac:dyDescent="0.45">
      <c r="B172" s="52" t="s">
        <v>97</v>
      </c>
      <c r="C172" s="4">
        <f t="shared" ref="C172:V172" si="57">C87*C$128</f>
        <v>50544840.246969976</v>
      </c>
      <c r="D172" s="4">
        <f t="shared" si="57"/>
        <v>69389341.147742033</v>
      </c>
      <c r="E172" s="4">
        <f t="shared" si="57"/>
        <v>87113308.98936677</v>
      </c>
      <c r="F172" s="4">
        <f t="shared" si="57"/>
        <v>102017368.58406822</v>
      </c>
      <c r="G172" s="4">
        <f t="shared" si="57"/>
        <v>124028067.14020325</v>
      </c>
      <c r="H172" s="4">
        <f t="shared" si="57"/>
        <v>147109269.94474062</v>
      </c>
      <c r="I172" s="4">
        <f t="shared" si="57"/>
        <v>161272830.1361627</v>
      </c>
      <c r="J172" s="4">
        <f t="shared" si="57"/>
        <v>159668798.95360741</v>
      </c>
      <c r="K172" s="4">
        <f t="shared" si="57"/>
        <v>155705238.32650501</v>
      </c>
      <c r="L172" s="4">
        <f t="shared" si="57"/>
        <v>153882257.36411828</v>
      </c>
      <c r="M172" s="4">
        <f t="shared" si="57"/>
        <v>122595927.21684711</v>
      </c>
      <c r="N172" s="4">
        <f t="shared" si="57"/>
        <v>107630133.39671558</v>
      </c>
      <c r="O172" s="4">
        <f t="shared" si="57"/>
        <v>91021484.108150274</v>
      </c>
      <c r="P172" s="4">
        <f t="shared" si="57"/>
        <v>73495845.125437647</v>
      </c>
      <c r="Q172" s="4">
        <f t="shared" si="57"/>
        <v>58139390.083851948</v>
      </c>
      <c r="R172" s="4">
        <f t="shared" si="57"/>
        <v>47301029.201130353</v>
      </c>
      <c r="S172" s="4">
        <f t="shared" si="57"/>
        <v>36609114.719741702</v>
      </c>
      <c r="T172" s="4">
        <f t="shared" si="57"/>
        <v>25789162.034967486</v>
      </c>
      <c r="U172" s="4">
        <f t="shared" si="57"/>
        <v>23061717.902195457</v>
      </c>
      <c r="V172" s="4">
        <f t="shared" si="57"/>
        <v>20638902.757586099</v>
      </c>
    </row>
    <row r="173" spans="2:22" x14ac:dyDescent="0.45">
      <c r="B173" s="52" t="s">
        <v>98</v>
      </c>
      <c r="C173" s="4">
        <f t="shared" ref="C173:V173" si="58">C88*C$128</f>
        <v>220074745.33073074</v>
      </c>
      <c r="D173" s="4">
        <f t="shared" si="58"/>
        <v>192218556.03016225</v>
      </c>
      <c r="E173" s="4">
        <f t="shared" si="58"/>
        <v>216382000.39392012</v>
      </c>
      <c r="F173" s="4">
        <f t="shared" si="58"/>
        <v>179317860.60629931</v>
      </c>
      <c r="G173" s="4">
        <f t="shared" si="58"/>
        <v>210976372.16838083</v>
      </c>
      <c r="H173" s="4">
        <f t="shared" si="58"/>
        <v>241948664.87930924</v>
      </c>
      <c r="I173" s="4">
        <f t="shared" si="58"/>
        <v>214347157.62190008</v>
      </c>
      <c r="J173" s="4">
        <f t="shared" si="58"/>
        <v>125543623.41184874</v>
      </c>
      <c r="K173" s="4">
        <f t="shared" si="58"/>
        <v>146247434.51709086</v>
      </c>
      <c r="L173" s="4">
        <f t="shared" si="58"/>
        <v>183535700.43274653</v>
      </c>
      <c r="M173" s="4">
        <f t="shared" si="58"/>
        <v>4101869.9992819768</v>
      </c>
      <c r="N173" s="4">
        <f t="shared" si="58"/>
        <v>3619313.7983064274</v>
      </c>
      <c r="O173" s="4">
        <f t="shared" si="58"/>
        <v>2987687.8603213574</v>
      </c>
      <c r="P173" s="4">
        <f t="shared" si="58"/>
        <v>2427121.9087424292</v>
      </c>
      <c r="Q173" s="4">
        <f t="shared" si="58"/>
        <v>2642382.1695261742</v>
      </c>
      <c r="R173" s="4">
        <f t="shared" si="58"/>
        <v>2720228.4591492121</v>
      </c>
      <c r="S173" s="4">
        <f t="shared" si="58"/>
        <v>2328030.2893546233</v>
      </c>
      <c r="T173" s="4">
        <f t="shared" si="58"/>
        <v>1525792.7337364033</v>
      </c>
      <c r="U173" s="4">
        <f t="shared" si="58"/>
        <v>1367848.6847279202</v>
      </c>
      <c r="V173" s="4">
        <f t="shared" si="58"/>
        <v>1397747.3669196947</v>
      </c>
    </row>
    <row r="174" spans="2:22" x14ac:dyDescent="0.45">
      <c r="B174" s="52" t="s">
        <v>99</v>
      </c>
      <c r="C174" s="4">
        <f t="shared" ref="C174:V174" si="59">SUM(C89:C90)*C$128</f>
        <v>25314231.141440403</v>
      </c>
      <c r="D174" s="4">
        <f t="shared" si="59"/>
        <v>39548060.000588365</v>
      </c>
      <c r="E174" s="4">
        <f t="shared" si="59"/>
        <v>50877360.938562691</v>
      </c>
      <c r="F174" s="4">
        <f t="shared" si="59"/>
        <v>61634826.113005124</v>
      </c>
      <c r="G174" s="4">
        <f t="shared" si="59"/>
        <v>77499870.117009386</v>
      </c>
      <c r="H174" s="4">
        <f t="shared" si="59"/>
        <v>94523602.59182477</v>
      </c>
      <c r="I174" s="4">
        <f t="shared" si="59"/>
        <v>110389918.76551519</v>
      </c>
      <c r="J174" s="4">
        <f t="shared" si="59"/>
        <v>119821770.99262553</v>
      </c>
      <c r="K174" s="4">
        <f t="shared" si="59"/>
        <v>128821042.47145556</v>
      </c>
      <c r="L174" s="4">
        <f t="shared" si="59"/>
        <v>138438530.14780524</v>
      </c>
      <c r="M174" s="4">
        <f t="shared" si="59"/>
        <v>135073056.08235276</v>
      </c>
      <c r="N174" s="4">
        <f t="shared" si="59"/>
        <v>131867171.43116993</v>
      </c>
      <c r="O174" s="4">
        <f t="shared" si="59"/>
        <v>127599380.92788838</v>
      </c>
      <c r="P174" s="4">
        <f t="shared" si="59"/>
        <v>122306077.48104328</v>
      </c>
      <c r="Q174" s="4">
        <f t="shared" si="59"/>
        <v>116376633.40698278</v>
      </c>
      <c r="R174" s="4">
        <f t="shared" si="59"/>
        <v>110359036.21922588</v>
      </c>
      <c r="S174" s="4">
        <f t="shared" si="59"/>
        <v>104025410.63088955</v>
      </c>
      <c r="T174" s="4">
        <f t="shared" si="59"/>
        <v>97400398.743377328</v>
      </c>
      <c r="U174" s="4">
        <f t="shared" si="59"/>
        <v>91635332.996501565</v>
      </c>
      <c r="V174" s="4">
        <f t="shared" si="59"/>
        <v>86198630.523398757</v>
      </c>
    </row>
    <row r="175" spans="2:22" ht="14.65" thickBot="1" x14ac:dyDescent="0.5">
      <c r="B175" s="52"/>
      <c r="C175" s="81">
        <f>SUM(C172:C174)</f>
        <v>295933816.71914113</v>
      </c>
      <c r="D175" s="81">
        <f t="shared" ref="D175" si="60">SUM(D172:D174)</f>
        <v>301155957.17849267</v>
      </c>
      <c r="E175" s="81">
        <f t="shared" ref="E175" si="61">SUM(E172:E174)</f>
        <v>354372670.32184958</v>
      </c>
      <c r="F175" s="81">
        <f t="shared" ref="F175" si="62">SUM(F172:F174)</f>
        <v>342970055.30337262</v>
      </c>
      <c r="G175" s="81">
        <f t="shared" ref="G175" si="63">SUM(G172:G174)</f>
        <v>412504309.4255935</v>
      </c>
      <c r="H175" s="81">
        <f t="shared" ref="H175" si="64">SUM(H172:H174)</f>
        <v>483581537.4158746</v>
      </c>
      <c r="I175" s="81">
        <f t="shared" ref="I175" si="65">SUM(I172:I174)</f>
        <v>486009906.52357799</v>
      </c>
      <c r="J175" s="81">
        <f t="shared" ref="J175" si="66">SUM(J172:J174)</f>
        <v>405034193.3580817</v>
      </c>
      <c r="K175" s="81">
        <f t="shared" ref="K175" si="67">SUM(K172:K174)</f>
        <v>430773715.31505144</v>
      </c>
      <c r="L175" s="81">
        <f t="shared" ref="L175" si="68">SUM(L172:L174)</f>
        <v>475856487.94467008</v>
      </c>
      <c r="M175" s="81">
        <f t="shared" ref="M175" si="69">SUM(M172:M174)</f>
        <v>261770853.29848182</v>
      </c>
      <c r="N175" s="81">
        <f t="shared" ref="N175" si="70">SUM(N172:N174)</f>
        <v>243116618.62619191</v>
      </c>
      <c r="O175" s="81">
        <f t="shared" ref="O175" si="71">SUM(O172:O174)</f>
        <v>221608552.89636001</v>
      </c>
      <c r="P175" s="81">
        <f t="shared" ref="P175" si="72">SUM(P172:P174)</f>
        <v>198229044.51522335</v>
      </c>
      <c r="Q175" s="81">
        <f t="shared" ref="Q175" si="73">SUM(Q172:Q174)</f>
        <v>177158405.6603609</v>
      </c>
      <c r="R175" s="81">
        <f t="shared" ref="R175" si="74">SUM(R172:R174)</f>
        <v>160380293.87950546</v>
      </c>
      <c r="S175" s="81">
        <f t="shared" ref="S175" si="75">SUM(S172:S174)</f>
        <v>142962555.63998586</v>
      </c>
      <c r="T175" s="81">
        <f t="shared" ref="T175" si="76">SUM(T172:T174)</f>
        <v>124715353.51208122</v>
      </c>
      <c r="U175" s="81">
        <f t="shared" ref="U175" si="77">SUM(U172:U174)</f>
        <v>116064899.58342494</v>
      </c>
      <c r="V175" s="81">
        <f t="shared" ref="V175" si="78">SUM(V172:V174)</f>
        <v>108235280.64790455</v>
      </c>
    </row>
    <row r="176" spans="2:22" ht="14.65" thickTop="1" x14ac:dyDescent="0.45">
      <c r="B176" s="52"/>
    </row>
    <row r="177" spans="1:22" x14ac:dyDescent="0.45">
      <c r="B177" s="52" t="s">
        <v>104</v>
      </c>
      <c r="C177" s="82">
        <f>SUM(C175:V175)</f>
        <v>5742434507.7652264</v>
      </c>
    </row>
    <row r="178" spans="1:22" x14ac:dyDescent="0.45">
      <c r="B178" s="52"/>
    </row>
    <row r="179" spans="1:22" x14ac:dyDescent="0.45">
      <c r="B179" s="52"/>
    </row>
    <row r="180" spans="1:22" ht="15.75" x14ac:dyDescent="0.45">
      <c r="A180" s="80" t="s">
        <v>105</v>
      </c>
      <c r="B180" s="52"/>
    </row>
    <row r="182" spans="1:22" x14ac:dyDescent="0.45">
      <c r="B182" s="50" t="s">
        <v>92</v>
      </c>
      <c r="C182" s="58">
        <v>1</v>
      </c>
      <c r="D182" s="58">
        <v>2</v>
      </c>
      <c r="E182" s="58">
        <v>3</v>
      </c>
      <c r="F182" s="58">
        <v>4</v>
      </c>
      <c r="G182" s="58">
        <v>5</v>
      </c>
      <c r="H182" s="58">
        <v>6</v>
      </c>
      <c r="I182" s="58">
        <v>7</v>
      </c>
      <c r="J182" s="58">
        <v>8</v>
      </c>
      <c r="K182" s="58">
        <v>9</v>
      </c>
      <c r="L182" s="58">
        <v>10</v>
      </c>
      <c r="M182" s="58">
        <v>11</v>
      </c>
      <c r="N182" s="58">
        <v>12</v>
      </c>
      <c r="O182" s="58">
        <v>13</v>
      </c>
      <c r="P182" s="58">
        <v>14</v>
      </c>
      <c r="Q182" s="58">
        <v>15</v>
      </c>
      <c r="R182" s="58">
        <v>16</v>
      </c>
      <c r="S182" s="58">
        <v>17</v>
      </c>
      <c r="T182" s="58">
        <v>18</v>
      </c>
      <c r="U182" s="58">
        <v>19</v>
      </c>
      <c r="V182" s="58">
        <v>20</v>
      </c>
    </row>
    <row r="183" spans="1:22" x14ac:dyDescent="0.45">
      <c r="C183" s="94" t="s">
        <v>39</v>
      </c>
      <c r="D183" s="94" t="s">
        <v>40</v>
      </c>
      <c r="E183" s="72" t="s">
        <v>41</v>
      </c>
      <c r="F183" s="72" t="s">
        <v>42</v>
      </c>
      <c r="G183" s="94" t="s">
        <v>43</v>
      </c>
      <c r="H183" s="94" t="s">
        <v>44</v>
      </c>
      <c r="I183" s="94" t="s">
        <v>45</v>
      </c>
      <c r="J183" s="94" t="s">
        <v>46</v>
      </c>
      <c r="K183" s="94" t="s">
        <v>47</v>
      </c>
      <c r="L183" s="94" t="s">
        <v>48</v>
      </c>
      <c r="M183" s="94" t="s">
        <v>49</v>
      </c>
      <c r="N183" s="94" t="s">
        <v>50</v>
      </c>
      <c r="O183" s="94" t="s">
        <v>51</v>
      </c>
      <c r="P183" s="94" t="s">
        <v>52</v>
      </c>
      <c r="Q183" s="94" t="s">
        <v>53</v>
      </c>
      <c r="R183" s="94" t="s">
        <v>54</v>
      </c>
      <c r="S183" s="94" t="s">
        <v>55</v>
      </c>
      <c r="T183" s="94" t="s">
        <v>56</v>
      </c>
      <c r="U183" s="94" t="s">
        <v>57</v>
      </c>
      <c r="V183" s="94" t="s">
        <v>58</v>
      </c>
    </row>
    <row r="184" spans="1:22" x14ac:dyDescent="0.45">
      <c r="B184" s="52" t="s">
        <v>106</v>
      </c>
      <c r="C184" s="4">
        <f>'Copper Weighted Price'!E104</f>
        <v>1075758119.8412211</v>
      </c>
      <c r="D184" s="4">
        <f>'Copper Weighted Price'!F104</f>
        <v>1044846092.1184673</v>
      </c>
      <c r="E184" s="4">
        <f>'Copper Weighted Price'!G104</f>
        <v>991923158.22069407</v>
      </c>
      <c r="F184" s="4">
        <f>'Copper Weighted Price'!H104</f>
        <v>962520215.10442591</v>
      </c>
      <c r="G184" s="4">
        <f>'Copper Weighted Price'!I104</f>
        <v>977929776.69906652</v>
      </c>
      <c r="H184" s="4">
        <f>'Copper Weighted Price'!J104</f>
        <v>913445621.87418032</v>
      </c>
      <c r="I184" s="4">
        <f>'Copper Weighted Price'!K104</f>
        <v>846424065.35001743</v>
      </c>
      <c r="J184" s="4">
        <f>'Copper Weighted Price'!L104</f>
        <v>774657967.63405526</v>
      </c>
      <c r="K184" s="4">
        <f>'Copper Weighted Price'!M104</f>
        <v>697857575.86750531</v>
      </c>
      <c r="L184" s="4">
        <f>'Copper Weighted Price'!N104</f>
        <v>615093432.83729184</v>
      </c>
      <c r="M184" s="4">
        <f>'Copper Weighted Price'!O104</f>
        <v>518508231.20338017</v>
      </c>
      <c r="N184" s="4">
        <f>'Copper Weighted Price'!P104</f>
        <v>419641518.86346984</v>
      </c>
      <c r="O184" s="4">
        <f>'Copper Weighted Price'!Q104</f>
        <v>304615028.68707526</v>
      </c>
      <c r="P184" s="4">
        <f>'Copper Weighted Price'!R104</f>
        <v>270219309.39979756</v>
      </c>
      <c r="Q184" s="4">
        <f>'Copper Weighted Price'!S104</f>
        <v>256244581.90160707</v>
      </c>
      <c r="R184" s="102">
        <v>0</v>
      </c>
      <c r="S184" s="102">
        <v>0</v>
      </c>
      <c r="T184" s="102">
        <v>0</v>
      </c>
      <c r="U184" s="102">
        <v>0</v>
      </c>
      <c r="V184" s="102">
        <v>0</v>
      </c>
    </row>
    <row r="185" spans="1:22" x14ac:dyDescent="0.45">
      <c r="B185" s="52" t="s">
        <v>107</v>
      </c>
      <c r="C185" s="4">
        <f>'Copper Weighted Price'!Y29</f>
        <v>8216780.1699065296</v>
      </c>
      <c r="D185" s="4">
        <f>'Copper Weighted Price'!Z29</f>
        <v>7832834.4963622466</v>
      </c>
      <c r="E185" s="4">
        <f>'Copper Weighted Price'!AA29</f>
        <v>7447035.1107443366</v>
      </c>
      <c r="F185" s="4">
        <f>'Copper Weighted Price'!AB29</f>
        <v>6984820.6996061625</v>
      </c>
      <c r="G185" s="4">
        <f>'Copper Weighted Price'!AC29</f>
        <v>6442873.1686797086</v>
      </c>
      <c r="H185" s="4">
        <f>'Copper Weighted Price'!AD29</f>
        <v>5887071.3019443322</v>
      </c>
      <c r="I185" s="4">
        <f>'Copper Weighted Price'!AE29</f>
        <v>5312777.6039058957</v>
      </c>
      <c r="J185" s="4">
        <f>'Copper Weighted Price'!AF29</f>
        <v>4696800.1107768668</v>
      </c>
      <c r="K185" s="4">
        <f>'Copper Weighted Price'!AG29</f>
        <v>4045973.7954985043</v>
      </c>
      <c r="L185" s="4">
        <f>'Copper Weighted Price'!AH29</f>
        <v>3364298.1312035136</v>
      </c>
      <c r="M185" s="4">
        <f>'Copper Weighted Price'!AI29</f>
        <v>2527786.9147202354</v>
      </c>
      <c r="N185" s="4">
        <f>'Copper Weighted Price'!AJ29</f>
        <v>1808405.940029504</v>
      </c>
      <c r="O185" s="4">
        <f>'Copper Weighted Price'!AK29</f>
        <v>1073148.789961711</v>
      </c>
      <c r="P185" s="4">
        <f>'Copper Weighted Price'!AL29</f>
        <v>397401.32582072308</v>
      </c>
      <c r="Q185" s="4">
        <f>'Copper Weighted Price'!AM29</f>
        <v>294084.36911281518</v>
      </c>
      <c r="R185" s="102">
        <v>0</v>
      </c>
      <c r="S185" s="102">
        <v>0</v>
      </c>
      <c r="T185" s="102">
        <v>0</v>
      </c>
      <c r="U185" s="102">
        <v>0</v>
      </c>
      <c r="V185" s="102">
        <v>0</v>
      </c>
    </row>
    <row r="186" spans="1:22" x14ac:dyDescent="0.45">
      <c r="B186" s="52"/>
      <c r="Q186" s="31">
        <f>'Copper Weighted Price'!AM2/12</f>
        <v>17.325815435527584</v>
      </c>
    </row>
    <row r="187" spans="1:22" x14ac:dyDescent="0.45">
      <c r="B187" s="52" t="s">
        <v>108</v>
      </c>
      <c r="C187" s="4">
        <f t="shared" ref="C187:V187" si="79">C184*C$129</f>
        <v>1075758119.8412211</v>
      </c>
      <c r="D187" s="4">
        <f t="shared" si="79"/>
        <v>976491674.87707222</v>
      </c>
      <c r="E187" s="4">
        <f t="shared" si="79"/>
        <v>866384101.8610307</v>
      </c>
      <c r="F187" s="4">
        <f t="shared" si="79"/>
        <v>785703208.05426896</v>
      </c>
      <c r="G187" s="4">
        <f t="shared" si="79"/>
        <v>746057944.3624233</v>
      </c>
      <c r="H187" s="4">
        <f t="shared" si="79"/>
        <v>651274104.1061554</v>
      </c>
      <c r="I187" s="4">
        <f t="shared" si="79"/>
        <v>564008093.99714375</v>
      </c>
      <c r="J187" s="4">
        <f t="shared" si="79"/>
        <v>482418049.39294982</v>
      </c>
      <c r="K187" s="4">
        <f t="shared" si="79"/>
        <v>406159462.84457511</v>
      </c>
      <c r="L187" s="4">
        <f t="shared" si="79"/>
        <v>334570072.96211946</v>
      </c>
      <c r="M187" s="4">
        <f t="shared" si="79"/>
        <v>263583292.29826289</v>
      </c>
      <c r="N187" s="4">
        <f t="shared" si="79"/>
        <v>199368662.67718008</v>
      </c>
      <c r="O187" s="4">
        <f t="shared" si="79"/>
        <v>135252715.70152107</v>
      </c>
      <c r="P187" s="4">
        <f t="shared" si="79"/>
        <v>112131406.5339089</v>
      </c>
      <c r="Q187" s="4">
        <f t="shared" si="79"/>
        <v>99376066.778719202</v>
      </c>
      <c r="R187" s="4">
        <f t="shared" si="79"/>
        <v>0</v>
      </c>
      <c r="S187" s="4">
        <f t="shared" si="79"/>
        <v>0</v>
      </c>
      <c r="T187" s="4">
        <f t="shared" si="79"/>
        <v>0</v>
      </c>
      <c r="U187" s="4">
        <f t="shared" si="79"/>
        <v>0</v>
      </c>
      <c r="V187" s="4">
        <f t="shared" si="79"/>
        <v>0</v>
      </c>
    </row>
    <row r="188" spans="1:22" x14ac:dyDescent="0.45">
      <c r="B188" s="52"/>
    </row>
    <row r="189" spans="1:22" x14ac:dyDescent="0.45">
      <c r="B189" s="52" t="s">
        <v>109</v>
      </c>
      <c r="C189" s="82">
        <f>SUM(C187:V187)</f>
        <v>7698536976.2885504</v>
      </c>
    </row>
    <row r="190" spans="1:22" x14ac:dyDescent="0.45">
      <c r="B190" s="52"/>
    </row>
    <row r="191" spans="1:22" x14ac:dyDescent="0.45">
      <c r="C191" s="94"/>
      <c r="D191" s="94"/>
      <c r="E191" s="72"/>
      <c r="F191" s="72"/>
      <c r="G191" s="94"/>
      <c r="H191" s="94"/>
      <c r="I191" s="94"/>
      <c r="J191" s="94"/>
      <c r="K191" s="94"/>
      <c r="L191" s="20"/>
      <c r="M191" s="94"/>
      <c r="N191" s="94"/>
      <c r="O191" s="94"/>
      <c r="P191" s="94"/>
      <c r="Q191" s="94"/>
      <c r="R191" s="94"/>
      <c r="S191" s="94"/>
      <c r="T191" s="94"/>
      <c r="U191" s="94"/>
      <c r="V191" s="94"/>
    </row>
    <row r="192" spans="1:22" x14ac:dyDescent="0.45">
      <c r="B192" s="50" t="s">
        <v>101</v>
      </c>
      <c r="C192" s="58">
        <v>1</v>
      </c>
      <c r="D192" s="58">
        <v>2</v>
      </c>
      <c r="E192" s="58">
        <v>3</v>
      </c>
      <c r="F192" s="58">
        <v>4</v>
      </c>
      <c r="G192" s="58">
        <v>5</v>
      </c>
      <c r="H192" s="58">
        <v>6</v>
      </c>
      <c r="I192" s="58">
        <v>7</v>
      </c>
      <c r="J192" s="58">
        <v>8</v>
      </c>
      <c r="K192" s="58">
        <v>9</v>
      </c>
      <c r="L192" s="58">
        <v>10</v>
      </c>
      <c r="M192" s="58">
        <v>11</v>
      </c>
      <c r="N192" s="58">
        <v>12</v>
      </c>
      <c r="O192" s="58">
        <v>13</v>
      </c>
      <c r="P192" s="58">
        <v>14</v>
      </c>
      <c r="Q192" s="58">
        <v>15</v>
      </c>
      <c r="R192" s="58">
        <v>16</v>
      </c>
      <c r="S192" s="58">
        <v>17</v>
      </c>
      <c r="T192" s="58">
        <v>18</v>
      </c>
      <c r="U192" s="58">
        <v>19</v>
      </c>
      <c r="V192" s="58">
        <v>20</v>
      </c>
    </row>
    <row r="193" spans="2:22" x14ac:dyDescent="0.45">
      <c r="C193" s="94" t="s">
        <v>39</v>
      </c>
      <c r="D193" s="94" t="s">
        <v>40</v>
      </c>
      <c r="E193" s="72" t="s">
        <v>41</v>
      </c>
      <c r="F193" s="72" t="s">
        <v>42</v>
      </c>
      <c r="G193" s="94" t="s">
        <v>43</v>
      </c>
      <c r="H193" s="94" t="s">
        <v>44</v>
      </c>
      <c r="I193" s="94" t="s">
        <v>45</v>
      </c>
      <c r="J193" s="94" t="s">
        <v>46</v>
      </c>
      <c r="K193" s="94" t="s">
        <v>47</v>
      </c>
      <c r="L193" s="94" t="s">
        <v>48</v>
      </c>
      <c r="M193" s="94" t="s">
        <v>49</v>
      </c>
      <c r="N193" s="94" t="s">
        <v>50</v>
      </c>
      <c r="O193" s="94" t="s">
        <v>51</v>
      </c>
      <c r="P193" s="94" t="s">
        <v>52</v>
      </c>
      <c r="Q193" s="94" t="s">
        <v>53</v>
      </c>
      <c r="R193" s="94" t="s">
        <v>54</v>
      </c>
      <c r="S193" s="94" t="s">
        <v>55</v>
      </c>
      <c r="T193" s="94" t="s">
        <v>56</v>
      </c>
      <c r="U193" s="94" t="s">
        <v>57</v>
      </c>
      <c r="V193" s="94" t="s">
        <v>58</v>
      </c>
    </row>
    <row r="194" spans="2:22" x14ac:dyDescent="0.45">
      <c r="B194" s="52" t="s">
        <v>106</v>
      </c>
      <c r="C194" s="4">
        <f>'Copper Weighted Price'!E135</f>
        <v>1124380854.852762</v>
      </c>
      <c r="D194" s="4">
        <f>'Copper Weighted Price'!F135</f>
        <v>1098428010.6251588</v>
      </c>
      <c r="E194" s="4">
        <f>'Copper Weighted Price'!G135</f>
        <v>1050226227.1538907</v>
      </c>
      <c r="F194" s="4">
        <f>'Copper Weighted Price'!H135</f>
        <v>1025387035.0511706</v>
      </c>
      <c r="G194" s="4">
        <f>'Copper Weighted Price'!I135</f>
        <v>1044848095.3753303</v>
      </c>
      <c r="H194" s="4">
        <f>'Copper Weighted Price'!J135</f>
        <v>990226964.53887463</v>
      </c>
      <c r="I194" s="4">
        <f>'Copper Weighted Price'!K135</f>
        <v>932471961.34668314</v>
      </c>
      <c r="J194" s="4">
        <f>'Copper Weighted Price'!L135</f>
        <v>869507393.06080461</v>
      </c>
      <c r="K194" s="4">
        <f>'Copper Weighted Price'!M135</f>
        <v>800695894.3233676</v>
      </c>
      <c r="L194" s="4">
        <f>'Copper Weighted Price'!N135</f>
        <v>724659043.90416551</v>
      </c>
      <c r="M194" s="4">
        <f>'Copper Weighted Price'!O135</f>
        <v>635269542.3854152</v>
      </c>
      <c r="N194" s="4">
        <f>'Copper Weighted Price'!P135</f>
        <v>538641772.40550911</v>
      </c>
      <c r="O194" s="4">
        <f>'Copper Weighted Price'!Q135</f>
        <v>420574590.79784286</v>
      </c>
      <c r="P194" s="4">
        <f>'Copper Weighted Price'!R135</f>
        <v>385140179.22315931</v>
      </c>
      <c r="Q194" s="4">
        <f>'Copper Weighted Price'!S135</f>
        <v>369425011.89206415</v>
      </c>
      <c r="R194" s="102">
        <v>0</v>
      </c>
      <c r="S194" s="102">
        <v>0</v>
      </c>
      <c r="T194" s="102">
        <v>0</v>
      </c>
      <c r="U194" s="102">
        <v>0</v>
      </c>
      <c r="V194" s="102">
        <v>0</v>
      </c>
    </row>
    <row r="195" spans="2:22" x14ac:dyDescent="0.45">
      <c r="B195" s="52" t="s">
        <v>107</v>
      </c>
      <c r="C195" s="4">
        <f t="shared" ref="C195:Q195" si="80">C185</f>
        <v>8216780.1699065296</v>
      </c>
      <c r="D195" s="4">
        <f t="shared" si="80"/>
        <v>7832834.4963622466</v>
      </c>
      <c r="E195" s="4">
        <f t="shared" si="80"/>
        <v>7447035.1107443366</v>
      </c>
      <c r="F195" s="4">
        <f t="shared" si="80"/>
        <v>6984820.6996061625</v>
      </c>
      <c r="G195" s="4">
        <f t="shared" si="80"/>
        <v>6442873.1686797086</v>
      </c>
      <c r="H195" s="4">
        <f t="shared" si="80"/>
        <v>5887071.3019443322</v>
      </c>
      <c r="I195" s="4">
        <f t="shared" si="80"/>
        <v>5312777.6039058957</v>
      </c>
      <c r="J195" s="4">
        <f t="shared" si="80"/>
        <v>4696800.1107768668</v>
      </c>
      <c r="K195" s="4">
        <f t="shared" si="80"/>
        <v>4045973.7954985043</v>
      </c>
      <c r="L195" s="4">
        <f t="shared" si="80"/>
        <v>3364298.1312035136</v>
      </c>
      <c r="M195" s="4">
        <f t="shared" si="80"/>
        <v>2527786.9147202354</v>
      </c>
      <c r="N195" s="4">
        <f t="shared" si="80"/>
        <v>1808405.940029504</v>
      </c>
      <c r="O195" s="4">
        <f t="shared" si="80"/>
        <v>1073148.789961711</v>
      </c>
      <c r="P195" s="4">
        <f t="shared" si="80"/>
        <v>397401.32582072308</v>
      </c>
      <c r="Q195" s="4">
        <f t="shared" si="80"/>
        <v>294084.36911281518</v>
      </c>
      <c r="R195" s="102">
        <v>0</v>
      </c>
      <c r="S195" s="102">
        <v>0</v>
      </c>
      <c r="T195" s="102">
        <v>0</v>
      </c>
      <c r="U195" s="102">
        <v>0</v>
      </c>
      <c r="V195" s="102">
        <v>0</v>
      </c>
    </row>
    <row r="196" spans="2:22" x14ac:dyDescent="0.45">
      <c r="B196" s="52"/>
    </row>
    <row r="197" spans="2:22" x14ac:dyDescent="0.45">
      <c r="B197" s="52" t="s">
        <v>108</v>
      </c>
      <c r="C197" s="4">
        <f t="shared" ref="C197:V197" si="81">C194*C$129</f>
        <v>1124380854.852762</v>
      </c>
      <c r="D197" s="4">
        <f t="shared" si="81"/>
        <v>1026568234.2291204</v>
      </c>
      <c r="E197" s="4">
        <f t="shared" si="81"/>
        <v>917308260.24446738</v>
      </c>
      <c r="F197" s="4">
        <f t="shared" si="81"/>
        <v>837021259.7036761</v>
      </c>
      <c r="G197" s="4">
        <f t="shared" si="81"/>
        <v>797109609.27881551</v>
      </c>
      <c r="H197" s="4">
        <f t="shared" si="81"/>
        <v>706018140.26828218</v>
      </c>
      <c r="I197" s="4">
        <f t="shared" si="81"/>
        <v>621345440.37029397</v>
      </c>
      <c r="J197" s="4">
        <f t="shared" si="81"/>
        <v>541485504.5953598</v>
      </c>
      <c r="K197" s="4">
        <f t="shared" si="81"/>
        <v>466012300.4840458</v>
      </c>
      <c r="L197" s="4">
        <f t="shared" si="81"/>
        <v>394166505.84824324</v>
      </c>
      <c r="M197" s="4">
        <f t="shared" si="81"/>
        <v>322938822.18637192</v>
      </c>
      <c r="N197" s="4">
        <f t="shared" si="81"/>
        <v>255904825.90329933</v>
      </c>
      <c r="O197" s="4">
        <f t="shared" si="81"/>
        <v>186740148.06702071</v>
      </c>
      <c r="P197" s="4">
        <f t="shared" si="81"/>
        <v>159819481.83103073</v>
      </c>
      <c r="Q197" s="4">
        <f t="shared" si="81"/>
        <v>143269388.87477276</v>
      </c>
      <c r="R197" s="4">
        <f t="shared" si="81"/>
        <v>0</v>
      </c>
      <c r="S197" s="4">
        <f t="shared" si="81"/>
        <v>0</v>
      </c>
      <c r="T197" s="4">
        <f t="shared" si="81"/>
        <v>0</v>
      </c>
      <c r="U197" s="4">
        <f t="shared" si="81"/>
        <v>0</v>
      </c>
      <c r="V197" s="4">
        <f t="shared" si="81"/>
        <v>0</v>
      </c>
    </row>
    <row r="198" spans="2:22" x14ac:dyDescent="0.45">
      <c r="B198" s="52"/>
    </row>
    <row r="199" spans="2:22" x14ac:dyDescent="0.45">
      <c r="B199" s="52" t="s">
        <v>109</v>
      </c>
      <c r="C199" s="82">
        <f>SUM(C197:V197)</f>
        <v>8500088776.7375622</v>
      </c>
    </row>
    <row r="202" spans="2:22" x14ac:dyDescent="0.45">
      <c r="B202" s="50" t="s">
        <v>103</v>
      </c>
      <c r="C202" s="58">
        <v>1</v>
      </c>
      <c r="D202" s="58">
        <v>2</v>
      </c>
      <c r="E202" s="58">
        <v>3</v>
      </c>
      <c r="F202" s="58">
        <v>4</v>
      </c>
      <c r="G202" s="58">
        <v>5</v>
      </c>
      <c r="H202" s="58">
        <v>6</v>
      </c>
      <c r="I202" s="58">
        <v>7</v>
      </c>
      <c r="J202" s="58">
        <v>8</v>
      </c>
      <c r="K202" s="58">
        <v>9</v>
      </c>
      <c r="L202" s="58">
        <v>10</v>
      </c>
      <c r="M202" s="58">
        <v>11</v>
      </c>
      <c r="N202" s="58">
        <v>12</v>
      </c>
      <c r="O202" s="58">
        <v>13</v>
      </c>
      <c r="P202" s="58">
        <v>14</v>
      </c>
      <c r="Q202" s="58">
        <v>15</v>
      </c>
      <c r="R202" s="58">
        <v>16</v>
      </c>
      <c r="S202" s="58">
        <v>17</v>
      </c>
      <c r="T202" s="58">
        <v>18</v>
      </c>
      <c r="U202" s="58">
        <v>19</v>
      </c>
      <c r="V202" s="58">
        <v>20</v>
      </c>
    </row>
    <row r="203" spans="2:22" x14ac:dyDescent="0.45">
      <c r="C203" s="94" t="s">
        <v>39</v>
      </c>
      <c r="D203" s="94" t="s">
        <v>40</v>
      </c>
      <c r="E203" s="72" t="s">
        <v>41</v>
      </c>
      <c r="F203" s="72" t="s">
        <v>42</v>
      </c>
      <c r="G203" s="94" t="s">
        <v>43</v>
      </c>
      <c r="H203" s="94" t="s">
        <v>44</v>
      </c>
      <c r="I203" s="94" t="s">
        <v>45</v>
      </c>
      <c r="J203" s="94" t="s">
        <v>46</v>
      </c>
      <c r="K203" s="94" t="s">
        <v>47</v>
      </c>
      <c r="L203" s="94" t="s">
        <v>48</v>
      </c>
      <c r="M203" s="94" t="s">
        <v>49</v>
      </c>
      <c r="N203" s="94" t="s">
        <v>50</v>
      </c>
      <c r="O203" s="94" t="s">
        <v>51</v>
      </c>
      <c r="P203" s="94" t="s">
        <v>52</v>
      </c>
      <c r="Q203" s="94" t="s">
        <v>53</v>
      </c>
      <c r="R203" s="94" t="s">
        <v>54</v>
      </c>
      <c r="S203" s="94" t="s">
        <v>55</v>
      </c>
      <c r="T203" s="94" t="s">
        <v>56</v>
      </c>
      <c r="U203" s="94" t="s">
        <v>57</v>
      </c>
      <c r="V203" s="94" t="s">
        <v>58</v>
      </c>
    </row>
    <row r="204" spans="2:22" x14ac:dyDescent="0.45">
      <c r="B204" s="52" t="s">
        <v>106</v>
      </c>
      <c r="C204" s="4">
        <f>'Copper Weighted Price'!E166</f>
        <v>1022255362.4084656</v>
      </c>
      <c r="D204" s="4">
        <f>'Copper Weighted Price'!F166</f>
        <v>985932703.9606545</v>
      </c>
      <c r="E204" s="4">
        <f>'Copper Weighted Price'!G166</f>
        <v>927927957.18597627</v>
      </c>
      <c r="F204" s="4">
        <f>'Copper Weighted Price'!H166</f>
        <v>895040796.86542189</v>
      </c>
      <c r="G204" s="4">
        <f>'Copper Weighted Price'!I166</f>
        <v>907545764.1773212</v>
      </c>
      <c r="H204" s="4">
        <f>'Copper Weighted Price'!J166</f>
        <v>834952012.91657114</v>
      </c>
      <c r="I204" s="4">
        <f>'Copper Weighted Price'!K166</f>
        <v>760840447.63694906</v>
      </c>
      <c r="J204" s="4">
        <f>'Copper Weighted Price'!L166</f>
        <v>682943225.04025638</v>
      </c>
      <c r="K204" s="4">
        <f>'Copper Weighted Price'!M166</f>
        <v>601381032.04469192</v>
      </c>
      <c r="L204" s="4">
        <f>'Copper Weighted Price'!N166</f>
        <v>515754402.25912368</v>
      </c>
      <c r="M204" s="4">
        <f>'Copper Weighted Price'!O166</f>
        <v>416388070.97633338</v>
      </c>
      <c r="N204" s="4">
        <f>'Copper Weighted Price'!P166</f>
        <v>320715625.47292113</v>
      </c>
      <c r="O204" s="4">
        <f>'Copper Weighted Price'!Q166</f>
        <v>215126692.6309697</v>
      </c>
      <c r="P204" s="4">
        <f>'Copper Weighted Price'!R166</f>
        <v>183455318.87626368</v>
      </c>
      <c r="Q204" s="4">
        <f>'Copper Weighted Price'!S166</f>
        <v>171765886.38435122</v>
      </c>
      <c r="R204" s="102">
        <v>0</v>
      </c>
      <c r="S204" s="102">
        <v>0</v>
      </c>
      <c r="T204" s="102">
        <v>0</v>
      </c>
      <c r="U204" s="102">
        <v>0</v>
      </c>
      <c r="V204" s="102">
        <v>0</v>
      </c>
    </row>
    <row r="205" spans="2:22" x14ac:dyDescent="0.45">
      <c r="B205" s="52" t="s">
        <v>107</v>
      </c>
      <c r="C205" s="4">
        <f t="shared" ref="C205:Q205" si="82">C185</f>
        <v>8216780.1699065296</v>
      </c>
      <c r="D205" s="4">
        <f t="shared" si="82"/>
        <v>7832834.4963622466</v>
      </c>
      <c r="E205" s="4">
        <f t="shared" si="82"/>
        <v>7447035.1107443366</v>
      </c>
      <c r="F205" s="4">
        <f t="shared" si="82"/>
        <v>6984820.6996061625</v>
      </c>
      <c r="G205" s="4">
        <f t="shared" si="82"/>
        <v>6442873.1686797086</v>
      </c>
      <c r="H205" s="4">
        <f t="shared" si="82"/>
        <v>5887071.3019443322</v>
      </c>
      <c r="I205" s="4">
        <f t="shared" si="82"/>
        <v>5312777.6039058957</v>
      </c>
      <c r="J205" s="4">
        <f t="shared" si="82"/>
        <v>4696800.1107768668</v>
      </c>
      <c r="K205" s="4">
        <f t="shared" si="82"/>
        <v>4045973.7954985043</v>
      </c>
      <c r="L205" s="4">
        <f t="shared" si="82"/>
        <v>3364298.1312035136</v>
      </c>
      <c r="M205" s="4">
        <f t="shared" si="82"/>
        <v>2527786.9147202354</v>
      </c>
      <c r="N205" s="4">
        <f t="shared" si="82"/>
        <v>1808405.940029504</v>
      </c>
      <c r="O205" s="4">
        <f t="shared" si="82"/>
        <v>1073148.789961711</v>
      </c>
      <c r="P205" s="4">
        <f t="shared" si="82"/>
        <v>397401.32582072308</v>
      </c>
      <c r="Q205" s="4">
        <f t="shared" si="82"/>
        <v>294084.36911281518</v>
      </c>
      <c r="R205" s="102">
        <v>0</v>
      </c>
      <c r="S205" s="102">
        <v>0</v>
      </c>
      <c r="T205" s="102">
        <v>0</v>
      </c>
      <c r="U205" s="102">
        <v>0</v>
      </c>
      <c r="V205" s="102">
        <v>0</v>
      </c>
    </row>
    <row r="206" spans="2:22" x14ac:dyDescent="0.45">
      <c r="B206" s="52"/>
    </row>
    <row r="207" spans="2:22" x14ac:dyDescent="0.45">
      <c r="B207" s="52" t="s">
        <v>108</v>
      </c>
      <c r="C207" s="4">
        <f t="shared" ref="C207:V207" si="83">C204*C$129</f>
        <v>1022255362.4084656</v>
      </c>
      <c r="D207" s="4">
        <f t="shared" si="83"/>
        <v>921432433.60808825</v>
      </c>
      <c r="E207" s="4">
        <f t="shared" si="83"/>
        <v>810488214.85367823</v>
      </c>
      <c r="F207" s="4">
        <f t="shared" si="83"/>
        <v>730619902.21194017</v>
      </c>
      <c r="G207" s="4">
        <f t="shared" si="83"/>
        <v>692362318.20489073</v>
      </c>
      <c r="H207" s="4">
        <f t="shared" si="83"/>
        <v>595309245.74158454</v>
      </c>
      <c r="I207" s="4">
        <f t="shared" si="83"/>
        <v>506980115.84795552</v>
      </c>
      <c r="J207" s="4">
        <f t="shared" si="83"/>
        <v>425302717.11564988</v>
      </c>
      <c r="K207" s="4">
        <f t="shared" si="83"/>
        <v>350009235.96272981</v>
      </c>
      <c r="L207" s="4">
        <f t="shared" si="83"/>
        <v>280536222.27505535</v>
      </c>
      <c r="M207" s="4">
        <f t="shared" si="83"/>
        <v>211670581.13415971</v>
      </c>
      <c r="N207" s="4">
        <f t="shared" si="83"/>
        <v>152369683.35112402</v>
      </c>
      <c r="O207" s="4">
        <f t="shared" si="83"/>
        <v>95518824.280056313</v>
      </c>
      <c r="P207" s="4">
        <f t="shared" si="83"/>
        <v>76127435.10970436</v>
      </c>
      <c r="Q207" s="4">
        <f t="shared" si="83"/>
        <v>66613772.158474386</v>
      </c>
      <c r="R207" s="4">
        <f t="shared" si="83"/>
        <v>0</v>
      </c>
      <c r="S207" s="4">
        <f t="shared" si="83"/>
        <v>0</v>
      </c>
      <c r="T207" s="4">
        <f t="shared" si="83"/>
        <v>0</v>
      </c>
      <c r="U207" s="4">
        <f t="shared" si="83"/>
        <v>0</v>
      </c>
      <c r="V207" s="4">
        <f t="shared" si="83"/>
        <v>0</v>
      </c>
    </row>
    <row r="208" spans="2:22" x14ac:dyDescent="0.45">
      <c r="B208" s="52"/>
    </row>
    <row r="209" spans="1:3" x14ac:dyDescent="0.45">
      <c r="B209" s="52" t="s">
        <v>109</v>
      </c>
      <c r="C209" s="82">
        <f>SUM(C207:V207)</f>
        <v>6937596064.2635555</v>
      </c>
    </row>
    <row r="211" spans="1:3" ht="15.75" x14ac:dyDescent="0.45">
      <c r="A211" s="80" t="s">
        <v>110</v>
      </c>
      <c r="B211" s="52"/>
    </row>
    <row r="212" spans="1:3" ht="15.75" x14ac:dyDescent="0.45">
      <c r="A212" s="80"/>
      <c r="B212" s="52"/>
    </row>
    <row r="213" spans="1:3" x14ac:dyDescent="0.45">
      <c r="B213" s="52" t="s">
        <v>111</v>
      </c>
      <c r="C213" s="82">
        <f>C157</f>
        <v>6259992760.1174326</v>
      </c>
    </row>
    <row r="214" spans="1:3" x14ac:dyDescent="0.45">
      <c r="B214" s="52" t="s">
        <v>112</v>
      </c>
      <c r="C214" s="82">
        <f>C167</f>
        <v>7039960034.5737009</v>
      </c>
    </row>
    <row r="215" spans="1:3" x14ac:dyDescent="0.45">
      <c r="B215" s="52" t="s">
        <v>113</v>
      </c>
      <c r="C215" s="82">
        <f>C177</f>
        <v>5742434507.7652264</v>
      </c>
    </row>
    <row r="216" spans="1:3" x14ac:dyDescent="0.45">
      <c r="B216" s="52"/>
    </row>
    <row r="217" spans="1:3" x14ac:dyDescent="0.45">
      <c r="B217" s="52" t="s">
        <v>114</v>
      </c>
      <c r="C217" s="82">
        <f>C189</f>
        <v>7698536976.2885504</v>
      </c>
    </row>
    <row r="218" spans="1:3" x14ac:dyDescent="0.45">
      <c r="B218" s="52" t="s">
        <v>115</v>
      </c>
      <c r="C218" s="82">
        <f>C199</f>
        <v>8500088776.7375622</v>
      </c>
    </row>
    <row r="219" spans="1:3" x14ac:dyDescent="0.45">
      <c r="B219" s="52" t="s">
        <v>116</v>
      </c>
      <c r="C219" s="82">
        <f>C209</f>
        <v>6937596064.2635555</v>
      </c>
    </row>
    <row r="220" spans="1:3" x14ac:dyDescent="0.45">
      <c r="B220" s="52"/>
    </row>
    <row r="221" spans="1:3" x14ac:dyDescent="0.45">
      <c r="B221" s="52" t="s">
        <v>117</v>
      </c>
      <c r="C221" s="82">
        <f>C213+C217</f>
        <v>13958529736.405983</v>
      </c>
    </row>
    <row r="222" spans="1:3" x14ac:dyDescent="0.45">
      <c r="B222" s="52" t="s">
        <v>118</v>
      </c>
      <c r="C222" s="82">
        <f t="shared" ref="C222:C223" si="84">C214+C218</f>
        <v>15540048811.311264</v>
      </c>
    </row>
    <row r="223" spans="1:3" x14ac:dyDescent="0.45">
      <c r="B223" s="52" t="s">
        <v>119</v>
      </c>
      <c r="C223" s="82">
        <f t="shared" si="84"/>
        <v>12680030572.028782</v>
      </c>
    </row>
    <row r="224" spans="1:3" x14ac:dyDescent="0.45">
      <c r="B224" s="52"/>
    </row>
    <row r="225" spans="1:22" x14ac:dyDescent="0.45">
      <c r="B225" s="52"/>
    </row>
    <row r="226" spans="1:22" ht="21" x14ac:dyDescent="0.65">
      <c r="A226" s="48" t="s">
        <v>120</v>
      </c>
      <c r="B226" s="52"/>
    </row>
    <row r="227" spans="1:22" x14ac:dyDescent="0.45">
      <c r="B227" s="52"/>
    </row>
    <row r="228" spans="1:22" ht="15.75" x14ac:dyDescent="0.45">
      <c r="A228" s="80" t="s">
        <v>121</v>
      </c>
      <c r="B228" s="52"/>
    </row>
    <row r="229" spans="1:22" x14ac:dyDescent="0.45">
      <c r="A229" t="s">
        <v>122</v>
      </c>
      <c r="B229" s="52"/>
    </row>
    <row r="230" spans="1:22" x14ac:dyDescent="0.45">
      <c r="B230" s="52"/>
    </row>
    <row r="231" spans="1:22" x14ac:dyDescent="0.45">
      <c r="B231" s="116" t="s">
        <v>123</v>
      </c>
      <c r="C231" s="58">
        <v>1</v>
      </c>
      <c r="D231" s="58">
        <v>2</v>
      </c>
      <c r="E231" s="58">
        <v>3</v>
      </c>
      <c r="F231" s="58">
        <v>4</v>
      </c>
      <c r="G231" s="58">
        <v>5</v>
      </c>
      <c r="H231" s="58">
        <v>6</v>
      </c>
      <c r="I231" s="58">
        <v>7</v>
      </c>
      <c r="J231" s="58">
        <v>8</v>
      </c>
      <c r="K231" s="58">
        <v>9</v>
      </c>
      <c r="L231" s="58">
        <v>10</v>
      </c>
      <c r="M231" s="58">
        <v>11</v>
      </c>
      <c r="N231" s="58">
        <v>12</v>
      </c>
      <c r="O231" s="58">
        <v>13</v>
      </c>
      <c r="P231" s="58">
        <v>14</v>
      </c>
      <c r="Q231" s="58">
        <v>15</v>
      </c>
      <c r="R231" s="58">
        <v>16</v>
      </c>
      <c r="S231" s="58">
        <v>17</v>
      </c>
      <c r="T231" s="58">
        <v>18</v>
      </c>
      <c r="U231" s="58">
        <v>19</v>
      </c>
      <c r="V231" s="58">
        <v>20</v>
      </c>
    </row>
    <row r="232" spans="1:22" x14ac:dyDescent="0.45">
      <c r="B232" s="52"/>
      <c r="C232" s="94" t="s">
        <v>39</v>
      </c>
      <c r="D232" s="94" t="s">
        <v>40</v>
      </c>
      <c r="E232" s="72" t="s">
        <v>41</v>
      </c>
      <c r="F232" s="72" t="s">
        <v>42</v>
      </c>
      <c r="G232" s="94" t="s">
        <v>43</v>
      </c>
      <c r="H232" s="94" t="s">
        <v>44</v>
      </c>
      <c r="I232" s="94" t="s">
        <v>45</v>
      </c>
      <c r="J232" s="94" t="s">
        <v>46</v>
      </c>
      <c r="K232" s="94" t="s">
        <v>47</v>
      </c>
      <c r="L232" s="94" t="s">
        <v>48</v>
      </c>
      <c r="M232" s="94" t="s">
        <v>49</v>
      </c>
      <c r="N232" s="94" t="s">
        <v>50</v>
      </c>
      <c r="O232" s="94" t="s">
        <v>51</v>
      </c>
      <c r="P232" s="94" t="s">
        <v>52</v>
      </c>
      <c r="Q232" s="94" t="s">
        <v>53</v>
      </c>
      <c r="R232" s="94" t="s">
        <v>54</v>
      </c>
      <c r="S232" s="94" t="s">
        <v>55</v>
      </c>
      <c r="T232" s="94" t="s">
        <v>56</v>
      </c>
      <c r="U232" s="94" t="s">
        <v>57</v>
      </c>
      <c r="V232" s="94" t="s">
        <v>58</v>
      </c>
    </row>
    <row r="233" spans="1:22" x14ac:dyDescent="0.45">
      <c r="B233" s="52" t="s">
        <v>124</v>
      </c>
      <c r="C233" s="86">
        <f t="shared" ref="C233:V233" si="85">C$295+C$139</f>
        <v>15.056099674868108</v>
      </c>
      <c r="D233" s="86">
        <f t="shared" si="85"/>
        <v>15.407744269297922</v>
      </c>
      <c r="E233" s="86">
        <f t="shared" si="85"/>
        <v>15.692172773945222</v>
      </c>
      <c r="F233" s="86">
        <f t="shared" si="85"/>
        <v>15.993928457527881</v>
      </c>
      <c r="G233" s="86">
        <f t="shared" si="85"/>
        <v>16.284948656097296</v>
      </c>
      <c r="H233" s="86">
        <f t="shared" si="85"/>
        <v>16.305044693434485</v>
      </c>
      <c r="I233" s="86">
        <f t="shared" si="85"/>
        <v>16.304350479372843</v>
      </c>
      <c r="J233" s="86">
        <f t="shared" si="85"/>
        <v>16.291969188565261</v>
      </c>
      <c r="K233" s="86">
        <f t="shared" si="85"/>
        <v>16.257857950484144</v>
      </c>
      <c r="L233" s="86">
        <f t="shared" si="85"/>
        <v>16.185665073269938</v>
      </c>
      <c r="M233" s="86">
        <f t="shared" si="85"/>
        <v>16.185665073269938</v>
      </c>
      <c r="N233" s="86">
        <f t="shared" si="85"/>
        <v>16.185665073269938</v>
      </c>
      <c r="O233" s="86">
        <f t="shared" si="85"/>
        <v>16.185665073269938</v>
      </c>
      <c r="P233" s="86">
        <f t="shared" si="85"/>
        <v>16.185665073269938</v>
      </c>
      <c r="Q233" s="86">
        <f t="shared" si="85"/>
        <v>16.185665073269938</v>
      </c>
      <c r="R233" s="86">
        <f t="shared" si="85"/>
        <v>16.185665073269938</v>
      </c>
      <c r="S233" s="86">
        <f t="shared" si="85"/>
        <v>16.185665073269938</v>
      </c>
      <c r="T233" s="86">
        <f t="shared" si="85"/>
        <v>16.185665073269938</v>
      </c>
      <c r="U233" s="86">
        <f t="shared" si="85"/>
        <v>16.185665073269938</v>
      </c>
      <c r="V233" s="86">
        <f t="shared" si="85"/>
        <v>16.185665073269938</v>
      </c>
    </row>
    <row r="234" spans="1:22" x14ac:dyDescent="0.45">
      <c r="B234" s="52" t="s">
        <v>125</v>
      </c>
      <c r="C234" s="4">
        <f t="shared" ref="C234:V234" si="86">C68</f>
        <v>126331</v>
      </c>
      <c r="D234" s="4">
        <f t="shared" si="86"/>
        <v>323833</v>
      </c>
      <c r="E234" s="4">
        <f t="shared" si="86"/>
        <v>575662</v>
      </c>
      <c r="F234" s="4">
        <f t="shared" si="86"/>
        <v>879749</v>
      </c>
      <c r="G234" s="4">
        <f t="shared" si="86"/>
        <v>1272575</v>
      </c>
      <c r="H234" s="4">
        <f t="shared" si="86"/>
        <v>1770169</v>
      </c>
      <c r="I234" s="4">
        <f t="shared" si="86"/>
        <v>2351898</v>
      </c>
      <c r="J234" s="4">
        <f t="shared" si="86"/>
        <v>2969760</v>
      </c>
      <c r="K234" s="4">
        <f t="shared" si="86"/>
        <v>3598067</v>
      </c>
      <c r="L234" s="4">
        <f t="shared" si="86"/>
        <v>4242752</v>
      </c>
      <c r="M234" s="4">
        <f t="shared" si="86"/>
        <v>4751195</v>
      </c>
      <c r="N234" s="4">
        <f t="shared" si="86"/>
        <v>5203136</v>
      </c>
      <c r="O234" s="4">
        <f t="shared" si="86"/>
        <v>5582455</v>
      </c>
      <c r="P234" s="4">
        <f t="shared" si="86"/>
        <v>5873080</v>
      </c>
      <c r="Q234" s="4">
        <f t="shared" si="86"/>
        <v>6077290</v>
      </c>
      <c r="R234" s="4">
        <f t="shared" si="86"/>
        <v>6220226</v>
      </c>
      <c r="S234" s="4">
        <f t="shared" si="86"/>
        <v>6295721</v>
      </c>
      <c r="T234" s="4">
        <f t="shared" si="86"/>
        <v>6295721</v>
      </c>
      <c r="U234" s="4">
        <f t="shared" si="86"/>
        <v>6295721</v>
      </c>
      <c r="V234" s="4">
        <f t="shared" si="86"/>
        <v>6295721</v>
      </c>
    </row>
    <row r="235" spans="1:22" x14ac:dyDescent="0.45">
      <c r="B235" s="52" t="s">
        <v>126</v>
      </c>
      <c r="C235" s="4">
        <f>C233*C234*months_in_year</f>
        <v>22824625.536309157</v>
      </c>
      <c r="D235" s="4">
        <f t="shared" ref="D235:V235" si="87">D233*D234*months_in_year</f>
        <v>59874432.599514648</v>
      </c>
      <c r="E235" s="4">
        <f t="shared" si="87"/>
        <v>108400650.76073825</v>
      </c>
      <c r="F235" s="4">
        <f t="shared" si="87"/>
        <v>168847710.79898036</v>
      </c>
      <c r="G235" s="4">
        <f t="shared" si="87"/>
        <v>248685822.43239617</v>
      </c>
      <c r="H235" s="4">
        <f t="shared" si="87"/>
        <v>346352215.91918677</v>
      </c>
      <c r="I235" s="4">
        <f t="shared" si="87"/>
        <v>460154031.40483236</v>
      </c>
      <c r="J235" s="4">
        <f t="shared" si="87"/>
        <v>580598861.00920284</v>
      </c>
      <c r="K235" s="4">
        <f t="shared" si="87"/>
        <v>701962346.18789554</v>
      </c>
      <c r="L235" s="4">
        <f t="shared" si="87"/>
        <v>824061154.33135414</v>
      </c>
      <c r="M235" s="4">
        <f t="shared" si="87"/>
        <v>922815011.61353707</v>
      </c>
      <c r="N235" s="4">
        <f t="shared" si="87"/>
        <v>1010594599.5200813</v>
      </c>
      <c r="O235" s="4">
        <f t="shared" si="87"/>
        <v>1084268962.9992137</v>
      </c>
      <c r="P235" s="4">
        <f t="shared" si="87"/>
        <v>1140716469.9422426</v>
      </c>
      <c r="Q235" s="4">
        <f t="shared" si="87"/>
        <v>1180379765.917592</v>
      </c>
      <c r="R235" s="4">
        <f t="shared" si="87"/>
        <v>1208141936.5925469</v>
      </c>
      <c r="S235" s="4">
        <f t="shared" si="87"/>
        <v>1222805178.0090251</v>
      </c>
      <c r="T235" s="4">
        <f t="shared" si="87"/>
        <v>1222805178.0090251</v>
      </c>
      <c r="U235" s="4">
        <f t="shared" si="87"/>
        <v>1222805178.0090251</v>
      </c>
      <c r="V235" s="4">
        <f t="shared" si="87"/>
        <v>1222805178.0090251</v>
      </c>
    </row>
    <row r="236" spans="1:22" x14ac:dyDescent="0.45">
      <c r="B236" s="52" t="s">
        <v>127</v>
      </c>
      <c r="C236" s="4">
        <f t="shared" ref="C236:V236" si="88">$C$143*C$93</f>
        <v>3673296</v>
      </c>
      <c r="D236" s="4">
        <f t="shared" si="88"/>
        <v>5930037</v>
      </c>
      <c r="E236" s="4">
        <f t="shared" si="88"/>
        <v>7781238</v>
      </c>
      <c r="F236" s="4">
        <f t="shared" si="88"/>
        <v>9718974</v>
      </c>
      <c r="G236" s="4">
        <f t="shared" si="88"/>
        <v>12657411</v>
      </c>
      <c r="H236" s="4">
        <f t="shared" si="88"/>
        <v>16160337</v>
      </c>
      <c r="I236" s="4">
        <f t="shared" si="88"/>
        <v>19205721</v>
      </c>
      <c r="J236" s="4">
        <f t="shared" si="88"/>
        <v>20892762</v>
      </c>
      <c r="K236" s="4">
        <f t="shared" si="88"/>
        <v>21848022</v>
      </c>
      <c r="L236" s="4">
        <f t="shared" si="88"/>
        <v>22924809</v>
      </c>
      <c r="M236" s="4">
        <f t="shared" si="88"/>
        <v>19631673</v>
      </c>
      <c r="N236" s="4">
        <f t="shared" si="88"/>
        <v>18384003</v>
      </c>
      <c r="O236" s="4">
        <f t="shared" si="88"/>
        <v>16580052</v>
      </c>
      <c r="P236" s="4">
        <f t="shared" si="88"/>
        <v>14213502</v>
      </c>
      <c r="Q236" s="4">
        <f t="shared" si="88"/>
        <v>11801862</v>
      </c>
      <c r="R236" s="4">
        <f t="shared" si="88"/>
        <v>9998505</v>
      </c>
      <c r="S236" s="4">
        <f t="shared" si="88"/>
        <v>7961139</v>
      </c>
      <c r="T236" s="4">
        <f t="shared" si="88"/>
        <v>5641893</v>
      </c>
      <c r="U236" s="4">
        <f t="shared" si="88"/>
        <v>5370165</v>
      </c>
      <c r="V236" s="4">
        <f t="shared" si="88"/>
        <v>5107293</v>
      </c>
    </row>
    <row r="237" spans="1:22" x14ac:dyDescent="0.45">
      <c r="B237" s="52"/>
    </row>
    <row r="238" spans="1:22" x14ac:dyDescent="0.45">
      <c r="B238" s="52" t="s">
        <v>128</v>
      </c>
      <c r="C238" s="4">
        <f>SUM(C235:C236)*C$128</f>
        <v>26497921.536309157</v>
      </c>
      <c r="D238" s="4">
        <f t="shared" ref="D238:V238" si="89">SUM(D235:D236)*D$128</f>
        <v>61043107.235171288</v>
      </c>
      <c r="E238" s="4">
        <f t="shared" si="89"/>
        <v>99977186.469083339</v>
      </c>
      <c r="F238" s="4">
        <f t="shared" si="89"/>
        <v>142542428.36467022</v>
      </c>
      <c r="G238" s="4">
        <f t="shared" si="89"/>
        <v>193524617.0064469</v>
      </c>
      <c r="H238" s="4">
        <f t="shared" si="89"/>
        <v>249017142.63128832</v>
      </c>
      <c r="I238" s="4">
        <f t="shared" si="89"/>
        <v>305456240.51724315</v>
      </c>
      <c r="J238" s="4">
        <f t="shared" si="89"/>
        <v>355548014.16860908</v>
      </c>
      <c r="K238" s="4">
        <f t="shared" si="89"/>
        <v>396894164.02617258</v>
      </c>
      <c r="L238" s="4">
        <f t="shared" si="89"/>
        <v>430831417.07753009</v>
      </c>
      <c r="M238" s="4">
        <f t="shared" si="89"/>
        <v>444702102.2300005</v>
      </c>
      <c r="N238" s="4">
        <f t="shared" si="89"/>
        <v>450401651.61819571</v>
      </c>
      <c r="O238" s="4">
        <f t="shared" si="89"/>
        <v>446994961.64093876</v>
      </c>
      <c r="P238" s="4">
        <f t="shared" si="89"/>
        <v>435022541.13021517</v>
      </c>
      <c r="Q238" s="4">
        <f t="shared" si="89"/>
        <v>416562118.11382914</v>
      </c>
      <c r="R238" s="4">
        <f t="shared" si="89"/>
        <v>394835277.68464559</v>
      </c>
      <c r="S238" s="4">
        <f t="shared" si="89"/>
        <v>370062798.3617267</v>
      </c>
      <c r="T238" s="4">
        <f t="shared" si="89"/>
        <v>342639568.68796384</v>
      </c>
      <c r="U238" s="4">
        <f t="shared" si="89"/>
        <v>317777159.61810082</v>
      </c>
      <c r="V238" s="4">
        <f t="shared" si="89"/>
        <v>294720913.09423018</v>
      </c>
    </row>
    <row r="239" spans="1:22" x14ac:dyDescent="0.45">
      <c r="B239" s="52" t="s">
        <v>129</v>
      </c>
      <c r="C239" s="82">
        <f>SUM(C238:V238)</f>
        <v>6175051331.2123699</v>
      </c>
    </row>
    <row r="240" spans="1:22" x14ac:dyDescent="0.45">
      <c r="B240" s="52"/>
    </row>
    <row r="242" spans="2:22" x14ac:dyDescent="0.45">
      <c r="B242" s="52" t="s">
        <v>130</v>
      </c>
      <c r="C242" s="86">
        <f t="shared" ref="C242:V242" si="90">C$304+C$139</f>
        <v>15.056099674868108</v>
      </c>
      <c r="D242" s="86">
        <f t="shared" si="90"/>
        <v>15.407744269297922</v>
      </c>
      <c r="E242" s="86">
        <f t="shared" si="90"/>
        <v>15.692172773945222</v>
      </c>
      <c r="F242" s="86">
        <f t="shared" si="90"/>
        <v>15.993928457527881</v>
      </c>
      <c r="G242" s="86">
        <f t="shared" si="90"/>
        <v>16.284948656097296</v>
      </c>
      <c r="H242" s="86">
        <f t="shared" si="90"/>
        <v>16.572867625898645</v>
      </c>
      <c r="I242" s="86">
        <f t="shared" si="90"/>
        <v>16.845324756702361</v>
      </c>
      <c r="J242" s="86">
        <f t="shared" si="90"/>
        <v>17.110814165576549</v>
      </c>
      <c r="K242" s="86">
        <f t="shared" si="90"/>
        <v>17.357829386367136</v>
      </c>
      <c r="L242" s="86">
        <f t="shared" si="90"/>
        <v>17.567001242829971</v>
      </c>
      <c r="M242" s="86">
        <f t="shared" si="90"/>
        <v>17.567001242829971</v>
      </c>
      <c r="N242" s="86">
        <f t="shared" si="90"/>
        <v>17.567001242829971</v>
      </c>
      <c r="O242" s="86">
        <f t="shared" si="90"/>
        <v>17.567001242829971</v>
      </c>
      <c r="P242" s="86">
        <f t="shared" si="90"/>
        <v>17.567001242829971</v>
      </c>
      <c r="Q242" s="86">
        <f t="shared" si="90"/>
        <v>17.567001242829971</v>
      </c>
      <c r="R242" s="86">
        <f t="shared" si="90"/>
        <v>17.567001242829971</v>
      </c>
      <c r="S242" s="86">
        <f t="shared" si="90"/>
        <v>17.567001242829971</v>
      </c>
      <c r="T242" s="86">
        <f t="shared" si="90"/>
        <v>17.567001242829971</v>
      </c>
      <c r="U242" s="86">
        <f t="shared" si="90"/>
        <v>17.567001242829971</v>
      </c>
      <c r="V242" s="86">
        <f t="shared" si="90"/>
        <v>17.567001242829971</v>
      </c>
    </row>
    <row r="243" spans="2:22" x14ac:dyDescent="0.45">
      <c r="B243" s="52" t="s">
        <v>125</v>
      </c>
      <c r="C243" s="4">
        <f t="shared" ref="C243:V243" si="91">C68</f>
        <v>126331</v>
      </c>
      <c r="D243" s="4">
        <f t="shared" si="91"/>
        <v>323833</v>
      </c>
      <c r="E243" s="4">
        <f t="shared" si="91"/>
        <v>575662</v>
      </c>
      <c r="F243" s="4">
        <f t="shared" si="91"/>
        <v>879749</v>
      </c>
      <c r="G243" s="4">
        <f t="shared" si="91"/>
        <v>1272575</v>
      </c>
      <c r="H243" s="4">
        <f t="shared" si="91"/>
        <v>1770169</v>
      </c>
      <c r="I243" s="4">
        <f t="shared" si="91"/>
        <v>2351898</v>
      </c>
      <c r="J243" s="4">
        <f t="shared" si="91"/>
        <v>2969760</v>
      </c>
      <c r="K243" s="4">
        <f t="shared" si="91"/>
        <v>3598067</v>
      </c>
      <c r="L243" s="4">
        <f t="shared" si="91"/>
        <v>4242752</v>
      </c>
      <c r="M243" s="4">
        <f t="shared" si="91"/>
        <v>4751195</v>
      </c>
      <c r="N243" s="4">
        <f t="shared" si="91"/>
        <v>5203136</v>
      </c>
      <c r="O243" s="4">
        <f t="shared" si="91"/>
        <v>5582455</v>
      </c>
      <c r="P243" s="4">
        <f t="shared" si="91"/>
        <v>5873080</v>
      </c>
      <c r="Q243" s="4">
        <f t="shared" si="91"/>
        <v>6077290</v>
      </c>
      <c r="R243" s="4">
        <f t="shared" si="91"/>
        <v>6220226</v>
      </c>
      <c r="S243" s="4">
        <f t="shared" si="91"/>
        <v>6295721</v>
      </c>
      <c r="T243" s="4">
        <f t="shared" si="91"/>
        <v>6295721</v>
      </c>
      <c r="U243" s="4">
        <f t="shared" si="91"/>
        <v>6295721</v>
      </c>
      <c r="V243" s="4">
        <f t="shared" si="91"/>
        <v>6295721</v>
      </c>
    </row>
    <row r="244" spans="2:22" x14ac:dyDescent="0.45">
      <c r="B244" s="52" t="s">
        <v>131</v>
      </c>
      <c r="C244" s="4">
        <f>C242*C243*months_in_year</f>
        <v>22824625.536309157</v>
      </c>
      <c r="D244" s="4">
        <f t="shared" ref="D244:V244" si="92">D242*D243*months_in_year</f>
        <v>59874432.599514648</v>
      </c>
      <c r="E244" s="4">
        <f t="shared" si="92"/>
        <v>108400650.76073825</v>
      </c>
      <c r="F244" s="4">
        <f t="shared" si="92"/>
        <v>168847710.79898036</v>
      </c>
      <c r="G244" s="4">
        <f t="shared" si="92"/>
        <v>248685822.43239617</v>
      </c>
      <c r="H244" s="4">
        <f t="shared" si="92"/>
        <v>352041318.14963251</v>
      </c>
      <c r="I244" s="4">
        <f t="shared" si="92"/>
        <v>475421827.25566524</v>
      </c>
      <c r="J244" s="4">
        <f t="shared" si="92"/>
        <v>609780137.71635139</v>
      </c>
      <c r="K244" s="4">
        <f t="shared" si="92"/>
        <v>749455597.28061414</v>
      </c>
      <c r="L244" s="4">
        <f t="shared" si="92"/>
        <v>894389155.88423216</v>
      </c>
      <c r="M244" s="4">
        <f t="shared" si="92"/>
        <v>1001570981.6391306</v>
      </c>
      <c r="N244" s="4">
        <f t="shared" si="92"/>
        <v>1096841958.9433603</v>
      </c>
      <c r="O244" s="4">
        <f t="shared" si="92"/>
        <v>1176803927.0765085</v>
      </c>
      <c r="P244" s="4">
        <f t="shared" si="92"/>
        <v>1238068843.9108782</v>
      </c>
      <c r="Q244" s="4">
        <f t="shared" si="92"/>
        <v>1281117131.7964578</v>
      </c>
      <c r="R244" s="4">
        <f t="shared" si="92"/>
        <v>1311248614.4721997</v>
      </c>
      <c r="S244" s="4">
        <f t="shared" si="92"/>
        <v>1327163263.5781291</v>
      </c>
      <c r="T244" s="4">
        <f t="shared" si="92"/>
        <v>1327163263.5781291</v>
      </c>
      <c r="U244" s="4">
        <f t="shared" si="92"/>
        <v>1327163263.5781291</v>
      </c>
      <c r="V244" s="4">
        <f t="shared" si="92"/>
        <v>1327163263.5781291</v>
      </c>
    </row>
    <row r="245" spans="2:22" x14ac:dyDescent="0.45">
      <c r="B245" s="52" t="s">
        <v>127</v>
      </c>
      <c r="C245" s="4">
        <f t="shared" ref="C245:V245" si="93">$C$143*C$93</f>
        <v>3673296</v>
      </c>
      <c r="D245" s="4">
        <f t="shared" si="93"/>
        <v>5930037</v>
      </c>
      <c r="E245" s="4">
        <f t="shared" si="93"/>
        <v>7781238</v>
      </c>
      <c r="F245" s="4">
        <f t="shared" si="93"/>
        <v>9718974</v>
      </c>
      <c r="G245" s="4">
        <f t="shared" si="93"/>
        <v>12657411</v>
      </c>
      <c r="H245" s="4">
        <f t="shared" si="93"/>
        <v>16160337</v>
      </c>
      <c r="I245" s="4">
        <f t="shared" si="93"/>
        <v>19205721</v>
      </c>
      <c r="J245" s="4">
        <f t="shared" si="93"/>
        <v>20892762</v>
      </c>
      <c r="K245" s="4">
        <f t="shared" si="93"/>
        <v>21848022</v>
      </c>
      <c r="L245" s="4">
        <f t="shared" si="93"/>
        <v>22924809</v>
      </c>
      <c r="M245" s="4">
        <f t="shared" si="93"/>
        <v>19631673</v>
      </c>
      <c r="N245" s="4">
        <f t="shared" si="93"/>
        <v>18384003</v>
      </c>
      <c r="O245" s="4">
        <f t="shared" si="93"/>
        <v>16580052</v>
      </c>
      <c r="P245" s="4">
        <f t="shared" si="93"/>
        <v>14213502</v>
      </c>
      <c r="Q245" s="4">
        <f t="shared" si="93"/>
        <v>11801862</v>
      </c>
      <c r="R245" s="4">
        <f t="shared" si="93"/>
        <v>9998505</v>
      </c>
      <c r="S245" s="4">
        <f t="shared" si="93"/>
        <v>7961139</v>
      </c>
      <c r="T245" s="4">
        <f t="shared" si="93"/>
        <v>5641893</v>
      </c>
      <c r="U245" s="4">
        <f t="shared" si="93"/>
        <v>5370165</v>
      </c>
      <c r="V245" s="4">
        <f t="shared" si="93"/>
        <v>5107293</v>
      </c>
    </row>
    <row r="246" spans="2:22" x14ac:dyDescent="0.45">
      <c r="B246" s="52"/>
    </row>
    <row r="247" spans="2:22" x14ac:dyDescent="0.45">
      <c r="B247" s="52" t="s">
        <v>132</v>
      </c>
      <c r="C247" s="4">
        <f>SUM(C244:C245)*C$128</f>
        <v>26497921.536309157</v>
      </c>
      <c r="D247" s="4">
        <f t="shared" ref="D247:V247" si="94">SUM(D244:D245)*D$128</f>
        <v>61043107.235171288</v>
      </c>
      <c r="E247" s="4">
        <f t="shared" si="94"/>
        <v>99977186.469083339</v>
      </c>
      <c r="F247" s="4">
        <f t="shared" si="94"/>
        <v>142542428.36467022</v>
      </c>
      <c r="G247" s="4">
        <f t="shared" si="94"/>
        <v>193524617.0064469</v>
      </c>
      <c r="H247" s="4">
        <f t="shared" si="94"/>
        <v>252925101.04584479</v>
      </c>
      <c r="I247" s="4">
        <f t="shared" si="94"/>
        <v>315185141.40678132</v>
      </c>
      <c r="J247" s="4">
        <f t="shared" si="94"/>
        <v>372797373.24068481</v>
      </c>
      <c r="K247" s="4">
        <f t="shared" si="94"/>
        <v>422936612.45989877</v>
      </c>
      <c r="L247" s="4">
        <f t="shared" si="94"/>
        <v>466604752.03349978</v>
      </c>
      <c r="M247" s="4">
        <f t="shared" si="94"/>
        <v>481863828.19851613</v>
      </c>
      <c r="N247" s="4">
        <f t="shared" si="94"/>
        <v>488153605.87343001</v>
      </c>
      <c r="O247" s="4">
        <f t="shared" si="94"/>
        <v>484568381.93255395</v>
      </c>
      <c r="P247" s="4">
        <f t="shared" si="94"/>
        <v>471691844.15096384</v>
      </c>
      <c r="Q247" s="4">
        <f t="shared" si="94"/>
        <v>451760924.67236197</v>
      </c>
      <c r="R247" s="4">
        <f t="shared" si="94"/>
        <v>428255195.78418034</v>
      </c>
      <c r="S247" s="4">
        <f t="shared" si="94"/>
        <v>401440846.85368258</v>
      </c>
      <c r="T247" s="4">
        <f t="shared" si="94"/>
        <v>371747220.35026062</v>
      </c>
      <c r="U247" s="4">
        <f t="shared" si="94"/>
        <v>344778691.77236497</v>
      </c>
      <c r="V247" s="4">
        <f t="shared" si="94"/>
        <v>319768716.57685</v>
      </c>
    </row>
    <row r="248" spans="2:22" x14ac:dyDescent="0.45">
      <c r="B248" s="52" t="s">
        <v>133</v>
      </c>
      <c r="C248" s="82">
        <f>SUM(C247:V247)</f>
        <v>6598063496.9635544</v>
      </c>
    </row>
    <row r="249" spans="2:22" x14ac:dyDescent="0.45">
      <c r="B249" s="52"/>
    </row>
    <row r="250" spans="2:22" x14ac:dyDescent="0.45">
      <c r="B250" s="52"/>
    </row>
    <row r="251" spans="2:22" x14ac:dyDescent="0.45">
      <c r="B251" s="116" t="s">
        <v>90</v>
      </c>
      <c r="C251" s="58">
        <v>1</v>
      </c>
      <c r="D251" s="58">
        <v>2</v>
      </c>
      <c r="E251" s="58">
        <v>3</v>
      </c>
      <c r="F251" s="58">
        <v>4</v>
      </c>
      <c r="G251" s="58">
        <v>5</v>
      </c>
      <c r="H251" s="58">
        <v>6</v>
      </c>
      <c r="I251" s="58">
        <v>7</v>
      </c>
      <c r="J251" s="58">
        <v>8</v>
      </c>
      <c r="K251" s="58">
        <v>9</v>
      </c>
      <c r="L251" s="58">
        <v>10</v>
      </c>
      <c r="M251" s="58">
        <v>11</v>
      </c>
      <c r="N251" s="58">
        <v>12</v>
      </c>
      <c r="O251" s="58">
        <v>13</v>
      </c>
      <c r="P251" s="58">
        <v>14</v>
      </c>
      <c r="Q251" s="58">
        <v>15</v>
      </c>
      <c r="R251" s="58">
        <v>16</v>
      </c>
      <c r="S251" s="58">
        <v>17</v>
      </c>
      <c r="T251" s="58">
        <v>18</v>
      </c>
      <c r="U251" s="58">
        <v>19</v>
      </c>
      <c r="V251" s="58">
        <v>20</v>
      </c>
    </row>
    <row r="252" spans="2:22" x14ac:dyDescent="0.45">
      <c r="B252" s="52"/>
      <c r="C252" s="94" t="s">
        <v>39</v>
      </c>
      <c r="D252" s="94" t="s">
        <v>40</v>
      </c>
      <c r="E252" s="72" t="s">
        <v>41</v>
      </c>
      <c r="F252" s="72" t="s">
        <v>42</v>
      </c>
      <c r="G252" s="94" t="s">
        <v>43</v>
      </c>
      <c r="H252" s="94" t="s">
        <v>44</v>
      </c>
      <c r="I252" s="94" t="s">
        <v>45</v>
      </c>
      <c r="J252" s="94" t="s">
        <v>46</v>
      </c>
      <c r="K252" s="94" t="s">
        <v>47</v>
      </c>
      <c r="L252" s="94" t="s">
        <v>48</v>
      </c>
      <c r="M252" s="94" t="s">
        <v>49</v>
      </c>
      <c r="N252" s="94" t="s">
        <v>50</v>
      </c>
      <c r="O252" s="94" t="s">
        <v>51</v>
      </c>
      <c r="P252" s="94" t="s">
        <v>52</v>
      </c>
      <c r="Q252" s="94" t="s">
        <v>53</v>
      </c>
      <c r="R252" s="94" t="s">
        <v>54</v>
      </c>
      <c r="S252" s="94" t="s">
        <v>55</v>
      </c>
      <c r="T252" s="94" t="s">
        <v>56</v>
      </c>
      <c r="U252" s="94" t="s">
        <v>57</v>
      </c>
      <c r="V252" s="94" t="s">
        <v>58</v>
      </c>
    </row>
    <row r="253" spans="2:22" x14ac:dyDescent="0.45">
      <c r="B253" s="52" t="s">
        <v>124</v>
      </c>
      <c r="C253" s="86">
        <f t="shared" ref="C253:V253" si="95">C$295+C$137</f>
        <v>13.906099674868107</v>
      </c>
      <c r="D253" s="86">
        <f t="shared" si="95"/>
        <v>14.271295589140534</v>
      </c>
      <c r="E253" s="86">
        <f t="shared" si="95"/>
        <v>14.571029484474327</v>
      </c>
      <c r="F253" s="86">
        <f t="shared" si="95"/>
        <v>14.889906957749831</v>
      </c>
      <c r="G253" s="86">
        <f t="shared" si="95"/>
        <v>15.198846726323685</v>
      </c>
      <c r="H253" s="86">
        <f t="shared" si="95"/>
        <v>15.218942763660875</v>
      </c>
      <c r="I253" s="86">
        <f t="shared" si="95"/>
        <v>15.218248549599233</v>
      </c>
      <c r="J253" s="86">
        <f t="shared" si="95"/>
        <v>15.205867258791653</v>
      </c>
      <c r="K253" s="86">
        <f t="shared" si="95"/>
        <v>15.171756020710534</v>
      </c>
      <c r="L253" s="86">
        <f t="shared" si="95"/>
        <v>15.099563143496329</v>
      </c>
      <c r="M253" s="86">
        <f t="shared" si="95"/>
        <v>15.099563143496329</v>
      </c>
      <c r="N253" s="86">
        <f t="shared" si="95"/>
        <v>15.099563143496329</v>
      </c>
      <c r="O253" s="86">
        <f t="shared" si="95"/>
        <v>15.099563143496329</v>
      </c>
      <c r="P253" s="86">
        <f t="shared" si="95"/>
        <v>15.099563143496329</v>
      </c>
      <c r="Q253" s="86">
        <f t="shared" si="95"/>
        <v>15.099563143496329</v>
      </c>
      <c r="R253" s="86">
        <f t="shared" si="95"/>
        <v>15.099563143496329</v>
      </c>
      <c r="S253" s="86">
        <f t="shared" si="95"/>
        <v>15.099563143496329</v>
      </c>
      <c r="T253" s="86">
        <f t="shared" si="95"/>
        <v>15.099563143496329</v>
      </c>
      <c r="U253" s="86">
        <f t="shared" si="95"/>
        <v>15.099563143496329</v>
      </c>
      <c r="V253" s="86">
        <f t="shared" si="95"/>
        <v>15.099563143496329</v>
      </c>
    </row>
    <row r="254" spans="2:22" x14ac:dyDescent="0.45">
      <c r="B254" s="52" t="s">
        <v>125</v>
      </c>
      <c r="C254" s="4">
        <f t="shared" ref="C254:V254" si="96">C77</f>
        <v>126331</v>
      </c>
      <c r="D254" s="4">
        <f t="shared" si="96"/>
        <v>323833</v>
      </c>
      <c r="E254" s="4">
        <f t="shared" si="96"/>
        <v>575662</v>
      </c>
      <c r="F254" s="4">
        <f t="shared" si="96"/>
        <v>879749</v>
      </c>
      <c r="G254" s="4">
        <f t="shared" si="96"/>
        <v>1272575</v>
      </c>
      <c r="H254" s="4">
        <f t="shared" si="96"/>
        <v>1770169</v>
      </c>
      <c r="I254" s="4">
        <f t="shared" si="96"/>
        <v>2351898</v>
      </c>
      <c r="J254" s="4">
        <f t="shared" si="96"/>
        <v>2969760</v>
      </c>
      <c r="K254" s="4">
        <f t="shared" si="96"/>
        <v>3598067</v>
      </c>
      <c r="L254" s="4">
        <f t="shared" si="96"/>
        <v>4242752</v>
      </c>
      <c r="M254" s="4">
        <f t="shared" si="96"/>
        <v>4751195</v>
      </c>
      <c r="N254" s="4">
        <f t="shared" si="96"/>
        <v>5203136</v>
      </c>
      <c r="O254" s="4">
        <f t="shared" si="96"/>
        <v>5582455</v>
      </c>
      <c r="P254" s="4">
        <f t="shared" si="96"/>
        <v>5873080</v>
      </c>
      <c r="Q254" s="4">
        <f t="shared" si="96"/>
        <v>6077290</v>
      </c>
      <c r="R254" s="4">
        <f t="shared" si="96"/>
        <v>6220226</v>
      </c>
      <c r="S254" s="4">
        <f t="shared" si="96"/>
        <v>6295721</v>
      </c>
      <c r="T254" s="4">
        <f t="shared" si="96"/>
        <v>6295721</v>
      </c>
      <c r="U254" s="4">
        <f t="shared" si="96"/>
        <v>6295721</v>
      </c>
      <c r="V254" s="4">
        <f t="shared" si="96"/>
        <v>6295721</v>
      </c>
    </row>
    <row r="255" spans="2:22" x14ac:dyDescent="0.45">
      <c r="B255" s="52" t="s">
        <v>126</v>
      </c>
      <c r="C255" s="4">
        <f>C253*C254*months_in_year</f>
        <v>21081257.736309156</v>
      </c>
      <c r="D255" s="4">
        <f t="shared" ref="D255:V255" si="97">D253*D254*months_in_year</f>
        <v>55458197.574217759</v>
      </c>
      <c r="E255" s="4">
        <f t="shared" si="97"/>
        <v>100655855.70109752</v>
      </c>
      <c r="F255" s="4">
        <f t="shared" si="97"/>
        <v>157192569.07408148</v>
      </c>
      <c r="G255" s="4">
        <f t="shared" si="97"/>
        <v>232100068.47301635</v>
      </c>
      <c r="H255" s="4">
        <f t="shared" si="97"/>
        <v>323281208.31608164</v>
      </c>
      <c r="I255" s="4">
        <f t="shared" si="97"/>
        <v>429501219.92766404</v>
      </c>
      <c r="J255" s="4">
        <f t="shared" si="97"/>
        <v>541893316.20562911</v>
      </c>
      <c r="K255" s="4">
        <f t="shared" si="97"/>
        <v>655067936.04203868</v>
      </c>
      <c r="L255" s="4">
        <f t="shared" si="97"/>
        <v>768764420.71434402</v>
      </c>
      <c r="M255" s="4">
        <f t="shared" si="97"/>
        <v>860891626.91476858</v>
      </c>
      <c r="N255" s="4">
        <f t="shared" si="97"/>
        <v>942780966.91438699</v>
      </c>
      <c r="O255" s="4">
        <f t="shared" si="97"/>
        <v>1011511581.2187216</v>
      </c>
      <c r="P255" s="4">
        <f t="shared" si="97"/>
        <v>1064171307.6816649</v>
      </c>
      <c r="Q255" s="4">
        <f t="shared" si="97"/>
        <v>1101173089.1560657</v>
      </c>
      <c r="R255" s="4">
        <f t="shared" si="97"/>
        <v>1127072343.0458112</v>
      </c>
      <c r="S255" s="4">
        <f t="shared" si="97"/>
        <v>1140751641.2800303</v>
      </c>
      <c r="T255" s="4">
        <f t="shared" si="97"/>
        <v>1140751641.2800303</v>
      </c>
      <c r="U255" s="4">
        <f t="shared" si="97"/>
        <v>1140751641.2800303</v>
      </c>
      <c r="V255" s="4">
        <f t="shared" si="97"/>
        <v>1140751641.2800303</v>
      </c>
    </row>
    <row r="256" spans="2:22" x14ac:dyDescent="0.45">
      <c r="B256" s="52" t="s">
        <v>127</v>
      </c>
      <c r="C256" s="4">
        <f t="shared" ref="C256:V256" si="98">$C$143*C$93</f>
        <v>3673296</v>
      </c>
      <c r="D256" s="4">
        <f t="shared" si="98"/>
        <v>5930037</v>
      </c>
      <c r="E256" s="4">
        <f t="shared" si="98"/>
        <v>7781238</v>
      </c>
      <c r="F256" s="4">
        <f t="shared" si="98"/>
        <v>9718974</v>
      </c>
      <c r="G256" s="4">
        <f t="shared" si="98"/>
        <v>12657411</v>
      </c>
      <c r="H256" s="4">
        <f t="shared" si="98"/>
        <v>16160337</v>
      </c>
      <c r="I256" s="4">
        <f t="shared" si="98"/>
        <v>19205721</v>
      </c>
      <c r="J256" s="4">
        <f t="shared" si="98"/>
        <v>20892762</v>
      </c>
      <c r="K256" s="4">
        <f t="shared" si="98"/>
        <v>21848022</v>
      </c>
      <c r="L256" s="4">
        <f t="shared" si="98"/>
        <v>22924809</v>
      </c>
      <c r="M256" s="4">
        <f t="shared" si="98"/>
        <v>19631673</v>
      </c>
      <c r="N256" s="4">
        <f t="shared" si="98"/>
        <v>18384003</v>
      </c>
      <c r="O256" s="4">
        <f t="shared" si="98"/>
        <v>16580052</v>
      </c>
      <c r="P256" s="4">
        <f t="shared" si="98"/>
        <v>14213502</v>
      </c>
      <c r="Q256" s="4">
        <f t="shared" si="98"/>
        <v>11801862</v>
      </c>
      <c r="R256" s="4">
        <f t="shared" si="98"/>
        <v>9998505</v>
      </c>
      <c r="S256" s="4">
        <f t="shared" si="98"/>
        <v>7961139</v>
      </c>
      <c r="T256" s="4">
        <f t="shared" si="98"/>
        <v>5641893</v>
      </c>
      <c r="U256" s="4">
        <f t="shared" si="98"/>
        <v>5370165</v>
      </c>
      <c r="V256" s="4">
        <f t="shared" si="98"/>
        <v>5107293</v>
      </c>
    </row>
    <row r="257" spans="2:22" x14ac:dyDescent="0.45">
      <c r="B257" s="52"/>
    </row>
    <row r="258" spans="2:22" x14ac:dyDescent="0.45">
      <c r="B258" s="52" t="s">
        <v>134</v>
      </c>
      <c r="C258" s="4">
        <f>SUM(C255:C256)*C$128</f>
        <v>24754553.736309156</v>
      </c>
      <c r="D258" s="4">
        <f t="shared" ref="D258:V258" si="99">SUM(D255:D256)*D$128</f>
        <v>56946414.261797547</v>
      </c>
      <c r="E258" s="4">
        <f t="shared" si="99"/>
        <v>93312612.256168664</v>
      </c>
      <c r="F258" s="4">
        <f t="shared" si="99"/>
        <v>133238608.86288729</v>
      </c>
      <c r="G258" s="4">
        <f t="shared" si="99"/>
        <v>181242869.20453784</v>
      </c>
      <c r="H258" s="4">
        <f t="shared" si="99"/>
        <v>233169204.82972288</v>
      </c>
      <c r="I258" s="4">
        <f t="shared" si="99"/>
        <v>285923744.29050058</v>
      </c>
      <c r="J258" s="4">
        <f t="shared" si="99"/>
        <v>332668760.21761227</v>
      </c>
      <c r="K258" s="4">
        <f t="shared" si="99"/>
        <v>371180084.02627295</v>
      </c>
      <c r="L258" s="4">
        <f t="shared" si="99"/>
        <v>402703949.63961339</v>
      </c>
      <c r="M258" s="4">
        <f t="shared" si="99"/>
        <v>415482985.85735232</v>
      </c>
      <c r="N258" s="4">
        <f t="shared" si="99"/>
        <v>420718456.9890458</v>
      </c>
      <c r="O258" s="4">
        <f t="shared" si="99"/>
        <v>417452142.74847746</v>
      </c>
      <c r="P258" s="4">
        <f t="shared" si="99"/>
        <v>406190601.69944388</v>
      </c>
      <c r="Q258" s="4">
        <f t="shared" si="99"/>
        <v>388886384.59479231</v>
      </c>
      <c r="R258" s="4">
        <f t="shared" si="99"/>
        <v>368558229.17129081</v>
      </c>
      <c r="S258" s="4">
        <f t="shared" si="99"/>
        <v>345391208.80181688</v>
      </c>
      <c r="T258" s="4">
        <f t="shared" si="99"/>
        <v>319753121.97190648</v>
      </c>
      <c r="U258" s="4">
        <f t="shared" si="99"/>
        <v>296546689.56609958</v>
      </c>
      <c r="V258" s="4">
        <f t="shared" si="99"/>
        <v>275026599.50239229</v>
      </c>
    </row>
    <row r="259" spans="2:22" x14ac:dyDescent="0.45">
      <c r="B259" s="52" t="s">
        <v>135</v>
      </c>
      <c r="C259" s="82">
        <f>SUM(C258:V258)</f>
        <v>5769147222.2280407</v>
      </c>
    </row>
    <row r="260" spans="2:22" x14ac:dyDescent="0.45">
      <c r="B260" s="52"/>
    </row>
    <row r="262" spans="2:22" x14ac:dyDescent="0.45">
      <c r="B262" s="52" t="s">
        <v>130</v>
      </c>
      <c r="C262" s="86">
        <f t="shared" ref="C262:V262" si="100">C$304+C$137</f>
        <v>13.906099674868107</v>
      </c>
      <c r="D262" s="86">
        <f t="shared" si="100"/>
        <v>14.271295589140534</v>
      </c>
      <c r="E262" s="86">
        <f t="shared" si="100"/>
        <v>14.571029484474327</v>
      </c>
      <c r="F262" s="86">
        <f t="shared" si="100"/>
        <v>14.889906957749831</v>
      </c>
      <c r="G262" s="86">
        <f t="shared" si="100"/>
        <v>15.198846726323685</v>
      </c>
      <c r="H262" s="86">
        <f t="shared" si="100"/>
        <v>15.486765696125037</v>
      </c>
      <c r="I262" s="86">
        <f t="shared" si="100"/>
        <v>15.759222826928751</v>
      </c>
      <c r="J262" s="86">
        <f t="shared" si="100"/>
        <v>16.024712235802937</v>
      </c>
      <c r="K262" s="86">
        <f t="shared" si="100"/>
        <v>16.271727456593524</v>
      </c>
      <c r="L262" s="86">
        <f t="shared" si="100"/>
        <v>16.480899313056359</v>
      </c>
      <c r="M262" s="86">
        <f t="shared" si="100"/>
        <v>16.480899313056359</v>
      </c>
      <c r="N262" s="86">
        <f t="shared" si="100"/>
        <v>16.480899313056359</v>
      </c>
      <c r="O262" s="86">
        <f t="shared" si="100"/>
        <v>16.480899313056359</v>
      </c>
      <c r="P262" s="86">
        <f t="shared" si="100"/>
        <v>16.480899313056359</v>
      </c>
      <c r="Q262" s="86">
        <f t="shared" si="100"/>
        <v>16.480899313056359</v>
      </c>
      <c r="R262" s="86">
        <f t="shared" si="100"/>
        <v>16.480899313056359</v>
      </c>
      <c r="S262" s="86">
        <f t="shared" si="100"/>
        <v>16.480899313056359</v>
      </c>
      <c r="T262" s="86">
        <f t="shared" si="100"/>
        <v>16.480899313056359</v>
      </c>
      <c r="U262" s="86">
        <f t="shared" si="100"/>
        <v>16.480899313056359</v>
      </c>
      <c r="V262" s="86">
        <f t="shared" si="100"/>
        <v>16.480899313056359</v>
      </c>
    </row>
    <row r="263" spans="2:22" x14ac:dyDescent="0.45">
      <c r="B263" s="52" t="s">
        <v>125</v>
      </c>
      <c r="C263" s="4">
        <f t="shared" ref="C263:V263" si="101">C77</f>
        <v>126331</v>
      </c>
      <c r="D263" s="4">
        <f t="shared" si="101"/>
        <v>323833</v>
      </c>
      <c r="E263" s="4">
        <f t="shared" si="101"/>
        <v>575662</v>
      </c>
      <c r="F263" s="4">
        <f t="shared" si="101"/>
        <v>879749</v>
      </c>
      <c r="G263" s="4">
        <f t="shared" si="101"/>
        <v>1272575</v>
      </c>
      <c r="H263" s="4">
        <f t="shared" si="101"/>
        <v>1770169</v>
      </c>
      <c r="I263" s="4">
        <f t="shared" si="101"/>
        <v>2351898</v>
      </c>
      <c r="J263" s="4">
        <f t="shared" si="101"/>
        <v>2969760</v>
      </c>
      <c r="K263" s="4">
        <f t="shared" si="101"/>
        <v>3598067</v>
      </c>
      <c r="L263" s="4">
        <f t="shared" si="101"/>
        <v>4242752</v>
      </c>
      <c r="M263" s="4">
        <f t="shared" si="101"/>
        <v>4751195</v>
      </c>
      <c r="N263" s="4">
        <f t="shared" si="101"/>
        <v>5203136</v>
      </c>
      <c r="O263" s="4">
        <f t="shared" si="101"/>
        <v>5582455</v>
      </c>
      <c r="P263" s="4">
        <f t="shared" si="101"/>
        <v>5873080</v>
      </c>
      <c r="Q263" s="4">
        <f t="shared" si="101"/>
        <v>6077290</v>
      </c>
      <c r="R263" s="4">
        <f t="shared" si="101"/>
        <v>6220226</v>
      </c>
      <c r="S263" s="4">
        <f t="shared" si="101"/>
        <v>6295721</v>
      </c>
      <c r="T263" s="4">
        <f t="shared" si="101"/>
        <v>6295721</v>
      </c>
      <c r="U263" s="4">
        <f t="shared" si="101"/>
        <v>6295721</v>
      </c>
      <c r="V263" s="4">
        <f t="shared" si="101"/>
        <v>6295721</v>
      </c>
    </row>
    <row r="264" spans="2:22" x14ac:dyDescent="0.45">
      <c r="B264" s="52" t="s">
        <v>131</v>
      </c>
      <c r="C264" s="4">
        <f>C262*C263*months_in_year</f>
        <v>21081257.736309156</v>
      </c>
      <c r="D264" s="4">
        <f t="shared" ref="D264:V264" si="102">D262*D263*months_in_year</f>
        <v>55458197.574217759</v>
      </c>
      <c r="E264" s="4">
        <f t="shared" si="102"/>
        <v>100655855.70109752</v>
      </c>
      <c r="F264" s="4">
        <f t="shared" si="102"/>
        <v>157192569.07408148</v>
      </c>
      <c r="G264" s="4">
        <f t="shared" si="102"/>
        <v>232100068.47301635</v>
      </c>
      <c r="H264" s="4">
        <f t="shared" si="102"/>
        <v>328970310.5465275</v>
      </c>
      <c r="I264" s="4">
        <f t="shared" si="102"/>
        <v>444769015.77849686</v>
      </c>
      <c r="J264" s="4">
        <f t="shared" si="102"/>
        <v>571074592.91277754</v>
      </c>
      <c r="K264" s="4">
        <f t="shared" si="102"/>
        <v>702561187.13475704</v>
      </c>
      <c r="L264" s="4">
        <f t="shared" si="102"/>
        <v>839092422.26722193</v>
      </c>
      <c r="M264" s="4">
        <f t="shared" si="102"/>
        <v>939647596.94036174</v>
      </c>
      <c r="N264" s="4">
        <f t="shared" si="102"/>
        <v>1029028326.3376658</v>
      </c>
      <c r="O264" s="4">
        <f t="shared" si="102"/>
        <v>1104046545.2960165</v>
      </c>
      <c r="P264" s="4">
        <f t="shared" si="102"/>
        <v>1161523681.6503005</v>
      </c>
      <c r="Q264" s="4">
        <f t="shared" si="102"/>
        <v>1201910455.0349312</v>
      </c>
      <c r="R264" s="4">
        <f t="shared" si="102"/>
        <v>1230179020.9254637</v>
      </c>
      <c r="S264" s="4">
        <f t="shared" si="102"/>
        <v>1245109726.849134</v>
      </c>
      <c r="T264" s="4">
        <f t="shared" si="102"/>
        <v>1245109726.849134</v>
      </c>
      <c r="U264" s="4">
        <f t="shared" si="102"/>
        <v>1245109726.849134</v>
      </c>
      <c r="V264" s="4">
        <f t="shared" si="102"/>
        <v>1245109726.849134</v>
      </c>
    </row>
    <row r="265" spans="2:22" x14ac:dyDescent="0.45">
      <c r="B265" s="52" t="s">
        <v>127</v>
      </c>
      <c r="C265" s="4">
        <f t="shared" ref="C265:V265" si="103">$C$143*C$93</f>
        <v>3673296</v>
      </c>
      <c r="D265" s="4">
        <f t="shared" si="103"/>
        <v>5930037</v>
      </c>
      <c r="E265" s="4">
        <f t="shared" si="103"/>
        <v>7781238</v>
      </c>
      <c r="F265" s="4">
        <f t="shared" si="103"/>
        <v>9718974</v>
      </c>
      <c r="G265" s="4">
        <f t="shared" si="103"/>
        <v>12657411</v>
      </c>
      <c r="H265" s="4">
        <f t="shared" si="103"/>
        <v>16160337</v>
      </c>
      <c r="I265" s="4">
        <f t="shared" si="103"/>
        <v>19205721</v>
      </c>
      <c r="J265" s="4">
        <f t="shared" si="103"/>
        <v>20892762</v>
      </c>
      <c r="K265" s="4">
        <f t="shared" si="103"/>
        <v>21848022</v>
      </c>
      <c r="L265" s="4">
        <f t="shared" si="103"/>
        <v>22924809</v>
      </c>
      <c r="M265" s="4">
        <f t="shared" si="103"/>
        <v>19631673</v>
      </c>
      <c r="N265" s="4">
        <f t="shared" si="103"/>
        <v>18384003</v>
      </c>
      <c r="O265" s="4">
        <f t="shared" si="103"/>
        <v>16580052</v>
      </c>
      <c r="P265" s="4">
        <f t="shared" si="103"/>
        <v>14213502</v>
      </c>
      <c r="Q265" s="4">
        <f t="shared" si="103"/>
        <v>11801862</v>
      </c>
      <c r="R265" s="4">
        <f t="shared" si="103"/>
        <v>9998505</v>
      </c>
      <c r="S265" s="4">
        <f t="shared" si="103"/>
        <v>7961139</v>
      </c>
      <c r="T265" s="4">
        <f t="shared" si="103"/>
        <v>5641893</v>
      </c>
      <c r="U265" s="4">
        <f t="shared" si="103"/>
        <v>5370165</v>
      </c>
      <c r="V265" s="4">
        <f t="shared" si="103"/>
        <v>5107293</v>
      </c>
    </row>
    <row r="266" spans="2:22" x14ac:dyDescent="0.45">
      <c r="B266" s="52"/>
    </row>
    <row r="267" spans="2:22" x14ac:dyDescent="0.45">
      <c r="B267" s="52" t="s">
        <v>136</v>
      </c>
      <c r="C267" s="4">
        <f>SUM(C264:C265)*C$128</f>
        <v>24754553.736309156</v>
      </c>
      <c r="D267" s="4">
        <f t="shared" ref="D267:V267" si="104">SUM(D264:D265)*D$128</f>
        <v>56946414.261797547</v>
      </c>
      <c r="E267" s="4">
        <f t="shared" si="104"/>
        <v>93312612.256168664</v>
      </c>
      <c r="F267" s="4">
        <f t="shared" si="104"/>
        <v>133238608.86288729</v>
      </c>
      <c r="G267" s="4">
        <f t="shared" si="104"/>
        <v>181242869.20453784</v>
      </c>
      <c r="H267" s="4">
        <f t="shared" si="104"/>
        <v>237077163.24427944</v>
      </c>
      <c r="I267" s="4">
        <f t="shared" si="104"/>
        <v>295652645.18003875</v>
      </c>
      <c r="J267" s="4">
        <f t="shared" si="104"/>
        <v>349918119.28968793</v>
      </c>
      <c r="K267" s="4">
        <f t="shared" si="104"/>
        <v>397222532.45999908</v>
      </c>
      <c r="L267" s="4">
        <f t="shared" si="104"/>
        <v>438477284.59558302</v>
      </c>
      <c r="M267" s="4">
        <f t="shared" si="104"/>
        <v>452644711.82586777</v>
      </c>
      <c r="N267" s="4">
        <f t="shared" si="104"/>
        <v>458470411.24428004</v>
      </c>
      <c r="O267" s="4">
        <f t="shared" si="104"/>
        <v>455025563.04009265</v>
      </c>
      <c r="P267" s="4">
        <f t="shared" si="104"/>
        <v>442859904.72019249</v>
      </c>
      <c r="Q267" s="4">
        <f t="shared" si="104"/>
        <v>424085191.15332502</v>
      </c>
      <c r="R267" s="4">
        <f t="shared" si="104"/>
        <v>401978147.27082551</v>
      </c>
      <c r="S267" s="4">
        <f t="shared" si="104"/>
        <v>376769257.2937727</v>
      </c>
      <c r="T267" s="4">
        <f t="shared" si="104"/>
        <v>348860773.63420314</v>
      </c>
      <c r="U267" s="4">
        <f t="shared" si="104"/>
        <v>323548221.72036368</v>
      </c>
      <c r="V267" s="4">
        <f t="shared" si="104"/>
        <v>300074402.98501199</v>
      </c>
    </row>
    <row r="268" spans="2:22" x14ac:dyDescent="0.45">
      <c r="B268" s="52" t="s">
        <v>137</v>
      </c>
      <c r="C268" s="82">
        <f>SUM(C267:V267)</f>
        <v>6192159387.9792223</v>
      </c>
    </row>
    <row r="269" spans="2:22" x14ac:dyDescent="0.45">
      <c r="B269" s="52"/>
    </row>
    <row r="270" spans="2:22" x14ac:dyDescent="0.45">
      <c r="B270" s="52"/>
    </row>
    <row r="271" spans="2:22" x14ac:dyDescent="0.45">
      <c r="B271" s="50" t="s">
        <v>91</v>
      </c>
      <c r="C271" s="58">
        <v>1</v>
      </c>
      <c r="D271" s="58">
        <v>2</v>
      </c>
      <c r="E271" s="58">
        <v>3</v>
      </c>
      <c r="F271" s="58">
        <v>4</v>
      </c>
      <c r="G271" s="58">
        <v>5</v>
      </c>
      <c r="H271" s="58">
        <v>6</v>
      </c>
      <c r="I271" s="58">
        <v>7</v>
      </c>
      <c r="J271" s="58">
        <v>8</v>
      </c>
      <c r="K271" s="58">
        <v>9</v>
      </c>
      <c r="L271" s="58">
        <v>10</v>
      </c>
      <c r="M271" s="58">
        <v>11</v>
      </c>
      <c r="N271" s="58">
        <v>12</v>
      </c>
      <c r="O271" s="58">
        <v>13</v>
      </c>
      <c r="P271" s="58">
        <v>14</v>
      </c>
      <c r="Q271" s="58">
        <v>15</v>
      </c>
      <c r="R271" s="58">
        <v>16</v>
      </c>
      <c r="S271" s="58">
        <v>17</v>
      </c>
      <c r="T271" s="58">
        <v>18</v>
      </c>
      <c r="U271" s="58">
        <v>19</v>
      </c>
      <c r="V271" s="58">
        <v>20</v>
      </c>
    </row>
    <row r="272" spans="2:22" x14ac:dyDescent="0.45">
      <c r="B272" s="52"/>
      <c r="C272" s="94" t="s">
        <v>39</v>
      </c>
      <c r="D272" s="94" t="s">
        <v>40</v>
      </c>
      <c r="E272" s="72" t="s">
        <v>41</v>
      </c>
      <c r="F272" s="72" t="s">
        <v>42</v>
      </c>
      <c r="G272" s="94" t="s">
        <v>43</v>
      </c>
      <c r="H272" s="94" t="s">
        <v>44</v>
      </c>
      <c r="I272" s="94" t="s">
        <v>45</v>
      </c>
      <c r="J272" s="94" t="s">
        <v>46</v>
      </c>
      <c r="K272" s="94" t="s">
        <v>47</v>
      </c>
      <c r="L272" s="94" t="s">
        <v>48</v>
      </c>
      <c r="M272" s="94" t="s">
        <v>49</v>
      </c>
      <c r="N272" s="94" t="s">
        <v>50</v>
      </c>
      <c r="O272" s="94" t="s">
        <v>51</v>
      </c>
      <c r="P272" s="94" t="s">
        <v>52</v>
      </c>
      <c r="Q272" s="94" t="s">
        <v>53</v>
      </c>
      <c r="R272" s="94" t="s">
        <v>54</v>
      </c>
      <c r="S272" s="94" t="s">
        <v>55</v>
      </c>
      <c r="T272" s="94" t="s">
        <v>56</v>
      </c>
      <c r="U272" s="94" t="s">
        <v>57</v>
      </c>
      <c r="V272" s="94" t="s">
        <v>58</v>
      </c>
    </row>
    <row r="273" spans="2:22" x14ac:dyDescent="0.45">
      <c r="B273" s="52" t="s">
        <v>124</v>
      </c>
      <c r="C273" s="86">
        <f t="shared" ref="C273:V273" si="105">C$295+C$138</f>
        <v>16.206099674868106</v>
      </c>
      <c r="D273" s="86">
        <f t="shared" si="105"/>
        <v>16.544192949455308</v>
      </c>
      <c r="E273" s="86">
        <f t="shared" si="105"/>
        <v>16.813316063416117</v>
      </c>
      <c r="F273" s="86">
        <f t="shared" si="105"/>
        <v>17.097949957305929</v>
      </c>
      <c r="G273" s="86">
        <f t="shared" si="105"/>
        <v>17.371050585870904</v>
      </c>
      <c r="H273" s="86">
        <f t="shared" si="105"/>
        <v>17.391146623208094</v>
      </c>
      <c r="I273" s="86">
        <f t="shared" si="105"/>
        <v>17.390452409146455</v>
      </c>
      <c r="J273" s="86">
        <f t="shared" si="105"/>
        <v>17.378071118338873</v>
      </c>
      <c r="K273" s="86">
        <f t="shared" si="105"/>
        <v>17.343959880257756</v>
      </c>
      <c r="L273" s="86">
        <f t="shared" si="105"/>
        <v>17.27176700304355</v>
      </c>
      <c r="M273" s="86">
        <f t="shared" si="105"/>
        <v>17.27176700304355</v>
      </c>
      <c r="N273" s="86">
        <f t="shared" si="105"/>
        <v>17.27176700304355</v>
      </c>
      <c r="O273" s="86">
        <f t="shared" si="105"/>
        <v>17.27176700304355</v>
      </c>
      <c r="P273" s="86">
        <f t="shared" si="105"/>
        <v>17.27176700304355</v>
      </c>
      <c r="Q273" s="86">
        <f t="shared" si="105"/>
        <v>17.27176700304355</v>
      </c>
      <c r="R273" s="86">
        <f t="shared" si="105"/>
        <v>17.27176700304355</v>
      </c>
      <c r="S273" s="86">
        <f t="shared" si="105"/>
        <v>17.27176700304355</v>
      </c>
      <c r="T273" s="86">
        <f t="shared" si="105"/>
        <v>17.27176700304355</v>
      </c>
      <c r="U273" s="86">
        <f t="shared" si="105"/>
        <v>17.27176700304355</v>
      </c>
      <c r="V273" s="86">
        <f t="shared" si="105"/>
        <v>17.27176700304355</v>
      </c>
    </row>
    <row r="274" spans="2:22" x14ac:dyDescent="0.45">
      <c r="B274" s="52" t="s">
        <v>125</v>
      </c>
      <c r="C274" s="4">
        <f t="shared" ref="C274:V274" si="106">C86</f>
        <v>126331</v>
      </c>
      <c r="D274" s="4">
        <f t="shared" si="106"/>
        <v>323833</v>
      </c>
      <c r="E274" s="4">
        <f t="shared" si="106"/>
        <v>575662</v>
      </c>
      <c r="F274" s="4">
        <f t="shared" si="106"/>
        <v>879749</v>
      </c>
      <c r="G274" s="4">
        <f t="shared" si="106"/>
        <v>1272575</v>
      </c>
      <c r="H274" s="4">
        <f t="shared" si="106"/>
        <v>1770169</v>
      </c>
      <c r="I274" s="4">
        <f t="shared" si="106"/>
        <v>2351898</v>
      </c>
      <c r="J274" s="4">
        <f t="shared" si="106"/>
        <v>2969760</v>
      </c>
      <c r="K274" s="4">
        <f t="shared" si="106"/>
        <v>3598067</v>
      </c>
      <c r="L274" s="4">
        <f t="shared" si="106"/>
        <v>4242752</v>
      </c>
      <c r="M274" s="4">
        <f t="shared" si="106"/>
        <v>4751195</v>
      </c>
      <c r="N274" s="4">
        <f t="shared" si="106"/>
        <v>5203136</v>
      </c>
      <c r="O274" s="4">
        <f t="shared" si="106"/>
        <v>5582455</v>
      </c>
      <c r="P274" s="4">
        <f t="shared" si="106"/>
        <v>5873080</v>
      </c>
      <c r="Q274" s="4">
        <f t="shared" si="106"/>
        <v>6077290</v>
      </c>
      <c r="R274" s="4">
        <f t="shared" si="106"/>
        <v>6220226</v>
      </c>
      <c r="S274" s="4">
        <f t="shared" si="106"/>
        <v>6295721</v>
      </c>
      <c r="T274" s="4">
        <f t="shared" si="106"/>
        <v>6295721</v>
      </c>
      <c r="U274" s="4">
        <f t="shared" si="106"/>
        <v>6295721</v>
      </c>
      <c r="V274" s="4">
        <f t="shared" si="106"/>
        <v>6295721</v>
      </c>
    </row>
    <row r="275" spans="2:22" x14ac:dyDescent="0.45">
      <c r="B275" s="52" t="s">
        <v>126</v>
      </c>
      <c r="C275" s="4">
        <f>C273*C274*months_in_year</f>
        <v>24567993.33630915</v>
      </c>
      <c r="D275" s="4">
        <f t="shared" ref="D275:V275" si="107">D273*D274*months_in_year</f>
        <v>64290667.62481153</v>
      </c>
      <c r="E275" s="4">
        <f t="shared" si="107"/>
        <v>116145445.82037899</v>
      </c>
      <c r="F275" s="4">
        <f t="shared" si="107"/>
        <v>180502852.5238792</v>
      </c>
      <c r="G275" s="4">
        <f t="shared" si="107"/>
        <v>265271576.39177597</v>
      </c>
      <c r="H275" s="4">
        <f t="shared" si="107"/>
        <v>369423223.52229178</v>
      </c>
      <c r="I275" s="4">
        <f t="shared" si="107"/>
        <v>490806842.8820008</v>
      </c>
      <c r="J275" s="4">
        <f t="shared" si="107"/>
        <v>619304405.81277657</v>
      </c>
      <c r="K275" s="4">
        <f t="shared" si="107"/>
        <v>748856756.33375263</v>
      </c>
      <c r="L275" s="4">
        <f t="shared" si="107"/>
        <v>879357887.94836426</v>
      </c>
      <c r="M275" s="4">
        <f t="shared" si="107"/>
        <v>984738396.31230605</v>
      </c>
      <c r="N275" s="4">
        <f t="shared" si="107"/>
        <v>1078408232.1257761</v>
      </c>
      <c r="O275" s="4">
        <f t="shared" si="107"/>
        <v>1157026344.7797058</v>
      </c>
      <c r="P275" s="4">
        <f t="shared" si="107"/>
        <v>1217261632.2028203</v>
      </c>
      <c r="Q275" s="4">
        <f t="shared" si="107"/>
        <v>1259586442.6791184</v>
      </c>
      <c r="R275" s="4">
        <f t="shared" si="107"/>
        <v>1289211530.1392829</v>
      </c>
      <c r="S275" s="4">
        <f t="shared" si="107"/>
        <v>1304858714.7380199</v>
      </c>
      <c r="T275" s="4">
        <f t="shared" si="107"/>
        <v>1304858714.7380199</v>
      </c>
      <c r="U275" s="4">
        <f t="shared" si="107"/>
        <v>1304858714.7380199</v>
      </c>
      <c r="V275" s="4">
        <f t="shared" si="107"/>
        <v>1304858714.7380199</v>
      </c>
    </row>
    <row r="276" spans="2:22" x14ac:dyDescent="0.45">
      <c r="B276" s="52" t="s">
        <v>127</v>
      </c>
      <c r="C276" s="4">
        <f t="shared" ref="C276:V276" si="108">$C$143*C$93</f>
        <v>3673296</v>
      </c>
      <c r="D276" s="4">
        <f t="shared" si="108"/>
        <v>5930037</v>
      </c>
      <c r="E276" s="4">
        <f t="shared" si="108"/>
        <v>7781238</v>
      </c>
      <c r="F276" s="4">
        <f t="shared" si="108"/>
        <v>9718974</v>
      </c>
      <c r="G276" s="4">
        <f t="shared" si="108"/>
        <v>12657411</v>
      </c>
      <c r="H276" s="4">
        <f t="shared" si="108"/>
        <v>16160337</v>
      </c>
      <c r="I276" s="4">
        <f t="shared" si="108"/>
        <v>19205721</v>
      </c>
      <c r="J276" s="4">
        <f t="shared" si="108"/>
        <v>20892762</v>
      </c>
      <c r="K276" s="4">
        <f t="shared" si="108"/>
        <v>21848022</v>
      </c>
      <c r="L276" s="4">
        <f t="shared" si="108"/>
        <v>22924809</v>
      </c>
      <c r="M276" s="4">
        <f t="shared" si="108"/>
        <v>19631673</v>
      </c>
      <c r="N276" s="4">
        <f t="shared" si="108"/>
        <v>18384003</v>
      </c>
      <c r="O276" s="4">
        <f t="shared" si="108"/>
        <v>16580052</v>
      </c>
      <c r="P276" s="4">
        <f t="shared" si="108"/>
        <v>14213502</v>
      </c>
      <c r="Q276" s="4">
        <f t="shared" si="108"/>
        <v>11801862</v>
      </c>
      <c r="R276" s="4">
        <f t="shared" si="108"/>
        <v>9998505</v>
      </c>
      <c r="S276" s="4">
        <f t="shared" si="108"/>
        <v>7961139</v>
      </c>
      <c r="T276" s="4">
        <f t="shared" si="108"/>
        <v>5641893</v>
      </c>
      <c r="U276" s="4">
        <f t="shared" si="108"/>
        <v>5370165</v>
      </c>
      <c r="V276" s="4">
        <f t="shared" si="108"/>
        <v>5107293</v>
      </c>
    </row>
    <row r="277" spans="2:22" x14ac:dyDescent="0.45">
      <c r="B277" s="52"/>
    </row>
    <row r="278" spans="2:22" x14ac:dyDescent="0.45">
      <c r="B278" s="52" t="s">
        <v>138</v>
      </c>
      <c r="C278" s="4">
        <f>SUM(C275:C276)*C$128</f>
        <v>28241289.33630915</v>
      </c>
      <c r="D278" s="4">
        <f t="shared" ref="D278:V278" si="109">SUM(D275:D276)*D$128</f>
        <v>65139800.208545014</v>
      </c>
      <c r="E278" s="4">
        <f t="shared" si="109"/>
        <v>106641760.68199801</v>
      </c>
      <c r="F278" s="4">
        <f t="shared" si="109"/>
        <v>151846247.86645311</v>
      </c>
      <c r="G278" s="4">
        <f t="shared" si="109"/>
        <v>205806364.80835596</v>
      </c>
      <c r="H278" s="4">
        <f t="shared" si="109"/>
        <v>264865080.43285367</v>
      </c>
      <c r="I278" s="4">
        <f t="shared" si="109"/>
        <v>324988736.74398577</v>
      </c>
      <c r="J278" s="4">
        <f t="shared" si="109"/>
        <v>378427268.11960584</v>
      </c>
      <c r="K278" s="4">
        <f t="shared" si="109"/>
        <v>422608244.02607226</v>
      </c>
      <c r="L278" s="4">
        <f t="shared" si="109"/>
        <v>458958884.51544678</v>
      </c>
      <c r="M278" s="4">
        <f t="shared" si="109"/>
        <v>473921218.60264891</v>
      </c>
      <c r="N278" s="4">
        <f t="shared" si="109"/>
        <v>480084846.24734581</v>
      </c>
      <c r="O278" s="4">
        <f t="shared" si="109"/>
        <v>476537780.53340006</v>
      </c>
      <c r="P278" s="4">
        <f t="shared" si="109"/>
        <v>463854480.56098646</v>
      </c>
      <c r="Q278" s="4">
        <f t="shared" si="109"/>
        <v>444237851.63286602</v>
      </c>
      <c r="R278" s="4">
        <f t="shared" si="109"/>
        <v>421112326.19800043</v>
      </c>
      <c r="S278" s="4">
        <f t="shared" si="109"/>
        <v>394734387.92163658</v>
      </c>
      <c r="T278" s="4">
        <f t="shared" si="109"/>
        <v>365526015.4040212</v>
      </c>
      <c r="U278" s="4">
        <f t="shared" si="109"/>
        <v>339007629.67010212</v>
      </c>
      <c r="V278" s="4">
        <f t="shared" si="109"/>
        <v>314415226.68606812</v>
      </c>
    </row>
    <row r="279" spans="2:22" x14ac:dyDescent="0.45">
      <c r="B279" s="52" t="s">
        <v>139</v>
      </c>
      <c r="C279" s="82">
        <f>SUM(C278:V278)</f>
        <v>6580955440.196702</v>
      </c>
    </row>
    <row r="280" spans="2:22" x14ac:dyDescent="0.45">
      <c r="B280" s="52"/>
    </row>
    <row r="282" spans="2:22" x14ac:dyDescent="0.45">
      <c r="B282" s="52" t="s">
        <v>130</v>
      </c>
      <c r="C282" s="86">
        <f t="shared" ref="C282:V282" si="110">C$304+C$138</f>
        <v>16.206099674868106</v>
      </c>
      <c r="D282" s="86">
        <f t="shared" si="110"/>
        <v>16.544192949455308</v>
      </c>
      <c r="E282" s="86">
        <f t="shared" si="110"/>
        <v>16.813316063416117</v>
      </c>
      <c r="F282" s="86">
        <f t="shared" si="110"/>
        <v>17.097949957305929</v>
      </c>
      <c r="G282" s="86">
        <f t="shared" si="110"/>
        <v>17.371050585870904</v>
      </c>
      <c r="H282" s="86">
        <f t="shared" si="110"/>
        <v>17.658969555672257</v>
      </c>
      <c r="I282" s="86">
        <f t="shared" si="110"/>
        <v>17.931426686475973</v>
      </c>
      <c r="J282" s="86">
        <f t="shared" si="110"/>
        <v>18.196916095350161</v>
      </c>
      <c r="K282" s="86">
        <f t="shared" si="110"/>
        <v>18.443931316140748</v>
      </c>
      <c r="L282" s="86">
        <f t="shared" si="110"/>
        <v>18.653103172603579</v>
      </c>
      <c r="M282" s="86">
        <f t="shared" si="110"/>
        <v>18.653103172603579</v>
      </c>
      <c r="N282" s="86">
        <f t="shared" si="110"/>
        <v>18.653103172603579</v>
      </c>
      <c r="O282" s="86">
        <f t="shared" si="110"/>
        <v>18.653103172603579</v>
      </c>
      <c r="P282" s="86">
        <f t="shared" si="110"/>
        <v>18.653103172603579</v>
      </c>
      <c r="Q282" s="86">
        <f t="shared" si="110"/>
        <v>18.653103172603579</v>
      </c>
      <c r="R282" s="86">
        <f t="shared" si="110"/>
        <v>18.653103172603579</v>
      </c>
      <c r="S282" s="86">
        <f t="shared" si="110"/>
        <v>18.653103172603579</v>
      </c>
      <c r="T282" s="86">
        <f t="shared" si="110"/>
        <v>18.653103172603579</v>
      </c>
      <c r="U282" s="86">
        <f t="shared" si="110"/>
        <v>18.653103172603579</v>
      </c>
      <c r="V282" s="86">
        <f t="shared" si="110"/>
        <v>18.653103172603579</v>
      </c>
    </row>
    <row r="283" spans="2:22" x14ac:dyDescent="0.45">
      <c r="B283" s="52" t="s">
        <v>125</v>
      </c>
      <c r="C283" s="4">
        <f t="shared" ref="C283:V283" si="111">C86</f>
        <v>126331</v>
      </c>
      <c r="D283" s="4">
        <f t="shared" si="111"/>
        <v>323833</v>
      </c>
      <c r="E283" s="4">
        <f t="shared" si="111"/>
        <v>575662</v>
      </c>
      <c r="F283" s="4">
        <f t="shared" si="111"/>
        <v>879749</v>
      </c>
      <c r="G283" s="4">
        <f t="shared" si="111"/>
        <v>1272575</v>
      </c>
      <c r="H283" s="4">
        <f t="shared" si="111"/>
        <v>1770169</v>
      </c>
      <c r="I283" s="4">
        <f t="shared" si="111"/>
        <v>2351898</v>
      </c>
      <c r="J283" s="4">
        <f t="shared" si="111"/>
        <v>2969760</v>
      </c>
      <c r="K283" s="4">
        <f t="shared" si="111"/>
        <v>3598067</v>
      </c>
      <c r="L283" s="4">
        <f t="shared" si="111"/>
        <v>4242752</v>
      </c>
      <c r="M283" s="4">
        <f t="shared" si="111"/>
        <v>4751195</v>
      </c>
      <c r="N283" s="4">
        <f t="shared" si="111"/>
        <v>5203136</v>
      </c>
      <c r="O283" s="4">
        <f t="shared" si="111"/>
        <v>5582455</v>
      </c>
      <c r="P283" s="4">
        <f t="shared" si="111"/>
        <v>5873080</v>
      </c>
      <c r="Q283" s="4">
        <f t="shared" si="111"/>
        <v>6077290</v>
      </c>
      <c r="R283" s="4">
        <f t="shared" si="111"/>
        <v>6220226</v>
      </c>
      <c r="S283" s="4">
        <f t="shared" si="111"/>
        <v>6295721</v>
      </c>
      <c r="T283" s="4">
        <f t="shared" si="111"/>
        <v>6295721</v>
      </c>
      <c r="U283" s="4">
        <f t="shared" si="111"/>
        <v>6295721</v>
      </c>
      <c r="V283" s="4">
        <f t="shared" si="111"/>
        <v>6295721</v>
      </c>
    </row>
    <row r="284" spans="2:22" x14ac:dyDescent="0.45">
      <c r="B284" s="52" t="s">
        <v>131</v>
      </c>
      <c r="C284" s="4">
        <f>C282*C283*months_in_year</f>
        <v>24567993.33630915</v>
      </c>
      <c r="D284" s="4">
        <f t="shared" ref="D284:V284" si="112">D282*D283*months_in_year</f>
        <v>64290667.62481153</v>
      </c>
      <c r="E284" s="4">
        <f t="shared" si="112"/>
        <v>116145445.82037899</v>
      </c>
      <c r="F284" s="4">
        <f t="shared" si="112"/>
        <v>180502852.5238792</v>
      </c>
      <c r="G284" s="4">
        <f t="shared" si="112"/>
        <v>265271576.39177597</v>
      </c>
      <c r="H284" s="4">
        <f t="shared" si="112"/>
        <v>375112325.75273764</v>
      </c>
      <c r="I284" s="4">
        <f t="shared" si="112"/>
        <v>506074638.73283362</v>
      </c>
      <c r="J284" s="4">
        <f t="shared" si="112"/>
        <v>648485682.51992512</v>
      </c>
      <c r="K284" s="4">
        <f t="shared" si="112"/>
        <v>796350007.42647111</v>
      </c>
      <c r="L284" s="4">
        <f t="shared" si="112"/>
        <v>949685889.50124216</v>
      </c>
      <c r="M284" s="4">
        <f t="shared" si="112"/>
        <v>1063494366.3378992</v>
      </c>
      <c r="N284" s="4">
        <f t="shared" si="112"/>
        <v>1164655591.5490546</v>
      </c>
      <c r="O284" s="4">
        <f t="shared" si="112"/>
        <v>1249561308.8570006</v>
      </c>
      <c r="P284" s="4">
        <f t="shared" si="112"/>
        <v>1314614006.1714556</v>
      </c>
      <c r="Q284" s="4">
        <f t="shared" si="112"/>
        <v>1360323808.5579839</v>
      </c>
      <c r="R284" s="4">
        <f t="shared" si="112"/>
        <v>1392318208.0189352</v>
      </c>
      <c r="S284" s="4">
        <f t="shared" si="112"/>
        <v>1409216800.3071237</v>
      </c>
      <c r="T284" s="4">
        <f t="shared" si="112"/>
        <v>1409216800.3071237</v>
      </c>
      <c r="U284" s="4">
        <f t="shared" si="112"/>
        <v>1409216800.3071237</v>
      </c>
      <c r="V284" s="4">
        <f t="shared" si="112"/>
        <v>1409216800.3071237</v>
      </c>
    </row>
    <row r="285" spans="2:22" x14ac:dyDescent="0.45">
      <c r="B285" s="52" t="s">
        <v>127</v>
      </c>
      <c r="C285" s="4">
        <f t="shared" ref="C285:V285" si="113">$C$143*C$93</f>
        <v>3673296</v>
      </c>
      <c r="D285" s="4">
        <f t="shared" si="113"/>
        <v>5930037</v>
      </c>
      <c r="E285" s="4">
        <f t="shared" si="113"/>
        <v>7781238</v>
      </c>
      <c r="F285" s="4">
        <f t="shared" si="113"/>
        <v>9718974</v>
      </c>
      <c r="G285" s="4">
        <f t="shared" si="113"/>
        <v>12657411</v>
      </c>
      <c r="H285" s="4">
        <f t="shared" si="113"/>
        <v>16160337</v>
      </c>
      <c r="I285" s="4">
        <f t="shared" si="113"/>
        <v>19205721</v>
      </c>
      <c r="J285" s="4">
        <f t="shared" si="113"/>
        <v>20892762</v>
      </c>
      <c r="K285" s="4">
        <f t="shared" si="113"/>
        <v>21848022</v>
      </c>
      <c r="L285" s="4">
        <f t="shared" si="113"/>
        <v>22924809</v>
      </c>
      <c r="M285" s="4">
        <f t="shared" si="113"/>
        <v>19631673</v>
      </c>
      <c r="N285" s="4">
        <f t="shared" si="113"/>
        <v>18384003</v>
      </c>
      <c r="O285" s="4">
        <f t="shared" si="113"/>
        <v>16580052</v>
      </c>
      <c r="P285" s="4">
        <f t="shared" si="113"/>
        <v>14213502</v>
      </c>
      <c r="Q285" s="4">
        <f t="shared" si="113"/>
        <v>11801862</v>
      </c>
      <c r="R285" s="4">
        <f t="shared" si="113"/>
        <v>9998505</v>
      </c>
      <c r="S285" s="4">
        <f t="shared" si="113"/>
        <v>7961139</v>
      </c>
      <c r="T285" s="4">
        <f t="shared" si="113"/>
        <v>5641893</v>
      </c>
      <c r="U285" s="4">
        <f t="shared" si="113"/>
        <v>5370165</v>
      </c>
      <c r="V285" s="4">
        <f t="shared" si="113"/>
        <v>5107293</v>
      </c>
    </row>
    <row r="286" spans="2:22" x14ac:dyDescent="0.45">
      <c r="B286" s="52"/>
    </row>
    <row r="287" spans="2:22" x14ac:dyDescent="0.45">
      <c r="B287" s="52" t="s">
        <v>140</v>
      </c>
      <c r="C287" s="4">
        <f>SUM(C284:C285)*C$128</f>
        <v>28241289.33630915</v>
      </c>
      <c r="D287" s="4">
        <f t="shared" ref="D287:V287" si="114">SUM(D284:D285)*D$128</f>
        <v>65139800.208545014</v>
      </c>
      <c r="E287" s="4">
        <f t="shared" si="114"/>
        <v>106641760.68199801</v>
      </c>
      <c r="F287" s="4">
        <f t="shared" si="114"/>
        <v>151846247.86645311</v>
      </c>
      <c r="G287" s="4">
        <f t="shared" si="114"/>
        <v>205806364.80835596</v>
      </c>
      <c r="H287" s="4">
        <f t="shared" si="114"/>
        <v>268773038.8474102</v>
      </c>
      <c r="I287" s="4">
        <f t="shared" si="114"/>
        <v>334717637.63352394</v>
      </c>
      <c r="J287" s="4">
        <f t="shared" si="114"/>
        <v>395676627.19168156</v>
      </c>
      <c r="K287" s="4">
        <f t="shared" si="114"/>
        <v>448650692.45979846</v>
      </c>
      <c r="L287" s="4">
        <f t="shared" si="114"/>
        <v>494732219.47141641</v>
      </c>
      <c r="M287" s="4">
        <f t="shared" si="114"/>
        <v>511082944.57116437</v>
      </c>
      <c r="N287" s="4">
        <f t="shared" si="114"/>
        <v>517836800.50257993</v>
      </c>
      <c r="O287" s="4">
        <f t="shared" si="114"/>
        <v>514111200.82501525</v>
      </c>
      <c r="P287" s="4">
        <f t="shared" si="114"/>
        <v>500523783.58173501</v>
      </c>
      <c r="Q287" s="4">
        <f t="shared" si="114"/>
        <v>479436658.19139874</v>
      </c>
      <c r="R287" s="4">
        <f t="shared" si="114"/>
        <v>454532244.29753506</v>
      </c>
      <c r="S287" s="4">
        <f t="shared" si="114"/>
        <v>426112436.41359234</v>
      </c>
      <c r="T287" s="4">
        <f t="shared" si="114"/>
        <v>394633667.06631792</v>
      </c>
      <c r="U287" s="4">
        <f t="shared" si="114"/>
        <v>366009161.82436621</v>
      </c>
      <c r="V287" s="4">
        <f t="shared" si="114"/>
        <v>339463030.16868782</v>
      </c>
    </row>
    <row r="288" spans="2:22" x14ac:dyDescent="0.45">
      <c r="B288" s="52" t="s">
        <v>141</v>
      </c>
      <c r="C288" s="82">
        <f>SUM(C287:V287)</f>
        <v>7003967605.9478836</v>
      </c>
    </row>
    <row r="289" spans="1:22" x14ac:dyDescent="0.45">
      <c r="B289" s="52"/>
    </row>
    <row r="290" spans="1:22" x14ac:dyDescent="0.45">
      <c r="B290" s="52"/>
    </row>
    <row r="291" spans="1:22" ht="15.75" x14ac:dyDescent="0.45">
      <c r="A291" s="80" t="s">
        <v>142</v>
      </c>
      <c r="B291" s="52"/>
    </row>
    <row r="292" spans="1:22" x14ac:dyDescent="0.45">
      <c r="A292" s="1" t="s">
        <v>143</v>
      </c>
    </row>
    <row r="293" spans="1:22" x14ac:dyDescent="0.45">
      <c r="C293" s="58">
        <v>1</v>
      </c>
      <c r="D293" s="58">
        <v>2</v>
      </c>
      <c r="E293" s="58">
        <v>3</v>
      </c>
      <c r="F293" s="58">
        <v>4</v>
      </c>
      <c r="G293" s="58">
        <v>5</v>
      </c>
      <c r="H293" s="58">
        <v>6</v>
      </c>
      <c r="I293" s="58">
        <v>7</v>
      </c>
      <c r="J293" s="58">
        <v>8</v>
      </c>
      <c r="K293" s="58">
        <v>9</v>
      </c>
      <c r="L293" s="58">
        <v>10</v>
      </c>
      <c r="M293" s="58">
        <v>11</v>
      </c>
      <c r="N293" s="58">
        <v>12</v>
      </c>
      <c r="O293" s="58">
        <v>13</v>
      </c>
      <c r="P293" s="58">
        <v>14</v>
      </c>
      <c r="Q293" s="58">
        <v>15</v>
      </c>
      <c r="R293" s="58">
        <v>16</v>
      </c>
      <c r="S293" s="58">
        <v>17</v>
      </c>
      <c r="T293" s="58">
        <v>18</v>
      </c>
      <c r="U293" s="58">
        <v>19</v>
      </c>
      <c r="V293" s="58">
        <v>20</v>
      </c>
    </row>
    <row r="294" spans="1:22" x14ac:dyDescent="0.45">
      <c r="C294" s="94" t="s">
        <v>39</v>
      </c>
      <c r="D294" s="94" t="s">
        <v>40</v>
      </c>
      <c r="E294" s="72" t="s">
        <v>41</v>
      </c>
      <c r="F294" s="72" t="s">
        <v>42</v>
      </c>
      <c r="G294" s="94" t="s">
        <v>43</v>
      </c>
      <c r="H294" s="94" t="s">
        <v>44</v>
      </c>
      <c r="I294" s="94" t="s">
        <v>45</v>
      </c>
      <c r="J294" s="94" t="s">
        <v>46</v>
      </c>
      <c r="K294" s="94" t="s">
        <v>47</v>
      </c>
      <c r="L294" s="94" t="s">
        <v>48</v>
      </c>
      <c r="M294" s="94" t="s">
        <v>49</v>
      </c>
      <c r="N294" s="94" t="s">
        <v>50</v>
      </c>
      <c r="O294" s="94" t="s">
        <v>51</v>
      </c>
      <c r="P294" s="94" t="s">
        <v>52</v>
      </c>
      <c r="Q294" s="94" t="s">
        <v>53</v>
      </c>
      <c r="R294" s="94" t="s">
        <v>54</v>
      </c>
      <c r="S294" s="94" t="s">
        <v>55</v>
      </c>
      <c r="T294" s="94" t="s">
        <v>56</v>
      </c>
      <c r="U294" s="94" t="s">
        <v>57</v>
      </c>
      <c r="V294" s="94" t="s">
        <v>58</v>
      </c>
    </row>
    <row r="295" spans="1:22" x14ac:dyDescent="0.45">
      <c r="B295" s="52" t="s">
        <v>144</v>
      </c>
      <c r="C295" s="86">
        <f>'Copper Weighted Price'!Y6/months_in_year</f>
        <v>12.206099674868108</v>
      </c>
      <c r="D295" s="86">
        <f>'Copper Weighted Price'!Z6/months_in_year</f>
        <v>12.544192949455308</v>
      </c>
      <c r="E295" s="86">
        <f>'Copper Weighted Price'!AA6/months_in_year</f>
        <v>12.813316063416117</v>
      </c>
      <c r="F295" s="86">
        <f>'Copper Weighted Price'!AB6/months_in_year</f>
        <v>13.09794995730593</v>
      </c>
      <c r="G295" s="86">
        <f>'Copper Weighted Price'!AC6/months_in_year</f>
        <v>13.371050585870906</v>
      </c>
      <c r="H295" s="86">
        <f>'Copper Weighted Price'!AD6/months_in_year</f>
        <v>13.391146623208096</v>
      </c>
      <c r="I295" s="86">
        <f>'Copper Weighted Price'!AE6/months_in_year</f>
        <v>13.390452409146453</v>
      </c>
      <c r="J295" s="86">
        <f>'Copper Weighted Price'!AF6/months_in_year</f>
        <v>13.378071118338873</v>
      </c>
      <c r="K295" s="86">
        <f>'Copper Weighted Price'!AG6/months_in_year</f>
        <v>13.343959880257755</v>
      </c>
      <c r="L295" s="86">
        <f>'Copper Weighted Price'!AH6/months_in_year</f>
        <v>13.27176700304355</v>
      </c>
      <c r="M295" s="86">
        <f>L295</f>
        <v>13.27176700304355</v>
      </c>
      <c r="N295" s="86">
        <f t="shared" ref="N295:V295" si="115">M295</f>
        <v>13.27176700304355</v>
      </c>
      <c r="O295" s="86">
        <f t="shared" si="115"/>
        <v>13.27176700304355</v>
      </c>
      <c r="P295" s="86">
        <f t="shared" si="115"/>
        <v>13.27176700304355</v>
      </c>
      <c r="Q295" s="86">
        <f t="shared" si="115"/>
        <v>13.27176700304355</v>
      </c>
      <c r="R295" s="86">
        <f t="shared" si="115"/>
        <v>13.27176700304355</v>
      </c>
      <c r="S295" s="86">
        <f t="shared" si="115"/>
        <v>13.27176700304355</v>
      </c>
      <c r="T295" s="86">
        <f t="shared" si="115"/>
        <v>13.27176700304355</v>
      </c>
      <c r="U295" s="86">
        <f t="shared" si="115"/>
        <v>13.27176700304355</v>
      </c>
      <c r="V295" s="86">
        <f t="shared" si="115"/>
        <v>13.27176700304355</v>
      </c>
    </row>
    <row r="296" spans="1:22" x14ac:dyDescent="0.45">
      <c r="B296" s="52" t="s">
        <v>107</v>
      </c>
      <c r="C296" s="4">
        <f t="shared" ref="C296:V296" si="116">C$185</f>
        <v>8216780.1699065296</v>
      </c>
      <c r="D296" s="4">
        <f t="shared" si="116"/>
        <v>7832834.4963622466</v>
      </c>
      <c r="E296" s="4">
        <f t="shared" si="116"/>
        <v>7447035.1107443366</v>
      </c>
      <c r="F296" s="4">
        <f t="shared" si="116"/>
        <v>6984820.6996061625</v>
      </c>
      <c r="G296" s="4">
        <f t="shared" si="116"/>
        <v>6442873.1686797086</v>
      </c>
      <c r="H296" s="4">
        <f t="shared" si="116"/>
        <v>5887071.3019443322</v>
      </c>
      <c r="I296" s="4">
        <f t="shared" si="116"/>
        <v>5312777.6039058957</v>
      </c>
      <c r="J296" s="4">
        <f t="shared" si="116"/>
        <v>4696800.1107768668</v>
      </c>
      <c r="K296" s="4">
        <f t="shared" si="116"/>
        <v>4045973.7954985043</v>
      </c>
      <c r="L296" s="4">
        <f>L$185</f>
        <v>3364298.1312035136</v>
      </c>
      <c r="M296" s="4">
        <f t="shared" si="116"/>
        <v>2527786.9147202354</v>
      </c>
      <c r="N296" s="4">
        <f t="shared" si="116"/>
        <v>1808405.940029504</v>
      </c>
      <c r="O296" s="4">
        <f t="shared" si="116"/>
        <v>1073148.789961711</v>
      </c>
      <c r="P296" s="4">
        <f t="shared" si="116"/>
        <v>397401.32582072308</v>
      </c>
      <c r="Q296" s="4">
        <f t="shared" si="116"/>
        <v>294084.36911281518</v>
      </c>
      <c r="R296" s="4">
        <f t="shared" si="116"/>
        <v>0</v>
      </c>
      <c r="S296" s="4">
        <f t="shared" si="116"/>
        <v>0</v>
      </c>
      <c r="T296" s="4">
        <f t="shared" si="116"/>
        <v>0</v>
      </c>
      <c r="U296" s="4">
        <f t="shared" si="116"/>
        <v>0</v>
      </c>
      <c r="V296" s="4">
        <f t="shared" si="116"/>
        <v>0</v>
      </c>
    </row>
    <row r="297" spans="1:22" x14ac:dyDescent="0.45">
      <c r="B297" s="52" t="s">
        <v>145</v>
      </c>
      <c r="C297" s="4">
        <f>C295*C296*months_in_year</f>
        <v>1203538053.1243057</v>
      </c>
      <c r="D297" s="4">
        <f t="shared" ref="D297:V297" si="117">D295*D296*months_in_year</f>
        <v>1179079047.1622114</v>
      </c>
      <c r="E297" s="4">
        <f t="shared" si="117"/>
        <v>1145054575.3118908</v>
      </c>
      <c r="F297" s="4">
        <f t="shared" si="117"/>
        <v>1097841983.8103533</v>
      </c>
      <c r="G297" s="4">
        <f t="shared" si="117"/>
        <v>1033775796.6812012</v>
      </c>
      <c r="H297" s="4">
        <f t="shared" si="117"/>
        <v>946015619.82740557</v>
      </c>
      <c r="I297" s="4">
        <f t="shared" si="117"/>
        <v>853685947.98577237</v>
      </c>
      <c r="J297" s="4">
        <f t="shared" si="117"/>
        <v>754009510.92713785</v>
      </c>
      <c r="K297" s="4">
        <f t="shared" si="117"/>
        <v>647871744.04447484</v>
      </c>
      <c r="L297" s="4">
        <f t="shared" si="117"/>
        <v>535802171.11329442</v>
      </c>
      <c r="M297" s="4">
        <f t="shared" si="117"/>
        <v>402578387.58611137</v>
      </c>
      <c r="N297" s="4">
        <f t="shared" si="117"/>
        <v>288008907.39589828</v>
      </c>
      <c r="O297" s="4">
        <f t="shared" si="117"/>
        <v>170910968.3996394</v>
      </c>
      <c r="P297" s="4">
        <f t="shared" si="117"/>
        <v>63290613.635918781</v>
      </c>
      <c r="Q297" s="4">
        <f t="shared" si="117"/>
        <v>46836230.713228084</v>
      </c>
      <c r="R297" s="4">
        <f t="shared" si="117"/>
        <v>0</v>
      </c>
      <c r="S297" s="4">
        <f t="shared" si="117"/>
        <v>0</v>
      </c>
      <c r="T297" s="4">
        <f t="shared" si="117"/>
        <v>0</v>
      </c>
      <c r="U297" s="4">
        <f t="shared" si="117"/>
        <v>0</v>
      </c>
      <c r="V297" s="4">
        <f t="shared" si="117"/>
        <v>0</v>
      </c>
    </row>
    <row r="298" spans="1:22" x14ac:dyDescent="0.45">
      <c r="B298" s="52"/>
    </row>
    <row r="299" spans="1:22" x14ac:dyDescent="0.45">
      <c r="B299" s="52" t="s">
        <v>146</v>
      </c>
      <c r="C299" s="4">
        <f>C297*C$129</f>
        <v>1203538053.1243057</v>
      </c>
      <c r="D299" s="4">
        <f t="shared" ref="D299:V299" si="118">D297*D$129</f>
        <v>1101943034.7310388</v>
      </c>
      <c r="E299" s="4">
        <f t="shared" si="118"/>
        <v>1000135012.0638403</v>
      </c>
      <c r="F299" s="4">
        <f t="shared" si="118"/>
        <v>896166080.54603231</v>
      </c>
      <c r="G299" s="4">
        <f t="shared" si="118"/>
        <v>788662605.61870432</v>
      </c>
      <c r="H299" s="4">
        <f t="shared" si="118"/>
        <v>674496062.5126164</v>
      </c>
      <c r="I299" s="4">
        <f t="shared" si="118"/>
        <v>568846993.02174723</v>
      </c>
      <c r="J299" s="4">
        <f t="shared" si="118"/>
        <v>469559228.30840188</v>
      </c>
      <c r="K299" s="4">
        <f t="shared" si="118"/>
        <v>377067253.62431455</v>
      </c>
      <c r="L299" s="4">
        <f t="shared" si="118"/>
        <v>291440880.21836632</v>
      </c>
      <c r="M299" s="4">
        <f t="shared" si="118"/>
        <v>204650438.35813579</v>
      </c>
      <c r="N299" s="4">
        <f t="shared" si="118"/>
        <v>136830957.19925082</v>
      </c>
      <c r="O299" s="4">
        <f t="shared" si="118"/>
        <v>75886513.934855282</v>
      </c>
      <c r="P299" s="4">
        <f t="shared" si="118"/>
        <v>26263354.543955784</v>
      </c>
      <c r="Q299" s="4">
        <f t="shared" si="118"/>
        <v>18163897.77485501</v>
      </c>
      <c r="R299" s="4">
        <f t="shared" si="118"/>
        <v>0</v>
      </c>
      <c r="S299" s="4">
        <f t="shared" si="118"/>
        <v>0</v>
      </c>
      <c r="T299" s="4">
        <f t="shared" si="118"/>
        <v>0</v>
      </c>
      <c r="U299" s="4">
        <f t="shared" si="118"/>
        <v>0</v>
      </c>
      <c r="V299" s="4">
        <f t="shared" si="118"/>
        <v>0</v>
      </c>
    </row>
    <row r="300" spans="1:22" x14ac:dyDescent="0.45">
      <c r="B300" s="52" t="s">
        <v>147</v>
      </c>
      <c r="C300" s="82">
        <f>SUM(C299:V299)</f>
        <v>7833650365.5804214</v>
      </c>
    </row>
    <row r="301" spans="1:22" x14ac:dyDescent="0.45">
      <c r="B301" s="52"/>
    </row>
    <row r="302" spans="1:22" x14ac:dyDescent="0.45">
      <c r="B302" s="52"/>
      <c r="C302" s="58">
        <v>1</v>
      </c>
      <c r="D302" s="58">
        <v>2</v>
      </c>
      <c r="E302" s="58">
        <v>3</v>
      </c>
      <c r="F302" s="58">
        <v>4</v>
      </c>
      <c r="G302" s="58">
        <v>5</v>
      </c>
      <c r="H302" s="58">
        <v>6</v>
      </c>
      <c r="I302" s="58">
        <v>7</v>
      </c>
      <c r="J302" s="58">
        <v>8</v>
      </c>
      <c r="K302" s="58">
        <v>9</v>
      </c>
      <c r="L302" s="58">
        <v>10</v>
      </c>
      <c r="M302" s="58">
        <v>11</v>
      </c>
      <c r="N302" s="58">
        <v>12</v>
      </c>
      <c r="O302" s="58">
        <v>13</v>
      </c>
      <c r="P302" s="58">
        <v>14</v>
      </c>
      <c r="Q302" s="58">
        <v>15</v>
      </c>
      <c r="R302" s="58">
        <v>16</v>
      </c>
      <c r="S302" s="58">
        <v>17</v>
      </c>
      <c r="T302" s="58">
        <v>18</v>
      </c>
      <c r="U302" s="58">
        <v>19</v>
      </c>
      <c r="V302" s="58">
        <v>20</v>
      </c>
    </row>
    <row r="303" spans="1:22" x14ac:dyDescent="0.45">
      <c r="B303" s="52"/>
      <c r="C303" s="94" t="s">
        <v>39</v>
      </c>
      <c r="D303" s="94" t="s">
        <v>40</v>
      </c>
      <c r="E303" s="72" t="s">
        <v>41</v>
      </c>
      <c r="F303" s="72" t="s">
        <v>42</v>
      </c>
      <c r="G303" s="94" t="s">
        <v>43</v>
      </c>
      <c r="H303" s="94" t="s">
        <v>44</v>
      </c>
      <c r="I303" s="94" t="s">
        <v>45</v>
      </c>
      <c r="J303" s="94" t="s">
        <v>46</v>
      </c>
      <c r="K303" s="94" t="s">
        <v>47</v>
      </c>
      <c r="L303" s="94" t="s">
        <v>48</v>
      </c>
      <c r="M303" s="94" t="s">
        <v>49</v>
      </c>
      <c r="N303" s="94" t="s">
        <v>50</v>
      </c>
      <c r="O303" s="94" t="s">
        <v>51</v>
      </c>
      <c r="P303" s="94" t="s">
        <v>52</v>
      </c>
      <c r="Q303" s="94" t="s">
        <v>53</v>
      </c>
      <c r="R303" s="94" t="s">
        <v>54</v>
      </c>
      <c r="S303" s="94" t="s">
        <v>55</v>
      </c>
      <c r="T303" s="94" t="s">
        <v>56</v>
      </c>
      <c r="U303" s="94" t="s">
        <v>57</v>
      </c>
      <c r="V303" s="94" t="s">
        <v>58</v>
      </c>
    </row>
    <row r="304" spans="1:22" x14ac:dyDescent="0.45">
      <c r="B304" s="52" t="s">
        <v>148</v>
      </c>
      <c r="C304" s="86">
        <f>'Copper Weighted Price'!Y7/months_in_year</f>
        <v>12.206099674868108</v>
      </c>
      <c r="D304" s="86">
        <f>'Copper Weighted Price'!Z7/months_in_year</f>
        <v>12.544192949455308</v>
      </c>
      <c r="E304" s="86">
        <f>'Copper Weighted Price'!AA7/months_in_year</f>
        <v>12.813316063416117</v>
      </c>
      <c r="F304" s="86">
        <f>'Copper Weighted Price'!AB7/months_in_year</f>
        <v>13.09794995730593</v>
      </c>
      <c r="G304" s="86">
        <f>'Copper Weighted Price'!AC7/months_in_year</f>
        <v>13.371050585870906</v>
      </c>
      <c r="H304" s="86">
        <f>'Copper Weighted Price'!AD7/months_in_year</f>
        <v>13.658969555672257</v>
      </c>
      <c r="I304" s="86">
        <f>'Copper Weighted Price'!AE7/months_in_year</f>
        <v>13.931426686475971</v>
      </c>
      <c r="J304" s="86">
        <f>'Copper Weighted Price'!AF7/months_in_year</f>
        <v>14.19691609535016</v>
      </c>
      <c r="K304" s="86">
        <f>'Copper Weighted Price'!AG7/months_in_year</f>
        <v>14.443931316140747</v>
      </c>
      <c r="L304" s="86">
        <f>'Copper Weighted Price'!AH7/months_in_year</f>
        <v>14.653103172603581</v>
      </c>
      <c r="M304" s="86">
        <f>L304</f>
        <v>14.653103172603581</v>
      </c>
      <c r="N304" s="86">
        <f t="shared" ref="N304:V304" si="119">M304</f>
        <v>14.653103172603581</v>
      </c>
      <c r="O304" s="86">
        <f t="shared" si="119"/>
        <v>14.653103172603581</v>
      </c>
      <c r="P304" s="86">
        <f t="shared" si="119"/>
        <v>14.653103172603581</v>
      </c>
      <c r="Q304" s="86">
        <f t="shared" si="119"/>
        <v>14.653103172603581</v>
      </c>
      <c r="R304" s="86">
        <f t="shared" si="119"/>
        <v>14.653103172603581</v>
      </c>
      <c r="S304" s="86">
        <f t="shared" si="119"/>
        <v>14.653103172603581</v>
      </c>
      <c r="T304" s="86">
        <f t="shared" si="119"/>
        <v>14.653103172603581</v>
      </c>
      <c r="U304" s="86">
        <f t="shared" si="119"/>
        <v>14.653103172603581</v>
      </c>
      <c r="V304" s="86">
        <f t="shared" si="119"/>
        <v>14.653103172603581</v>
      </c>
    </row>
    <row r="305" spans="1:22" x14ac:dyDescent="0.45">
      <c r="B305" s="52" t="s">
        <v>107</v>
      </c>
      <c r="C305" s="4">
        <f t="shared" ref="C305:V305" si="120">C$185</f>
        <v>8216780.1699065296</v>
      </c>
      <c r="D305" s="4">
        <f t="shared" si="120"/>
        <v>7832834.4963622466</v>
      </c>
      <c r="E305" s="4">
        <f t="shared" si="120"/>
        <v>7447035.1107443366</v>
      </c>
      <c r="F305" s="4">
        <f t="shared" si="120"/>
        <v>6984820.6996061625</v>
      </c>
      <c r="G305" s="4">
        <f t="shared" si="120"/>
        <v>6442873.1686797086</v>
      </c>
      <c r="H305" s="4">
        <f t="shared" si="120"/>
        <v>5887071.3019443322</v>
      </c>
      <c r="I305" s="4">
        <f t="shared" si="120"/>
        <v>5312777.6039058957</v>
      </c>
      <c r="J305" s="4">
        <f t="shared" si="120"/>
        <v>4696800.1107768668</v>
      </c>
      <c r="K305" s="4">
        <f t="shared" si="120"/>
        <v>4045973.7954985043</v>
      </c>
      <c r="L305" s="4">
        <f t="shared" si="120"/>
        <v>3364298.1312035136</v>
      </c>
      <c r="M305" s="4">
        <f t="shared" si="120"/>
        <v>2527786.9147202354</v>
      </c>
      <c r="N305" s="4">
        <f t="shared" si="120"/>
        <v>1808405.940029504</v>
      </c>
      <c r="O305" s="4">
        <f t="shared" si="120"/>
        <v>1073148.789961711</v>
      </c>
      <c r="P305" s="4">
        <f t="shared" si="120"/>
        <v>397401.32582072308</v>
      </c>
      <c r="Q305" s="4">
        <f t="shared" si="120"/>
        <v>294084.36911281518</v>
      </c>
      <c r="R305" s="4">
        <f t="shared" si="120"/>
        <v>0</v>
      </c>
      <c r="S305" s="4">
        <f t="shared" si="120"/>
        <v>0</v>
      </c>
      <c r="T305" s="4">
        <f t="shared" si="120"/>
        <v>0</v>
      </c>
      <c r="U305" s="4">
        <f t="shared" si="120"/>
        <v>0</v>
      </c>
      <c r="V305" s="4">
        <f t="shared" si="120"/>
        <v>0</v>
      </c>
    </row>
    <row r="306" spans="1:22" x14ac:dyDescent="0.45">
      <c r="B306" s="52" t="s">
        <v>149</v>
      </c>
      <c r="C306" s="4">
        <f>C304*C305*months_in_year</f>
        <v>1203538053.1243057</v>
      </c>
      <c r="D306" s="4">
        <f t="shared" ref="D306:V306" si="121">D304*D305*months_in_year</f>
        <v>1179079047.1622114</v>
      </c>
      <c r="E306" s="4">
        <f t="shared" si="121"/>
        <v>1145054575.3118908</v>
      </c>
      <c r="F306" s="4">
        <f t="shared" si="121"/>
        <v>1097841983.8103533</v>
      </c>
      <c r="G306" s="4">
        <f t="shared" si="121"/>
        <v>1033775796.6812012</v>
      </c>
      <c r="H306" s="4">
        <f t="shared" si="121"/>
        <v>964935932.2239536</v>
      </c>
      <c r="I306" s="4">
        <f t="shared" si="121"/>
        <v>888174860.2843976</v>
      </c>
      <c r="J306" s="4">
        <f t="shared" si="121"/>
        <v>800160925.07196617</v>
      </c>
      <c r="K306" s="4">
        <f t="shared" si="121"/>
        <v>701277211.30902827</v>
      </c>
      <c r="L306" s="4">
        <f t="shared" si="121"/>
        <v>591568891.43906999</v>
      </c>
      <c r="M306" s="4">
        <f t="shared" si="121"/>
        <v>444479069.51703483</v>
      </c>
      <c r="N306" s="4">
        <f t="shared" si="121"/>
        <v>317985105.80641782</v>
      </c>
      <c r="O306" s="4">
        <f t="shared" si="121"/>
        <v>188699519.26636371</v>
      </c>
      <c r="P306" s="4">
        <f t="shared" si="121"/>
        <v>69877951.538166076</v>
      </c>
      <c r="Q306" s="4">
        <f t="shared" si="121"/>
        <v>51710983.22472138</v>
      </c>
      <c r="R306" s="4">
        <f t="shared" si="121"/>
        <v>0</v>
      </c>
      <c r="S306" s="4">
        <f t="shared" si="121"/>
        <v>0</v>
      </c>
      <c r="T306" s="4">
        <f t="shared" si="121"/>
        <v>0</v>
      </c>
      <c r="U306" s="4">
        <f t="shared" si="121"/>
        <v>0</v>
      </c>
      <c r="V306" s="4">
        <f t="shared" si="121"/>
        <v>0</v>
      </c>
    </row>
    <row r="307" spans="1:22" x14ac:dyDescent="0.45">
      <c r="B307" s="52"/>
    </row>
    <row r="308" spans="1:22" x14ac:dyDescent="0.45">
      <c r="B308" s="52" t="s">
        <v>150</v>
      </c>
      <c r="C308" s="4">
        <f>C306*C$129</f>
        <v>1203538053.1243057</v>
      </c>
      <c r="D308" s="4">
        <f t="shared" ref="D308:V308" si="122">D306*D$129</f>
        <v>1101943034.7310388</v>
      </c>
      <c r="E308" s="4">
        <f t="shared" si="122"/>
        <v>1000135012.0638403</v>
      </c>
      <c r="F308" s="4">
        <f t="shared" si="122"/>
        <v>896166080.54603231</v>
      </c>
      <c r="G308" s="4">
        <f t="shared" si="122"/>
        <v>788662605.61870432</v>
      </c>
      <c r="H308" s="4">
        <f t="shared" si="122"/>
        <v>687985983.76286864</v>
      </c>
      <c r="I308" s="4">
        <f t="shared" si="122"/>
        <v>591828411.5398258</v>
      </c>
      <c r="J308" s="4">
        <f t="shared" si="122"/>
        <v>498300009.55470258</v>
      </c>
      <c r="K308" s="4">
        <f t="shared" si="122"/>
        <v>408149721.80583477</v>
      </c>
      <c r="L308" s="4">
        <f t="shared" si="122"/>
        <v>321774281.11680895</v>
      </c>
      <c r="M308" s="4">
        <f t="shared" si="122"/>
        <v>225950620.35768268</v>
      </c>
      <c r="N308" s="4">
        <f t="shared" si="122"/>
        <v>151072433.12717366</v>
      </c>
      <c r="O308" s="4">
        <f t="shared" si="122"/>
        <v>83784843.257243022</v>
      </c>
      <c r="P308" s="4">
        <f t="shared" si="122"/>
        <v>28996865.579617072</v>
      </c>
      <c r="Q308" s="4">
        <f t="shared" si="122"/>
        <v>20054410.844504617</v>
      </c>
      <c r="R308" s="4">
        <f t="shared" si="122"/>
        <v>0</v>
      </c>
      <c r="S308" s="4">
        <f t="shared" si="122"/>
        <v>0</v>
      </c>
      <c r="T308" s="4">
        <f t="shared" si="122"/>
        <v>0</v>
      </c>
      <c r="U308" s="4">
        <f t="shared" si="122"/>
        <v>0</v>
      </c>
      <c r="V308" s="4">
        <f t="shared" si="122"/>
        <v>0</v>
      </c>
    </row>
    <row r="309" spans="1:22" x14ac:dyDescent="0.45">
      <c r="B309" s="52" t="s">
        <v>151</v>
      </c>
      <c r="C309" s="82">
        <f>SUM(C308:V308)</f>
        <v>8008342367.0301828</v>
      </c>
    </row>
    <row r="310" spans="1:22" x14ac:dyDescent="0.45">
      <c r="B310" s="52"/>
    </row>
    <row r="311" spans="1:22" x14ac:dyDescent="0.45">
      <c r="B311" s="52"/>
    </row>
    <row r="312" spans="1:22" x14ac:dyDescent="0.45">
      <c r="B312" s="52"/>
    </row>
    <row r="313" spans="1:22" x14ac:dyDescent="0.45">
      <c r="B313" s="52"/>
    </row>
    <row r="314" spans="1:22" ht="21" x14ac:dyDescent="0.45">
      <c r="A314" s="113" t="s">
        <v>152</v>
      </c>
      <c r="B314" s="52"/>
    </row>
    <row r="315" spans="1:22" ht="15" customHeight="1" x14ac:dyDescent="0.45">
      <c r="A315" s="113"/>
      <c r="B315" s="52"/>
    </row>
    <row r="316" spans="1:22" ht="15" customHeight="1" x14ac:dyDescent="0.5">
      <c r="A316" s="71" t="s">
        <v>153</v>
      </c>
      <c r="B316" s="52"/>
    </row>
    <row r="317" spans="1:22" x14ac:dyDescent="0.45">
      <c r="C317" s="58">
        <v>1</v>
      </c>
      <c r="D317" s="58">
        <v>2</v>
      </c>
      <c r="E317" s="58">
        <v>3</v>
      </c>
      <c r="F317" s="58">
        <v>4</v>
      </c>
      <c r="G317" s="58">
        <v>5</v>
      </c>
      <c r="H317" s="58">
        <v>6</v>
      </c>
      <c r="I317" s="58">
        <v>7</v>
      </c>
      <c r="J317" s="58">
        <v>8</v>
      </c>
      <c r="K317" s="58">
        <v>9</v>
      </c>
      <c r="L317" s="58">
        <v>10</v>
      </c>
      <c r="M317" s="58">
        <v>11</v>
      </c>
      <c r="N317" s="58">
        <v>12</v>
      </c>
      <c r="O317" s="58">
        <v>13</v>
      </c>
      <c r="P317" s="58">
        <v>14</v>
      </c>
      <c r="Q317" s="58">
        <v>15</v>
      </c>
      <c r="R317" s="58">
        <v>16</v>
      </c>
      <c r="S317" s="58">
        <v>17</v>
      </c>
      <c r="T317" s="58">
        <v>18</v>
      </c>
      <c r="U317" s="58">
        <v>19</v>
      </c>
      <c r="V317" s="58">
        <v>20</v>
      </c>
    </row>
    <row r="318" spans="1:22" x14ac:dyDescent="0.45">
      <c r="C318" s="94" t="s">
        <v>39</v>
      </c>
      <c r="D318" s="94" t="s">
        <v>40</v>
      </c>
      <c r="E318" s="72" t="s">
        <v>41</v>
      </c>
      <c r="F318" s="72" t="s">
        <v>42</v>
      </c>
      <c r="G318" s="94" t="s">
        <v>43</v>
      </c>
      <c r="H318" s="94" t="s">
        <v>44</v>
      </c>
      <c r="I318" s="94" t="s">
        <v>45</v>
      </c>
      <c r="J318" s="94" t="s">
        <v>46</v>
      </c>
      <c r="K318" s="94" t="s">
        <v>47</v>
      </c>
      <c r="L318" s="94" t="s">
        <v>48</v>
      </c>
      <c r="M318" s="94" t="s">
        <v>49</v>
      </c>
      <c r="N318" s="94" t="s">
        <v>50</v>
      </c>
      <c r="O318" s="94" t="s">
        <v>51</v>
      </c>
      <c r="P318" s="94" t="s">
        <v>52</v>
      </c>
      <c r="Q318" s="94" t="s">
        <v>53</v>
      </c>
      <c r="R318" s="94" t="s">
        <v>54</v>
      </c>
      <c r="S318" s="94" t="s">
        <v>55</v>
      </c>
      <c r="T318" s="94" t="s">
        <v>56</v>
      </c>
      <c r="U318" s="94" t="s">
        <v>57</v>
      </c>
      <c r="V318" s="94" t="s">
        <v>58</v>
      </c>
    </row>
    <row r="319" spans="1:22" x14ac:dyDescent="0.45">
      <c r="B319" s="52" t="s">
        <v>154</v>
      </c>
      <c r="C319" s="119">
        <f t="shared" ref="C319:V319" si="123">C238+C299</f>
        <v>1230035974.660615</v>
      </c>
      <c r="D319" s="119">
        <f t="shared" si="123"/>
        <v>1162986141.9662101</v>
      </c>
      <c r="E319" s="119">
        <f t="shared" si="123"/>
        <v>1100112198.5329237</v>
      </c>
      <c r="F319" s="119">
        <f t="shared" si="123"/>
        <v>1038708508.9107025</v>
      </c>
      <c r="G319" s="119">
        <f t="shared" si="123"/>
        <v>982187222.62515116</v>
      </c>
      <c r="H319" s="119">
        <f t="shared" si="123"/>
        <v>923513205.14390469</v>
      </c>
      <c r="I319" s="119">
        <f t="shared" si="123"/>
        <v>874303233.53899038</v>
      </c>
      <c r="J319" s="119">
        <f t="shared" si="123"/>
        <v>825107242.47701097</v>
      </c>
      <c r="K319" s="119">
        <f t="shared" si="123"/>
        <v>773961417.65048718</v>
      </c>
      <c r="L319" s="119">
        <f t="shared" si="123"/>
        <v>722272297.29589641</v>
      </c>
      <c r="M319" s="119">
        <f t="shared" si="123"/>
        <v>649352540.58813632</v>
      </c>
      <c r="N319" s="119">
        <f t="shared" si="123"/>
        <v>587232608.81744647</v>
      </c>
      <c r="O319" s="119">
        <f t="shared" si="123"/>
        <v>522881475.57579404</v>
      </c>
      <c r="P319" s="119">
        <f t="shared" si="123"/>
        <v>461285895.67417097</v>
      </c>
      <c r="Q319" s="119">
        <f t="shared" si="123"/>
        <v>434726015.88868415</v>
      </c>
      <c r="R319" s="119">
        <f t="shared" si="123"/>
        <v>394835277.68464559</v>
      </c>
      <c r="S319" s="119">
        <f t="shared" si="123"/>
        <v>370062798.3617267</v>
      </c>
      <c r="T319" s="119">
        <f t="shared" si="123"/>
        <v>342639568.68796384</v>
      </c>
      <c r="U319" s="119">
        <f t="shared" si="123"/>
        <v>317777159.61810082</v>
      </c>
      <c r="V319" s="119">
        <f t="shared" si="123"/>
        <v>294720913.09423018</v>
      </c>
    </row>
    <row r="320" spans="1:22" x14ac:dyDescent="0.45">
      <c r="B320" s="52" t="s">
        <v>155</v>
      </c>
      <c r="C320" s="119">
        <f t="shared" ref="C320:V320" si="124">C278+C299</f>
        <v>1231779342.4606149</v>
      </c>
      <c r="D320" s="119">
        <f t="shared" si="124"/>
        <v>1167082834.9395838</v>
      </c>
      <c r="E320" s="119">
        <f t="shared" si="124"/>
        <v>1106776772.7458382</v>
      </c>
      <c r="F320" s="119">
        <f t="shared" si="124"/>
        <v>1048012328.4124854</v>
      </c>
      <c r="G320" s="119">
        <f t="shared" si="124"/>
        <v>994468970.42706025</v>
      </c>
      <c r="H320" s="119">
        <f t="shared" si="124"/>
        <v>939361142.94547009</v>
      </c>
      <c r="I320" s="119">
        <f t="shared" si="124"/>
        <v>893835729.765733</v>
      </c>
      <c r="J320" s="119">
        <f t="shared" si="124"/>
        <v>847986496.42800772</v>
      </c>
      <c r="K320" s="119">
        <f t="shared" si="124"/>
        <v>799675497.65038681</v>
      </c>
      <c r="L320" s="119">
        <f t="shared" si="124"/>
        <v>750399764.73381305</v>
      </c>
      <c r="M320" s="119">
        <f t="shared" si="124"/>
        <v>678571656.96078467</v>
      </c>
      <c r="N320" s="119">
        <f t="shared" si="124"/>
        <v>616915803.44659662</v>
      </c>
      <c r="O320" s="119">
        <f t="shared" si="124"/>
        <v>552424294.46825528</v>
      </c>
      <c r="P320" s="119">
        <f t="shared" si="124"/>
        <v>490117835.10494226</v>
      </c>
      <c r="Q320" s="119">
        <f t="shared" si="124"/>
        <v>462401749.40772104</v>
      </c>
      <c r="R320" s="119">
        <f t="shared" si="124"/>
        <v>421112326.19800043</v>
      </c>
      <c r="S320" s="119">
        <f t="shared" si="124"/>
        <v>394734387.92163658</v>
      </c>
      <c r="T320" s="119">
        <f t="shared" si="124"/>
        <v>365526015.4040212</v>
      </c>
      <c r="U320" s="119">
        <f t="shared" si="124"/>
        <v>339007629.67010212</v>
      </c>
      <c r="V320" s="119">
        <f t="shared" si="124"/>
        <v>314415226.68606812</v>
      </c>
    </row>
    <row r="321" spans="1:22" x14ac:dyDescent="0.45">
      <c r="B321" s="52" t="s">
        <v>156</v>
      </c>
      <c r="C321" s="119">
        <f t="shared" ref="C321:V321" si="125">C258+C299</f>
        <v>1228292606.8606148</v>
      </c>
      <c r="D321" s="119">
        <f t="shared" si="125"/>
        <v>1158889448.9928365</v>
      </c>
      <c r="E321" s="119">
        <f t="shared" si="125"/>
        <v>1093447624.320009</v>
      </c>
      <c r="F321" s="119">
        <f t="shared" si="125"/>
        <v>1029404689.4089196</v>
      </c>
      <c r="G321" s="119">
        <f t="shared" si="125"/>
        <v>969905474.82324219</v>
      </c>
      <c r="H321" s="119">
        <f t="shared" si="125"/>
        <v>907665267.34233928</v>
      </c>
      <c r="I321" s="119">
        <f t="shared" si="125"/>
        <v>854770737.31224775</v>
      </c>
      <c r="J321" s="119">
        <f t="shared" si="125"/>
        <v>802227988.52601409</v>
      </c>
      <c r="K321" s="119">
        <f t="shared" si="125"/>
        <v>748247337.65058756</v>
      </c>
      <c r="L321" s="119">
        <f t="shared" si="125"/>
        <v>694144829.85797977</v>
      </c>
      <c r="M321" s="119">
        <f t="shared" si="125"/>
        <v>620133424.21548808</v>
      </c>
      <c r="N321" s="119">
        <f t="shared" si="125"/>
        <v>557549414.18829656</v>
      </c>
      <c r="O321" s="119">
        <f t="shared" si="125"/>
        <v>493338656.68333274</v>
      </c>
      <c r="P321" s="119">
        <f t="shared" si="125"/>
        <v>432453956.24339968</v>
      </c>
      <c r="Q321" s="119">
        <f t="shared" si="125"/>
        <v>407050282.36964732</v>
      </c>
      <c r="R321" s="119">
        <f t="shared" si="125"/>
        <v>368558229.17129081</v>
      </c>
      <c r="S321" s="119">
        <f t="shared" si="125"/>
        <v>345391208.80181688</v>
      </c>
      <c r="T321" s="119">
        <f t="shared" si="125"/>
        <v>319753121.97190648</v>
      </c>
      <c r="U321" s="119">
        <f t="shared" si="125"/>
        <v>296546689.56609958</v>
      </c>
      <c r="V321" s="119">
        <f t="shared" si="125"/>
        <v>275026599.50239229</v>
      </c>
    </row>
    <row r="322" spans="1:22" x14ac:dyDescent="0.45">
      <c r="B322" s="52"/>
      <c r="C322" s="1"/>
      <c r="D322" s="1"/>
      <c r="E322" s="1"/>
      <c r="F322" s="1"/>
      <c r="G322" s="1"/>
      <c r="H322" s="1"/>
      <c r="I322" s="1"/>
      <c r="J322" s="1"/>
      <c r="K322" s="1"/>
      <c r="L322" s="1"/>
      <c r="M322" s="1"/>
      <c r="N322" s="1"/>
      <c r="O322" s="1"/>
      <c r="P322" s="1"/>
      <c r="Q322" s="1"/>
      <c r="R322" s="1"/>
      <c r="S322" s="1"/>
      <c r="T322" s="1"/>
      <c r="U322" s="1"/>
      <c r="V322" s="1"/>
    </row>
    <row r="323" spans="1:22" x14ac:dyDescent="0.45">
      <c r="B323" s="52" t="s">
        <v>157</v>
      </c>
      <c r="C323" s="119">
        <f>SUM($C319:C319)</f>
        <v>1230035974.660615</v>
      </c>
      <c r="D323" s="119">
        <f>SUM($C319:D319)</f>
        <v>2393022116.6268253</v>
      </c>
      <c r="E323" s="119">
        <f>SUM($C319:E319)</f>
        <v>3493134315.159749</v>
      </c>
      <c r="F323" s="119">
        <f>SUM($C319:F319)</f>
        <v>4531842824.0704517</v>
      </c>
      <c r="G323" s="119">
        <f>SUM($C319:G319)</f>
        <v>5514030046.6956024</v>
      </c>
      <c r="H323" s="119">
        <f>SUM($C319:H319)</f>
        <v>6437543251.8395071</v>
      </c>
      <c r="I323" s="119">
        <f>SUM($C319:I319)</f>
        <v>7311846485.3784971</v>
      </c>
      <c r="J323" s="119">
        <f>SUM($C319:J319)</f>
        <v>8136953727.8555079</v>
      </c>
      <c r="K323" s="119">
        <f>SUM($C319:K319)</f>
        <v>8910915145.5059948</v>
      </c>
      <c r="L323" s="119">
        <f>SUM($C319:L319)</f>
        <v>9633187442.8018913</v>
      </c>
      <c r="M323" s="119">
        <f>SUM($C319:M319)</f>
        <v>10282539983.390028</v>
      </c>
      <c r="N323" s="119">
        <f>SUM($C319:N319)</f>
        <v>10869772592.207474</v>
      </c>
      <c r="O323" s="119">
        <f>SUM($C319:O319)</f>
        <v>11392654067.783268</v>
      </c>
      <c r="P323" s="119">
        <f>SUM($C319:P319)</f>
        <v>11853939963.457439</v>
      </c>
      <c r="Q323" s="119">
        <f>SUM($C319:Q319)</f>
        <v>12288665979.346123</v>
      </c>
      <c r="R323" s="119">
        <f>SUM($C319:R319)</f>
        <v>12683501257.030767</v>
      </c>
      <c r="S323" s="119">
        <f>SUM($C319:S319)</f>
        <v>13053564055.392494</v>
      </c>
      <c r="T323" s="119">
        <f>SUM($C319:T319)</f>
        <v>13396203624.080458</v>
      </c>
      <c r="U323" s="119">
        <f>SUM($C319:U319)</f>
        <v>13713980783.698559</v>
      </c>
      <c r="V323" s="119">
        <f>SUM($C319:V319)</f>
        <v>14008701696.792789</v>
      </c>
    </row>
    <row r="324" spans="1:22" x14ac:dyDescent="0.45">
      <c r="B324" s="52" t="s">
        <v>158</v>
      </c>
      <c r="C324" s="119"/>
      <c r="D324" s="119"/>
      <c r="E324" s="119"/>
      <c r="F324" s="119"/>
      <c r="G324" s="119">
        <f>SUM($C320:G320)</f>
        <v>5548120248.9855824</v>
      </c>
      <c r="H324" s="119">
        <f>SUM($C320:H320)</f>
        <v>6487481391.9310522</v>
      </c>
      <c r="I324" s="119">
        <f>SUM($C320:I320)</f>
        <v>7381317121.696785</v>
      </c>
      <c r="J324" s="119">
        <f>SUM($C320:J320)</f>
        <v>8229303618.1247931</v>
      </c>
      <c r="K324" s="119">
        <f>SUM($C320:K320)</f>
        <v>9028979115.7751808</v>
      </c>
      <c r="L324" s="119">
        <f>SUM($C320:L320)</f>
        <v>9779378880.5089931</v>
      </c>
      <c r="M324" s="119">
        <f>SUM($C320:M320)</f>
        <v>10457950537.469778</v>
      </c>
      <c r="N324" s="119">
        <f>SUM($C320:N320)</f>
        <v>11074866340.916374</v>
      </c>
      <c r="O324" s="119">
        <f>SUM($C320:O320)</f>
        <v>11627290635.38463</v>
      </c>
      <c r="P324" s="119">
        <f>SUM($C320:P320)</f>
        <v>12117408470.489573</v>
      </c>
      <c r="Q324" s="119">
        <f>SUM($C320:Q320)</f>
        <v>12579810219.897293</v>
      </c>
      <c r="R324" s="119">
        <f>SUM($C320:R320)</f>
        <v>13000922546.095293</v>
      </c>
      <c r="S324" s="119">
        <f>SUM($C320:S320)</f>
        <v>13395656934.01693</v>
      </c>
      <c r="T324" s="119">
        <f>SUM($C320:T320)</f>
        <v>13761182949.42095</v>
      </c>
      <c r="U324" s="119">
        <f>SUM($C320:U320)</f>
        <v>14100190579.091053</v>
      </c>
      <c r="V324" s="119">
        <f>SUM($C320:V320)</f>
        <v>14414605805.777121</v>
      </c>
    </row>
    <row r="325" spans="1:22" x14ac:dyDescent="0.45">
      <c r="B325" s="52" t="s">
        <v>159</v>
      </c>
      <c r="C325" s="119"/>
      <c r="D325" s="119"/>
      <c r="E325" s="119"/>
      <c r="F325" s="119"/>
      <c r="G325" s="119">
        <f>SUM($C321:G321)</f>
        <v>5479939844.4056215</v>
      </c>
      <c r="H325" s="119">
        <f>SUM($C321:H321)</f>
        <v>6387605111.747961</v>
      </c>
      <c r="I325" s="119">
        <f>SUM($C321:I321)</f>
        <v>7242375849.0602093</v>
      </c>
      <c r="J325" s="119">
        <f>SUM($C321:J321)</f>
        <v>8044603837.5862236</v>
      </c>
      <c r="K325" s="119">
        <f>SUM($C321:K321)</f>
        <v>8792851175.2368107</v>
      </c>
      <c r="L325" s="119">
        <f>SUM($C321:L321)</f>
        <v>9486996005.0947914</v>
      </c>
      <c r="M325" s="119">
        <f>SUM($C321:M321)</f>
        <v>10107129429.31028</v>
      </c>
      <c r="N325" s="119">
        <f>SUM($C321:N321)</f>
        <v>10664678843.498577</v>
      </c>
      <c r="O325" s="119">
        <f>SUM($C321:O321)</f>
        <v>11158017500.18191</v>
      </c>
      <c r="P325" s="119">
        <f>SUM($C321:P321)</f>
        <v>11590471456.42531</v>
      </c>
      <c r="Q325" s="119">
        <f>SUM($C321:Q321)</f>
        <v>11997521738.794958</v>
      </c>
      <c r="R325" s="119">
        <f>SUM($C321:R321)</f>
        <v>12366079967.966249</v>
      </c>
      <c r="S325" s="119">
        <f>SUM($C321:S321)</f>
        <v>12711471176.768066</v>
      </c>
      <c r="T325" s="119">
        <f>SUM($C321:T321)</f>
        <v>13031224298.739973</v>
      </c>
      <c r="U325" s="119">
        <f>SUM($C321:U321)</f>
        <v>13327770988.306072</v>
      </c>
      <c r="V325" s="119">
        <f>SUM($C321:V321)</f>
        <v>13602797587.808464</v>
      </c>
    </row>
    <row r="326" spans="1:22" x14ac:dyDescent="0.45">
      <c r="B326" s="52"/>
      <c r="C326" s="1"/>
      <c r="D326" s="1"/>
      <c r="E326" s="1"/>
      <c r="F326" s="1"/>
      <c r="G326" s="1"/>
      <c r="H326" s="1"/>
      <c r="I326" s="1"/>
      <c r="J326" s="1"/>
      <c r="K326" s="1"/>
      <c r="L326" s="1"/>
      <c r="M326" s="1"/>
      <c r="N326" s="1"/>
      <c r="O326" s="1"/>
      <c r="P326" s="1"/>
      <c r="Q326" s="1"/>
      <c r="R326" s="1"/>
      <c r="S326" s="1"/>
      <c r="T326" s="1"/>
      <c r="U326" s="1"/>
      <c r="V326" s="1"/>
    </row>
    <row r="327" spans="1:22" x14ac:dyDescent="0.45">
      <c r="B327" s="52" t="s">
        <v>160</v>
      </c>
      <c r="C327" s="119">
        <f>C221</f>
        <v>13958529736.405983</v>
      </c>
      <c r="D327" s="119">
        <f>C327</f>
        <v>13958529736.405983</v>
      </c>
      <c r="E327" s="119">
        <f t="shared" ref="E327:V327" si="126">D327</f>
        <v>13958529736.405983</v>
      </c>
      <c r="F327" s="119">
        <f t="shared" si="126"/>
        <v>13958529736.405983</v>
      </c>
      <c r="G327" s="119">
        <f t="shared" si="126"/>
        <v>13958529736.405983</v>
      </c>
      <c r="H327" s="119">
        <f t="shared" si="126"/>
        <v>13958529736.405983</v>
      </c>
      <c r="I327" s="119">
        <f t="shared" si="126"/>
        <v>13958529736.405983</v>
      </c>
      <c r="J327" s="119">
        <f t="shared" si="126"/>
        <v>13958529736.405983</v>
      </c>
      <c r="K327" s="119">
        <f t="shared" si="126"/>
        <v>13958529736.405983</v>
      </c>
      <c r="L327" s="119">
        <f t="shared" si="126"/>
        <v>13958529736.405983</v>
      </c>
      <c r="M327" s="119">
        <f t="shared" si="126"/>
        <v>13958529736.405983</v>
      </c>
      <c r="N327" s="119">
        <f t="shared" si="126"/>
        <v>13958529736.405983</v>
      </c>
      <c r="O327" s="119">
        <f t="shared" si="126"/>
        <v>13958529736.405983</v>
      </c>
      <c r="P327" s="119">
        <f t="shared" si="126"/>
        <v>13958529736.405983</v>
      </c>
      <c r="Q327" s="119">
        <f t="shared" si="126"/>
        <v>13958529736.405983</v>
      </c>
      <c r="R327" s="119">
        <f t="shared" si="126"/>
        <v>13958529736.405983</v>
      </c>
      <c r="S327" s="119">
        <f t="shared" si="126"/>
        <v>13958529736.405983</v>
      </c>
      <c r="T327" s="119">
        <f t="shared" si="126"/>
        <v>13958529736.405983</v>
      </c>
      <c r="U327" s="119">
        <f t="shared" si="126"/>
        <v>13958529736.405983</v>
      </c>
      <c r="V327" s="119">
        <f t="shared" si="126"/>
        <v>13958529736.405983</v>
      </c>
    </row>
    <row r="328" spans="1:22" x14ac:dyDescent="0.45">
      <c r="B328" s="52" t="s">
        <v>161</v>
      </c>
      <c r="C328" s="119">
        <f>C222</f>
        <v>15540048811.311264</v>
      </c>
      <c r="D328" s="119">
        <f t="shared" ref="D328:V328" si="127">C328</f>
        <v>15540048811.311264</v>
      </c>
      <c r="E328" s="119">
        <f t="shared" si="127"/>
        <v>15540048811.311264</v>
      </c>
      <c r="F328" s="119">
        <f t="shared" si="127"/>
        <v>15540048811.311264</v>
      </c>
      <c r="G328" s="119">
        <f t="shared" si="127"/>
        <v>15540048811.311264</v>
      </c>
      <c r="H328" s="119">
        <f t="shared" si="127"/>
        <v>15540048811.311264</v>
      </c>
      <c r="I328" s="119">
        <f t="shared" si="127"/>
        <v>15540048811.311264</v>
      </c>
      <c r="J328" s="119">
        <f t="shared" si="127"/>
        <v>15540048811.311264</v>
      </c>
      <c r="K328" s="119">
        <f t="shared" si="127"/>
        <v>15540048811.311264</v>
      </c>
      <c r="L328" s="119">
        <f t="shared" si="127"/>
        <v>15540048811.311264</v>
      </c>
      <c r="M328" s="119">
        <f t="shared" si="127"/>
        <v>15540048811.311264</v>
      </c>
      <c r="N328" s="119">
        <f t="shared" si="127"/>
        <v>15540048811.311264</v>
      </c>
      <c r="O328" s="119">
        <f t="shared" si="127"/>
        <v>15540048811.311264</v>
      </c>
      <c r="P328" s="119">
        <f t="shared" si="127"/>
        <v>15540048811.311264</v>
      </c>
      <c r="Q328" s="119">
        <f t="shared" si="127"/>
        <v>15540048811.311264</v>
      </c>
      <c r="R328" s="119">
        <f t="shared" si="127"/>
        <v>15540048811.311264</v>
      </c>
      <c r="S328" s="119">
        <f t="shared" si="127"/>
        <v>15540048811.311264</v>
      </c>
      <c r="T328" s="119">
        <f t="shared" si="127"/>
        <v>15540048811.311264</v>
      </c>
      <c r="U328" s="119">
        <f t="shared" si="127"/>
        <v>15540048811.311264</v>
      </c>
      <c r="V328" s="119">
        <f t="shared" si="127"/>
        <v>15540048811.311264</v>
      </c>
    </row>
    <row r="329" spans="1:22" x14ac:dyDescent="0.45">
      <c r="B329" s="52" t="s">
        <v>162</v>
      </c>
      <c r="C329" s="119">
        <f>C223</f>
        <v>12680030572.028782</v>
      </c>
      <c r="D329" s="119">
        <f t="shared" ref="D329:V329" si="128">C329</f>
        <v>12680030572.028782</v>
      </c>
      <c r="E329" s="119">
        <f t="shared" si="128"/>
        <v>12680030572.028782</v>
      </c>
      <c r="F329" s="119">
        <f t="shared" si="128"/>
        <v>12680030572.028782</v>
      </c>
      <c r="G329" s="119">
        <f t="shared" si="128"/>
        <v>12680030572.028782</v>
      </c>
      <c r="H329" s="119">
        <f t="shared" si="128"/>
        <v>12680030572.028782</v>
      </c>
      <c r="I329" s="119">
        <f t="shared" si="128"/>
        <v>12680030572.028782</v>
      </c>
      <c r="J329" s="119">
        <f t="shared" si="128"/>
        <v>12680030572.028782</v>
      </c>
      <c r="K329" s="119">
        <f t="shared" si="128"/>
        <v>12680030572.028782</v>
      </c>
      <c r="L329" s="119">
        <f t="shared" si="128"/>
        <v>12680030572.028782</v>
      </c>
      <c r="M329" s="119">
        <f t="shared" si="128"/>
        <v>12680030572.028782</v>
      </c>
      <c r="N329" s="119">
        <f t="shared" si="128"/>
        <v>12680030572.028782</v>
      </c>
      <c r="O329" s="119">
        <f t="shared" si="128"/>
        <v>12680030572.028782</v>
      </c>
      <c r="P329" s="119">
        <f t="shared" si="128"/>
        <v>12680030572.028782</v>
      </c>
      <c r="Q329" s="119">
        <f t="shared" si="128"/>
        <v>12680030572.028782</v>
      </c>
      <c r="R329" s="119">
        <f t="shared" si="128"/>
        <v>12680030572.028782</v>
      </c>
      <c r="S329" s="119">
        <f t="shared" si="128"/>
        <v>12680030572.028782</v>
      </c>
      <c r="T329" s="119">
        <f t="shared" si="128"/>
        <v>12680030572.028782</v>
      </c>
      <c r="U329" s="119">
        <f t="shared" si="128"/>
        <v>12680030572.028782</v>
      </c>
      <c r="V329" s="119">
        <f t="shared" si="128"/>
        <v>12680030572.028782</v>
      </c>
    </row>
    <row r="330" spans="1:22" x14ac:dyDescent="0.45">
      <c r="B330" s="52"/>
      <c r="C330" s="1"/>
      <c r="D330" s="1"/>
      <c r="E330" s="1"/>
      <c r="F330" s="1"/>
      <c r="G330" s="1"/>
      <c r="H330" s="1"/>
      <c r="I330" s="1"/>
      <c r="J330" s="1"/>
      <c r="K330" s="1"/>
      <c r="L330" s="1"/>
      <c r="M330" s="1"/>
      <c r="N330" s="1"/>
      <c r="O330" s="1"/>
      <c r="P330" s="1"/>
      <c r="Q330" s="1"/>
      <c r="R330" s="1"/>
      <c r="S330" s="1"/>
      <c r="T330" s="1"/>
      <c r="U330" s="1"/>
      <c r="V330" s="1"/>
    </row>
    <row r="331" spans="1:22" x14ac:dyDescent="0.45">
      <c r="B331" s="52"/>
      <c r="C331" s="1"/>
      <c r="D331" s="1"/>
      <c r="E331" s="1"/>
      <c r="F331" s="1"/>
      <c r="G331" s="1"/>
      <c r="H331" s="1"/>
      <c r="I331" s="1"/>
      <c r="J331" s="1"/>
      <c r="K331" s="1"/>
      <c r="L331" s="1"/>
      <c r="M331" s="1"/>
      <c r="N331" s="1"/>
      <c r="O331" s="1"/>
      <c r="P331" s="1"/>
      <c r="Q331" s="1"/>
      <c r="R331" s="1"/>
      <c r="S331" s="1"/>
      <c r="T331" s="1"/>
      <c r="U331" s="1"/>
      <c r="V331" s="1"/>
    </row>
    <row r="332" spans="1:22" ht="15.75" x14ac:dyDescent="0.5">
      <c r="A332" s="71" t="s">
        <v>163</v>
      </c>
      <c r="B332" s="52"/>
      <c r="C332" s="1"/>
      <c r="D332" s="1"/>
      <c r="E332" s="1"/>
      <c r="F332" s="1"/>
      <c r="G332" s="1"/>
      <c r="H332" s="1"/>
      <c r="I332" s="1"/>
      <c r="J332" s="1"/>
      <c r="K332" s="1"/>
      <c r="L332" s="1"/>
      <c r="M332" s="1"/>
      <c r="N332" s="1"/>
      <c r="O332" s="1"/>
      <c r="P332" s="1"/>
      <c r="Q332" s="1"/>
      <c r="R332" s="1"/>
      <c r="S332" s="1"/>
      <c r="T332" s="1"/>
      <c r="U332" s="1"/>
      <c r="V332" s="1"/>
    </row>
    <row r="333" spans="1:22" x14ac:dyDescent="0.45">
      <c r="B333" s="52"/>
      <c r="C333" s="58">
        <v>1</v>
      </c>
      <c r="D333" s="58">
        <v>2</v>
      </c>
      <c r="E333" s="58">
        <v>3</v>
      </c>
      <c r="F333" s="58">
        <v>4</v>
      </c>
      <c r="G333" s="58">
        <v>5</v>
      </c>
      <c r="H333" s="58">
        <v>6</v>
      </c>
      <c r="I333" s="58">
        <v>7</v>
      </c>
      <c r="J333" s="58">
        <v>8</v>
      </c>
      <c r="K333" s="58">
        <v>9</v>
      </c>
      <c r="L333" s="58">
        <v>10</v>
      </c>
      <c r="M333" s="58">
        <v>11</v>
      </c>
      <c r="N333" s="58">
        <v>12</v>
      </c>
      <c r="O333" s="58">
        <v>13</v>
      </c>
      <c r="P333" s="58">
        <v>14</v>
      </c>
      <c r="Q333" s="58">
        <v>15</v>
      </c>
      <c r="R333" s="58">
        <v>16</v>
      </c>
      <c r="S333" s="58">
        <v>17</v>
      </c>
      <c r="T333" s="58">
        <v>18</v>
      </c>
      <c r="U333" s="58">
        <v>19</v>
      </c>
      <c r="V333" s="58">
        <v>20</v>
      </c>
    </row>
    <row r="334" spans="1:22" x14ac:dyDescent="0.45">
      <c r="C334" s="94" t="s">
        <v>39</v>
      </c>
      <c r="D334" s="94" t="s">
        <v>40</v>
      </c>
      <c r="E334" s="72" t="s">
        <v>41</v>
      </c>
      <c r="F334" s="72" t="s">
        <v>42</v>
      </c>
      <c r="G334" s="94" t="s">
        <v>43</v>
      </c>
      <c r="H334" s="94" t="s">
        <v>44</v>
      </c>
      <c r="I334" s="94" t="s">
        <v>45</v>
      </c>
      <c r="J334" s="94" t="s">
        <v>46</v>
      </c>
      <c r="K334" s="94" t="s">
        <v>47</v>
      </c>
      <c r="L334" s="94" t="s">
        <v>48</v>
      </c>
      <c r="M334" s="94" t="s">
        <v>49</v>
      </c>
      <c r="N334" s="94" t="s">
        <v>50</v>
      </c>
      <c r="O334" s="94" t="s">
        <v>51</v>
      </c>
      <c r="P334" s="94" t="s">
        <v>52</v>
      </c>
      <c r="Q334" s="94" t="s">
        <v>53</v>
      </c>
      <c r="R334" s="94" t="s">
        <v>54</v>
      </c>
      <c r="S334" s="94" t="s">
        <v>55</v>
      </c>
      <c r="T334" s="94" t="s">
        <v>56</v>
      </c>
      <c r="U334" s="94" t="s">
        <v>57</v>
      </c>
      <c r="V334" s="94" t="s">
        <v>58</v>
      </c>
    </row>
    <row r="335" spans="1:22" x14ac:dyDescent="0.45">
      <c r="B335" s="52" t="s">
        <v>154</v>
      </c>
      <c r="C335" s="119">
        <f t="shared" ref="C335:V335" si="129">C247+C308</f>
        <v>1230035974.660615</v>
      </c>
      <c r="D335" s="119">
        <f t="shared" si="129"/>
        <v>1162986141.9662101</v>
      </c>
      <c r="E335" s="119">
        <f t="shared" si="129"/>
        <v>1100112198.5329237</v>
      </c>
      <c r="F335" s="119">
        <f t="shared" si="129"/>
        <v>1038708508.9107025</v>
      </c>
      <c r="G335" s="119">
        <f t="shared" si="129"/>
        <v>982187222.62515116</v>
      </c>
      <c r="H335" s="119">
        <f t="shared" si="129"/>
        <v>940911084.80871344</v>
      </c>
      <c r="I335" s="119">
        <f t="shared" si="129"/>
        <v>907013552.94660711</v>
      </c>
      <c r="J335" s="119">
        <f t="shared" si="129"/>
        <v>871097382.79538739</v>
      </c>
      <c r="K335" s="119">
        <f t="shared" si="129"/>
        <v>831086334.26573348</v>
      </c>
      <c r="L335" s="119">
        <f t="shared" si="129"/>
        <v>788379033.15030873</v>
      </c>
      <c r="M335" s="119">
        <f t="shared" si="129"/>
        <v>707814448.55619884</v>
      </c>
      <c r="N335" s="119">
        <f t="shared" si="129"/>
        <v>639226039.00060368</v>
      </c>
      <c r="O335" s="119">
        <f t="shared" si="129"/>
        <v>568353225.18979692</v>
      </c>
      <c r="P335" s="119">
        <f t="shared" si="129"/>
        <v>500688709.73058093</v>
      </c>
      <c r="Q335" s="119">
        <f t="shared" si="129"/>
        <v>471815335.51686656</v>
      </c>
      <c r="R335" s="119">
        <f t="shared" si="129"/>
        <v>428255195.78418034</v>
      </c>
      <c r="S335" s="119">
        <f t="shared" si="129"/>
        <v>401440846.85368258</v>
      </c>
      <c r="T335" s="119">
        <f t="shared" si="129"/>
        <v>371747220.35026062</v>
      </c>
      <c r="U335" s="119">
        <f t="shared" si="129"/>
        <v>344778691.77236497</v>
      </c>
      <c r="V335" s="119">
        <f t="shared" si="129"/>
        <v>319768716.57685</v>
      </c>
    </row>
    <row r="336" spans="1:22" x14ac:dyDescent="0.45">
      <c r="B336" s="52" t="s">
        <v>155</v>
      </c>
      <c r="C336" s="119">
        <f t="shared" ref="C336:V336" si="130">C287+C308</f>
        <v>1231779342.4606149</v>
      </c>
      <c r="D336" s="119">
        <f t="shared" si="130"/>
        <v>1167082834.9395838</v>
      </c>
      <c r="E336" s="119">
        <f t="shared" si="130"/>
        <v>1106776772.7458382</v>
      </c>
      <c r="F336" s="119">
        <f t="shared" si="130"/>
        <v>1048012328.4124854</v>
      </c>
      <c r="G336" s="119">
        <f t="shared" si="130"/>
        <v>994468970.42706025</v>
      </c>
      <c r="H336" s="119">
        <f t="shared" si="130"/>
        <v>956759022.61027884</v>
      </c>
      <c r="I336" s="119">
        <f t="shared" si="130"/>
        <v>926546049.17334974</v>
      </c>
      <c r="J336" s="119">
        <f t="shared" si="130"/>
        <v>893976636.74638414</v>
      </c>
      <c r="K336" s="119">
        <f t="shared" si="130"/>
        <v>856800414.26563323</v>
      </c>
      <c r="L336" s="119">
        <f t="shared" si="130"/>
        <v>816506500.58822536</v>
      </c>
      <c r="M336" s="119">
        <f t="shared" si="130"/>
        <v>737033564.92884707</v>
      </c>
      <c r="N336" s="119">
        <f t="shared" si="130"/>
        <v>668909233.62975359</v>
      </c>
      <c r="O336" s="119">
        <f t="shared" si="130"/>
        <v>597896044.08225822</v>
      </c>
      <c r="P336" s="119">
        <f t="shared" si="130"/>
        <v>529520649.1613521</v>
      </c>
      <c r="Q336" s="119">
        <f t="shared" si="130"/>
        <v>499491069.03590333</v>
      </c>
      <c r="R336" s="119">
        <f t="shared" si="130"/>
        <v>454532244.29753506</v>
      </c>
      <c r="S336" s="119">
        <f t="shared" si="130"/>
        <v>426112436.41359234</v>
      </c>
      <c r="T336" s="119">
        <f t="shared" si="130"/>
        <v>394633667.06631792</v>
      </c>
      <c r="U336" s="119">
        <f t="shared" si="130"/>
        <v>366009161.82436621</v>
      </c>
      <c r="V336" s="119">
        <f t="shared" si="130"/>
        <v>339463030.16868782</v>
      </c>
    </row>
    <row r="337" spans="2:22" x14ac:dyDescent="0.45">
      <c r="B337" s="52" t="s">
        <v>156</v>
      </c>
      <c r="C337" s="119">
        <f t="shared" ref="C337:V337" si="131">C267+C308</f>
        <v>1228292606.8606148</v>
      </c>
      <c r="D337" s="119">
        <f t="shared" si="131"/>
        <v>1158889448.9928365</v>
      </c>
      <c r="E337" s="119">
        <f t="shared" si="131"/>
        <v>1093447624.320009</v>
      </c>
      <c r="F337" s="119">
        <f t="shared" si="131"/>
        <v>1029404689.4089196</v>
      </c>
      <c r="G337" s="119">
        <f t="shared" si="131"/>
        <v>969905474.82324219</v>
      </c>
      <c r="H337" s="119">
        <f t="shared" si="131"/>
        <v>925063147.00714803</v>
      </c>
      <c r="I337" s="119">
        <f t="shared" si="131"/>
        <v>887481056.71986461</v>
      </c>
      <c r="J337" s="119">
        <f t="shared" si="131"/>
        <v>848218128.84439051</v>
      </c>
      <c r="K337" s="119">
        <f t="shared" si="131"/>
        <v>805372254.26583385</v>
      </c>
      <c r="L337" s="119">
        <f t="shared" si="131"/>
        <v>760251565.71239197</v>
      </c>
      <c r="M337" s="119">
        <f t="shared" si="131"/>
        <v>678595332.18355048</v>
      </c>
      <c r="N337" s="119">
        <f t="shared" si="131"/>
        <v>609542844.37145376</v>
      </c>
      <c r="O337" s="119">
        <f t="shared" si="131"/>
        <v>538810406.29733562</v>
      </c>
      <c r="P337" s="119">
        <f t="shared" si="131"/>
        <v>471856770.29980958</v>
      </c>
      <c r="Q337" s="119">
        <f t="shared" si="131"/>
        <v>444139601.99782962</v>
      </c>
      <c r="R337" s="119">
        <f t="shared" si="131"/>
        <v>401978147.27082551</v>
      </c>
      <c r="S337" s="119">
        <f t="shared" si="131"/>
        <v>376769257.2937727</v>
      </c>
      <c r="T337" s="119">
        <f t="shared" si="131"/>
        <v>348860773.63420314</v>
      </c>
      <c r="U337" s="119">
        <f t="shared" si="131"/>
        <v>323548221.72036368</v>
      </c>
      <c r="V337" s="119">
        <f t="shared" si="131"/>
        <v>300074402.98501199</v>
      </c>
    </row>
    <row r="338" spans="2:22" x14ac:dyDescent="0.45">
      <c r="B338" s="52"/>
      <c r="C338" s="1"/>
      <c r="D338" s="1"/>
      <c r="E338" s="1"/>
      <c r="F338" s="1"/>
      <c r="G338" s="1"/>
      <c r="H338" s="1"/>
      <c r="I338" s="1"/>
      <c r="J338" s="1"/>
      <c r="K338" s="1"/>
      <c r="L338" s="1"/>
      <c r="M338" s="1"/>
      <c r="N338" s="1"/>
      <c r="O338" s="1"/>
      <c r="P338" s="1"/>
      <c r="Q338" s="1"/>
      <c r="R338" s="1"/>
      <c r="S338" s="1"/>
      <c r="T338" s="1"/>
      <c r="U338" s="1"/>
      <c r="V338" s="1"/>
    </row>
    <row r="339" spans="2:22" x14ac:dyDescent="0.45">
      <c r="B339" s="52" t="s">
        <v>157</v>
      </c>
      <c r="C339" s="119">
        <f>SUM($C335:C335)</f>
        <v>1230035974.660615</v>
      </c>
      <c r="D339" s="119">
        <f>SUM($C335:D335)</f>
        <v>2393022116.6268253</v>
      </c>
      <c r="E339" s="119">
        <f>SUM($C335:E335)</f>
        <v>3493134315.159749</v>
      </c>
      <c r="F339" s="119">
        <f>SUM($C335:F335)</f>
        <v>4531842824.0704517</v>
      </c>
      <c r="G339" s="119">
        <f>SUM($C335:G335)</f>
        <v>5514030046.6956024</v>
      </c>
      <c r="H339" s="119">
        <f>SUM($C335:H335)</f>
        <v>6454941131.5043163</v>
      </c>
      <c r="I339" s="119">
        <f>SUM($C335:I335)</f>
        <v>7361954684.4509239</v>
      </c>
      <c r="J339" s="119">
        <f>SUM($C335:J335)</f>
        <v>8233052067.2463112</v>
      </c>
      <c r="K339" s="119">
        <f>SUM($C335:K335)</f>
        <v>9064138401.5120449</v>
      </c>
      <c r="L339" s="119">
        <f>SUM($C335:L335)</f>
        <v>9852517434.6623535</v>
      </c>
      <c r="M339" s="119">
        <f>SUM($C335:M335)</f>
        <v>10560331883.218552</v>
      </c>
      <c r="N339" s="119">
        <f>SUM($C335:N335)</f>
        <v>11199557922.219154</v>
      </c>
      <c r="O339" s="119">
        <f>SUM($C335:O335)</f>
        <v>11767911147.408951</v>
      </c>
      <c r="P339" s="119">
        <f>SUM($C335:P335)</f>
        <v>12268599857.139532</v>
      </c>
      <c r="Q339" s="119">
        <f>SUM($C335:Q335)</f>
        <v>12740415192.656399</v>
      </c>
      <c r="R339" s="119">
        <f>SUM($C335:R335)</f>
        <v>13168670388.440578</v>
      </c>
      <c r="S339" s="119">
        <f>SUM($C335:S335)</f>
        <v>13570111235.294262</v>
      </c>
      <c r="T339" s="119">
        <f>SUM($C335:T335)</f>
        <v>13941858455.644522</v>
      </c>
      <c r="U339" s="119">
        <f>SUM($C335:U335)</f>
        <v>14286637147.416887</v>
      </c>
      <c r="V339" s="119">
        <f>SUM($C335:V335)</f>
        <v>14606405863.993738</v>
      </c>
    </row>
    <row r="340" spans="2:22" x14ac:dyDescent="0.45">
      <c r="B340" s="52" t="s">
        <v>158</v>
      </c>
      <c r="C340" s="119"/>
      <c r="D340" s="119"/>
      <c r="E340" s="119"/>
      <c r="F340" s="119"/>
      <c r="G340" s="119">
        <f>SUM($C336:G336)</f>
        <v>5548120248.9855824</v>
      </c>
      <c r="H340" s="119">
        <f>SUM($C336:H336)</f>
        <v>6504879271.5958614</v>
      </c>
      <c r="I340" s="119">
        <f>SUM($C336:I336)</f>
        <v>7431425320.7692108</v>
      </c>
      <c r="J340" s="119">
        <f>SUM($C336:J336)</f>
        <v>8325401957.5155945</v>
      </c>
      <c r="K340" s="119">
        <f>SUM($C336:K336)</f>
        <v>9182202371.7812271</v>
      </c>
      <c r="L340" s="119">
        <f>SUM($C336:L336)</f>
        <v>9998708872.3694534</v>
      </c>
      <c r="M340" s="119">
        <f>SUM($C336:M336)</f>
        <v>10735742437.2983</v>
      </c>
      <c r="N340" s="119">
        <f>SUM($C336:N336)</f>
        <v>11404651670.928053</v>
      </c>
      <c r="O340" s="119">
        <f>SUM($C336:O336)</f>
        <v>12002547715.010311</v>
      </c>
      <c r="P340" s="119">
        <f>SUM($C336:P336)</f>
        <v>12532068364.171663</v>
      </c>
      <c r="Q340" s="119">
        <f>SUM($C336:Q336)</f>
        <v>13031559433.207567</v>
      </c>
      <c r="R340" s="119">
        <f>SUM($C336:R336)</f>
        <v>13486091677.505102</v>
      </c>
      <c r="S340" s="119">
        <f>SUM($C336:S336)</f>
        <v>13912204113.918694</v>
      </c>
      <c r="T340" s="119">
        <f>SUM($C336:T336)</f>
        <v>14306837780.985012</v>
      </c>
      <c r="U340" s="119">
        <f>SUM($C336:U336)</f>
        <v>14672846942.809378</v>
      </c>
      <c r="V340" s="119">
        <f>SUM($C336:V336)</f>
        <v>15012309972.978065</v>
      </c>
    </row>
    <row r="341" spans="2:22" x14ac:dyDescent="0.45">
      <c r="B341" s="52" t="s">
        <v>159</v>
      </c>
      <c r="C341" s="119"/>
      <c r="D341" s="119"/>
      <c r="E341" s="119"/>
      <c r="F341" s="119"/>
      <c r="G341" s="119">
        <f>SUM($C337:G337)</f>
        <v>5479939844.4056215</v>
      </c>
      <c r="H341" s="119">
        <f>SUM($C337:H337)</f>
        <v>6405002991.4127693</v>
      </c>
      <c r="I341" s="119">
        <f>SUM($C337:I337)</f>
        <v>7292484048.1326342</v>
      </c>
      <c r="J341" s="119">
        <f>SUM($C337:J337)</f>
        <v>8140702176.977025</v>
      </c>
      <c r="K341" s="119">
        <f>SUM($C337:K337)</f>
        <v>8946074431.2428589</v>
      </c>
      <c r="L341" s="119">
        <f>SUM($C337:L337)</f>
        <v>9706325996.9552517</v>
      </c>
      <c r="M341" s="119">
        <f>SUM($C337:M337)</f>
        <v>10384921329.138802</v>
      </c>
      <c r="N341" s="119">
        <f>SUM($C337:N337)</f>
        <v>10994464173.510256</v>
      </c>
      <c r="O341" s="119">
        <f>SUM($C337:O337)</f>
        <v>11533274579.80759</v>
      </c>
      <c r="P341" s="119">
        <f>SUM($C337:P337)</f>
        <v>12005131350.107401</v>
      </c>
      <c r="Q341" s="119">
        <f>SUM($C337:Q337)</f>
        <v>12449270952.10523</v>
      </c>
      <c r="R341" s="119">
        <f>SUM($C337:R337)</f>
        <v>12851249099.376057</v>
      </c>
      <c r="S341" s="119">
        <f>SUM($C337:S337)</f>
        <v>13228018356.66983</v>
      </c>
      <c r="T341" s="119">
        <f>SUM($C337:T337)</f>
        <v>13576879130.304033</v>
      </c>
      <c r="U341" s="119">
        <f>SUM($C337:U337)</f>
        <v>13900427352.024397</v>
      </c>
      <c r="V341" s="119">
        <f>SUM($C337:V337)</f>
        <v>14200501755.009409</v>
      </c>
    </row>
    <row r="342" spans="2:22" x14ac:dyDescent="0.45">
      <c r="B342" s="52"/>
      <c r="C342" s="1"/>
      <c r="D342" s="1"/>
      <c r="E342" s="1"/>
      <c r="F342" s="1"/>
      <c r="G342" s="1"/>
      <c r="H342" s="1"/>
      <c r="I342" s="1"/>
      <c r="J342" s="1"/>
      <c r="K342" s="1"/>
      <c r="L342" s="1"/>
      <c r="M342" s="1"/>
      <c r="N342" s="1"/>
      <c r="O342" s="1"/>
      <c r="P342" s="1"/>
      <c r="Q342" s="1"/>
      <c r="R342" s="1"/>
      <c r="S342" s="1"/>
      <c r="T342" s="1"/>
      <c r="U342" s="1"/>
      <c r="V342" s="1"/>
    </row>
    <row r="343" spans="2:22" x14ac:dyDescent="0.45">
      <c r="B343" s="52" t="s">
        <v>160</v>
      </c>
      <c r="C343" s="119">
        <f>C327</f>
        <v>13958529736.405983</v>
      </c>
      <c r="D343" s="119">
        <f>C343</f>
        <v>13958529736.405983</v>
      </c>
      <c r="E343" s="119">
        <f t="shared" ref="E343:V345" si="132">D343</f>
        <v>13958529736.405983</v>
      </c>
      <c r="F343" s="119">
        <f t="shared" si="132"/>
        <v>13958529736.405983</v>
      </c>
      <c r="G343" s="119">
        <f t="shared" si="132"/>
        <v>13958529736.405983</v>
      </c>
      <c r="H343" s="119">
        <f t="shared" si="132"/>
        <v>13958529736.405983</v>
      </c>
      <c r="I343" s="119">
        <f t="shared" si="132"/>
        <v>13958529736.405983</v>
      </c>
      <c r="J343" s="119">
        <f t="shared" si="132"/>
        <v>13958529736.405983</v>
      </c>
      <c r="K343" s="119">
        <f t="shared" si="132"/>
        <v>13958529736.405983</v>
      </c>
      <c r="L343" s="119">
        <f t="shared" si="132"/>
        <v>13958529736.405983</v>
      </c>
      <c r="M343" s="119">
        <f t="shared" si="132"/>
        <v>13958529736.405983</v>
      </c>
      <c r="N343" s="119">
        <f t="shared" si="132"/>
        <v>13958529736.405983</v>
      </c>
      <c r="O343" s="119">
        <f t="shared" si="132"/>
        <v>13958529736.405983</v>
      </c>
      <c r="P343" s="119">
        <f t="shared" si="132"/>
        <v>13958529736.405983</v>
      </c>
      <c r="Q343" s="119">
        <f t="shared" si="132"/>
        <v>13958529736.405983</v>
      </c>
      <c r="R343" s="119">
        <f t="shared" si="132"/>
        <v>13958529736.405983</v>
      </c>
      <c r="S343" s="119">
        <f t="shared" si="132"/>
        <v>13958529736.405983</v>
      </c>
      <c r="T343" s="119">
        <f t="shared" si="132"/>
        <v>13958529736.405983</v>
      </c>
      <c r="U343" s="119">
        <f t="shared" si="132"/>
        <v>13958529736.405983</v>
      </c>
      <c r="V343" s="119">
        <f t="shared" si="132"/>
        <v>13958529736.405983</v>
      </c>
    </row>
    <row r="344" spans="2:22" x14ac:dyDescent="0.45">
      <c r="B344" s="52" t="s">
        <v>161</v>
      </c>
      <c r="C344" s="119">
        <f>C328</f>
        <v>15540048811.311264</v>
      </c>
      <c r="D344" s="119">
        <f t="shared" ref="D344:S345" si="133">C344</f>
        <v>15540048811.311264</v>
      </c>
      <c r="E344" s="119">
        <f t="shared" si="133"/>
        <v>15540048811.311264</v>
      </c>
      <c r="F344" s="119">
        <f t="shared" si="133"/>
        <v>15540048811.311264</v>
      </c>
      <c r="G344" s="119">
        <f t="shared" si="133"/>
        <v>15540048811.311264</v>
      </c>
      <c r="H344" s="119">
        <f t="shared" si="133"/>
        <v>15540048811.311264</v>
      </c>
      <c r="I344" s="119">
        <f t="shared" si="133"/>
        <v>15540048811.311264</v>
      </c>
      <c r="J344" s="119">
        <f t="shared" si="133"/>
        <v>15540048811.311264</v>
      </c>
      <c r="K344" s="119">
        <f t="shared" si="133"/>
        <v>15540048811.311264</v>
      </c>
      <c r="L344" s="119">
        <f t="shared" si="133"/>
        <v>15540048811.311264</v>
      </c>
      <c r="M344" s="119">
        <f t="shared" si="133"/>
        <v>15540048811.311264</v>
      </c>
      <c r="N344" s="119">
        <f t="shared" si="133"/>
        <v>15540048811.311264</v>
      </c>
      <c r="O344" s="119">
        <f t="shared" si="133"/>
        <v>15540048811.311264</v>
      </c>
      <c r="P344" s="119">
        <f t="shared" si="133"/>
        <v>15540048811.311264</v>
      </c>
      <c r="Q344" s="119">
        <f t="shared" si="133"/>
        <v>15540048811.311264</v>
      </c>
      <c r="R344" s="119">
        <f t="shared" si="133"/>
        <v>15540048811.311264</v>
      </c>
      <c r="S344" s="119">
        <f t="shared" si="133"/>
        <v>15540048811.311264</v>
      </c>
      <c r="T344" s="119">
        <f t="shared" si="132"/>
        <v>15540048811.311264</v>
      </c>
      <c r="U344" s="119">
        <f t="shared" si="132"/>
        <v>15540048811.311264</v>
      </c>
      <c r="V344" s="119">
        <f t="shared" si="132"/>
        <v>15540048811.311264</v>
      </c>
    </row>
    <row r="345" spans="2:22" x14ac:dyDescent="0.45">
      <c r="B345" s="52" t="s">
        <v>162</v>
      </c>
      <c r="C345" s="119">
        <f>C329</f>
        <v>12680030572.028782</v>
      </c>
      <c r="D345" s="119">
        <f t="shared" si="133"/>
        <v>12680030572.028782</v>
      </c>
      <c r="E345" s="119">
        <f t="shared" si="132"/>
        <v>12680030572.028782</v>
      </c>
      <c r="F345" s="119">
        <f t="shared" si="132"/>
        <v>12680030572.028782</v>
      </c>
      <c r="G345" s="119">
        <f t="shared" si="132"/>
        <v>12680030572.028782</v>
      </c>
      <c r="H345" s="119">
        <f t="shared" si="132"/>
        <v>12680030572.028782</v>
      </c>
      <c r="I345" s="119">
        <f t="shared" si="132"/>
        <v>12680030572.028782</v>
      </c>
      <c r="J345" s="119">
        <f t="shared" si="132"/>
        <v>12680030572.028782</v>
      </c>
      <c r="K345" s="119">
        <f t="shared" si="132"/>
        <v>12680030572.028782</v>
      </c>
      <c r="L345" s="119">
        <f t="shared" si="132"/>
        <v>12680030572.028782</v>
      </c>
      <c r="M345" s="119">
        <f t="shared" si="132"/>
        <v>12680030572.028782</v>
      </c>
      <c r="N345" s="119">
        <f t="shared" si="132"/>
        <v>12680030572.028782</v>
      </c>
      <c r="O345" s="119">
        <f t="shared" si="132"/>
        <v>12680030572.028782</v>
      </c>
      <c r="P345" s="119">
        <f t="shared" si="132"/>
        <v>12680030572.028782</v>
      </c>
      <c r="Q345" s="119">
        <f t="shared" si="132"/>
        <v>12680030572.028782</v>
      </c>
      <c r="R345" s="119">
        <f t="shared" si="132"/>
        <v>12680030572.028782</v>
      </c>
      <c r="S345" s="119">
        <f t="shared" si="132"/>
        <v>12680030572.028782</v>
      </c>
      <c r="T345" s="119">
        <f t="shared" si="132"/>
        <v>12680030572.028782</v>
      </c>
      <c r="U345" s="119">
        <f t="shared" si="132"/>
        <v>12680030572.028782</v>
      </c>
      <c r="V345" s="119">
        <f t="shared" si="132"/>
        <v>12680030572.028782</v>
      </c>
    </row>
    <row r="346" spans="2:22" x14ac:dyDescent="0.45">
      <c r="B346" s="52"/>
    </row>
    <row r="347" spans="2:22" x14ac:dyDescent="0.45">
      <c r="B347" s="52"/>
    </row>
    <row r="348" spans="2:22" x14ac:dyDescent="0.45">
      <c r="B348" s="52"/>
    </row>
    <row r="349" spans="2:22" x14ac:dyDescent="0.45">
      <c r="B349" s="52"/>
    </row>
    <row r="350" spans="2:22" x14ac:dyDescent="0.45">
      <c r="B350" s="52"/>
    </row>
    <row r="351" spans="2:22" x14ac:dyDescent="0.45">
      <c r="B351" s="52"/>
    </row>
    <row r="352" spans="2:22" x14ac:dyDescent="0.45">
      <c r="B352" s="52"/>
    </row>
    <row r="353" spans="2:2" x14ac:dyDescent="0.45">
      <c r="B353" s="52"/>
    </row>
    <row r="354" spans="2:2" x14ac:dyDescent="0.45">
      <c r="B354" s="52"/>
    </row>
    <row r="355" spans="2:2" x14ac:dyDescent="0.45">
      <c r="B355" s="52"/>
    </row>
    <row r="356" spans="2:2" x14ac:dyDescent="0.45">
      <c r="B356" s="52"/>
    </row>
    <row r="357" spans="2:2" x14ac:dyDescent="0.45">
      <c r="B357" s="52"/>
    </row>
    <row r="358" spans="2:2" x14ac:dyDescent="0.45">
      <c r="B358" s="52"/>
    </row>
    <row r="359" spans="2:2" x14ac:dyDescent="0.45">
      <c r="B359" s="52"/>
    </row>
    <row r="360" spans="2:2" x14ac:dyDescent="0.45">
      <c r="B360" s="52"/>
    </row>
    <row r="361" spans="2:2" x14ac:dyDescent="0.45">
      <c r="B361" s="52"/>
    </row>
    <row r="362" spans="2:2" x14ac:dyDescent="0.45">
      <c r="B362" s="52"/>
    </row>
    <row r="363" spans="2:2" x14ac:dyDescent="0.45">
      <c r="B363" s="52"/>
    </row>
    <row r="364" spans="2:2" x14ac:dyDescent="0.45">
      <c r="B364" s="52"/>
    </row>
    <row r="365" spans="2:2" x14ac:dyDescent="0.45">
      <c r="B365" s="52"/>
    </row>
    <row r="366" spans="2:2" x14ac:dyDescent="0.45">
      <c r="B366" s="52"/>
    </row>
    <row r="367" spans="2:2" x14ac:dyDescent="0.45">
      <c r="B367" s="52"/>
    </row>
    <row r="368" spans="2:2" x14ac:dyDescent="0.45">
      <c r="B368" s="52"/>
    </row>
    <row r="369" spans="2:2" x14ac:dyDescent="0.45">
      <c r="B369" s="52"/>
    </row>
    <row r="370" spans="2:2" x14ac:dyDescent="0.45">
      <c r="B370" s="52"/>
    </row>
    <row r="371" spans="2:2" x14ac:dyDescent="0.45">
      <c r="B371" s="52"/>
    </row>
    <row r="372" spans="2:2" x14ac:dyDescent="0.45">
      <c r="B372" s="52"/>
    </row>
    <row r="373" spans="2:2" x14ac:dyDescent="0.45">
      <c r="B373" s="52"/>
    </row>
    <row r="374" spans="2:2" x14ac:dyDescent="0.45">
      <c r="B374" s="52"/>
    </row>
  </sheetData>
  <phoneticPr fontId="8" type="noConversion"/>
  <dataValidations count="1">
    <dataValidation type="list" allowBlank="1" showInputMessage="1" showErrorMessage="1" sqref="B10" xr:uid="{BBFA4F99-608D-4546-99B3-2A03A831A096}">
      <formula1>$C$117:$D$117</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E694B-9806-41E5-9929-9CC23012B0D5}">
  <sheetPr codeName="Sheet4">
    <tabColor theme="8" tint="0.59999389629810485"/>
  </sheetPr>
  <dimension ref="A1"/>
  <sheetViews>
    <sheetView workbookViewId="0">
      <selection activeCell="E33" sqref="E33"/>
    </sheetView>
  </sheetViews>
  <sheetFormatPr defaultRowHeight="14.25" x14ac:dyDescent="0.45"/>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07008-8D6A-40CC-98F5-B28A34AA6DD9}">
  <sheetPr codeName="Sheet5"/>
  <dimension ref="A1:BB204"/>
  <sheetViews>
    <sheetView topLeftCell="B1" zoomScale="60" zoomScaleNormal="60" zoomScaleSheetLayoutView="70" workbookViewId="0">
      <pane ySplit="4" topLeftCell="A5" activePane="bottomLeft" state="frozen"/>
      <selection activeCell="D106" sqref="D106"/>
      <selection pane="bottomLeft" activeCell="L18" sqref="L18"/>
    </sheetView>
  </sheetViews>
  <sheetFormatPr defaultRowHeight="14.25" x14ac:dyDescent="0.45"/>
  <cols>
    <col min="1" max="1" width="28" customWidth="1"/>
    <col min="2" max="2" width="46.59765625" customWidth="1"/>
    <col min="3" max="3" width="11.3984375" customWidth="1"/>
    <col min="4" max="4" width="29.73046875" bestFit="1" customWidth="1"/>
    <col min="5" max="5" width="21" bestFit="1" customWidth="1"/>
    <col min="6" max="7" width="20.265625" bestFit="1" customWidth="1"/>
    <col min="8" max="8" width="18" customWidth="1"/>
    <col min="9" max="9" width="18.1328125" customWidth="1"/>
    <col min="10" max="10" width="14.265625" bestFit="1" customWidth="1"/>
    <col min="11" max="11" width="17" bestFit="1" customWidth="1"/>
    <col min="12" max="12" width="19.265625" bestFit="1" customWidth="1"/>
    <col min="13" max="13" width="21.265625" bestFit="1" customWidth="1"/>
    <col min="14" max="14" width="21.73046875" customWidth="1"/>
    <col min="15" max="19" width="21.86328125" customWidth="1"/>
    <col min="23" max="23" width="13" customWidth="1"/>
    <col min="24" max="24" width="33" customWidth="1"/>
    <col min="25" max="39" width="14.86328125" customWidth="1"/>
    <col min="41" max="50" width="16" customWidth="1"/>
    <col min="54" max="54" width="12.73046875" customWidth="1"/>
  </cols>
  <sheetData>
    <row r="1" spans="1:54" ht="21.4" thickBot="1" x14ac:dyDescent="0.7">
      <c r="A1" s="48" t="s">
        <v>164</v>
      </c>
      <c r="E1" s="18" t="s">
        <v>39</v>
      </c>
      <c r="F1" s="18" t="s">
        <v>40</v>
      </c>
      <c r="G1" s="19" t="s">
        <v>41</v>
      </c>
      <c r="H1" s="19" t="s">
        <v>42</v>
      </c>
      <c r="I1" s="18" t="s">
        <v>43</v>
      </c>
      <c r="J1" s="18" t="s">
        <v>44</v>
      </c>
      <c r="K1" s="18" t="s">
        <v>45</v>
      </c>
      <c r="L1" s="18" t="s">
        <v>46</v>
      </c>
      <c r="M1" s="18" t="s">
        <v>47</v>
      </c>
      <c r="N1" s="18" t="s">
        <v>48</v>
      </c>
      <c r="O1" s="18" t="s">
        <v>49</v>
      </c>
      <c r="P1" s="18" t="s">
        <v>50</v>
      </c>
      <c r="Q1" s="18" t="s">
        <v>51</v>
      </c>
      <c r="R1" s="18" t="s">
        <v>52</v>
      </c>
      <c r="S1" s="18" t="s">
        <v>53</v>
      </c>
      <c r="W1" s="48" t="s">
        <v>165</v>
      </c>
      <c r="Y1" s="18" t="s">
        <v>39</v>
      </c>
      <c r="Z1" s="18" t="s">
        <v>40</v>
      </c>
      <c r="AA1" s="19" t="s">
        <v>41</v>
      </c>
      <c r="AB1" s="19" t="s">
        <v>42</v>
      </c>
      <c r="AC1" s="18" t="s">
        <v>43</v>
      </c>
      <c r="AD1" s="18" t="s">
        <v>44</v>
      </c>
      <c r="AE1" s="18" t="s">
        <v>45</v>
      </c>
      <c r="AF1" s="18" t="s">
        <v>46</v>
      </c>
      <c r="AG1" s="18" t="s">
        <v>47</v>
      </c>
      <c r="AH1" s="18" t="s">
        <v>48</v>
      </c>
      <c r="AI1" s="18" t="s">
        <v>49</v>
      </c>
      <c r="AJ1" s="18" t="s">
        <v>50</v>
      </c>
      <c r="AK1" s="18" t="s">
        <v>51</v>
      </c>
      <c r="AL1" s="18" t="s">
        <v>52</v>
      </c>
      <c r="AM1" s="18" t="s">
        <v>53</v>
      </c>
      <c r="AP1" s="96" t="s">
        <v>166</v>
      </c>
      <c r="AR1" s="97" t="s">
        <v>39</v>
      </c>
      <c r="AS1" s="97" t="s">
        <v>40</v>
      </c>
      <c r="AT1" s="98" t="s">
        <v>41</v>
      </c>
      <c r="AU1" s="98" t="s">
        <v>42</v>
      </c>
      <c r="AV1" s="97" t="s">
        <v>43</v>
      </c>
      <c r="AW1" s="97" t="s">
        <v>44</v>
      </c>
      <c r="AX1" s="97" t="s">
        <v>45</v>
      </c>
      <c r="AY1" s="97" t="s">
        <v>46</v>
      </c>
      <c r="AZ1" s="97" t="s">
        <v>47</v>
      </c>
      <c r="BA1" s="97" t="s">
        <v>48</v>
      </c>
      <c r="BB1" s="101" t="s">
        <v>167</v>
      </c>
    </row>
    <row r="2" spans="1:54" ht="14.65" thickBot="1" x14ac:dyDescent="0.5">
      <c r="A2" t="s">
        <v>168</v>
      </c>
      <c r="B2" s="37" t="s">
        <v>169</v>
      </c>
      <c r="X2" s="108" t="s">
        <v>170</v>
      </c>
      <c r="Y2" s="109">
        <f>SUMPRODUCT(Y33:Y44,Y17:Y28)/SUM(Y17:Y28)</f>
        <v>144.47706163341221</v>
      </c>
      <c r="Z2" s="109">
        <f t="shared" ref="Z2:AH2" si="0">SUMPRODUCT(Z33:Z44,Z17:Z28)/SUM(Z17:Z28)</f>
        <v>147.72795981261811</v>
      </c>
      <c r="AA2" s="109">
        <f t="shared" si="0"/>
        <v>150.08715459843248</v>
      </c>
      <c r="AB2" s="109">
        <f t="shared" si="0"/>
        <v>152.69884600803525</v>
      </c>
      <c r="AC2" s="109">
        <f t="shared" si="0"/>
        <v>155.3058715071131</v>
      </c>
      <c r="AD2" s="109">
        <f t="shared" si="0"/>
        <v>155.16129753218638</v>
      </c>
      <c r="AE2" s="109">
        <f t="shared" si="0"/>
        <v>159.31855772162109</v>
      </c>
      <c r="AF2" s="109">
        <f t="shared" si="0"/>
        <v>164.93313519061473</v>
      </c>
      <c r="AG2" s="109">
        <f t="shared" si="0"/>
        <v>172.4819811349081</v>
      </c>
      <c r="AH2" s="109">
        <f t="shared" si="0"/>
        <v>182.82964495101211</v>
      </c>
      <c r="AI2" s="109">
        <f t="shared" ref="AI2:AM2" si="1">SUMPRODUCT(AI33:AI44,AI17:AI28)/SUM(AI17:AI28)</f>
        <v>205.12339397910301</v>
      </c>
      <c r="AJ2" s="109">
        <f t="shared" si="1"/>
        <v>232.05050900055301</v>
      </c>
      <c r="AK2" s="109">
        <f t="shared" si="1"/>
        <v>283.85162573583449</v>
      </c>
      <c r="AL2" s="109">
        <f t="shared" si="1"/>
        <v>189.02238276060569</v>
      </c>
      <c r="AM2" s="109">
        <f t="shared" si="1"/>
        <v>207.909785226331</v>
      </c>
      <c r="AQ2" t="s">
        <v>170</v>
      </c>
      <c r="AR2" s="99"/>
      <c r="AS2" s="100">
        <f t="shared" ref="AS2:BA2" si="2">Z2/Y2-1</f>
        <v>2.2501137152515893E-2</v>
      </c>
      <c r="AT2" s="100">
        <f t="shared" si="2"/>
        <v>1.5969859658299113E-2</v>
      </c>
      <c r="AU2" s="100">
        <f t="shared" si="2"/>
        <v>1.7401165453436063E-2</v>
      </c>
      <c r="AV2" s="100">
        <f t="shared" si="2"/>
        <v>1.7072987564952902E-2</v>
      </c>
      <c r="AW2" s="100">
        <f t="shared" si="2"/>
        <v>-9.3089832035164743E-4</v>
      </c>
      <c r="AX2" s="100">
        <f t="shared" si="2"/>
        <v>2.6793151743090604E-2</v>
      </c>
      <c r="AY2" s="100">
        <f t="shared" si="2"/>
        <v>3.5241201962197266E-2</v>
      </c>
      <c r="AZ2" s="100">
        <f t="shared" si="2"/>
        <v>4.5769129020491128E-2</v>
      </c>
      <c r="BA2" s="100">
        <f t="shared" si="2"/>
        <v>5.9992723576212326E-2</v>
      </c>
      <c r="BB2" s="100">
        <f>AVERAGE(AW2:BA2)</f>
        <v>3.3373061596327934E-2</v>
      </c>
    </row>
    <row r="3" spans="1:54" ht="14.65" thickBot="1" x14ac:dyDescent="0.5">
      <c r="A3" t="s">
        <v>171</v>
      </c>
      <c r="B3" s="37" t="s">
        <v>172</v>
      </c>
      <c r="E3" s="20"/>
      <c r="F3" s="20"/>
      <c r="G3" s="21"/>
      <c r="H3" s="21"/>
      <c r="I3" s="20"/>
      <c r="J3" s="20"/>
      <c r="K3" s="20"/>
      <c r="L3" s="20"/>
      <c r="M3" s="20"/>
      <c r="N3" s="20"/>
      <c r="O3" s="20"/>
      <c r="P3" s="20"/>
      <c r="Q3" s="20"/>
      <c r="R3" s="20"/>
      <c r="S3" s="20"/>
      <c r="X3" s="108" t="s">
        <v>173</v>
      </c>
      <c r="Y3" s="109">
        <f t="shared" ref="Y3:AC3" si="3">SUMPRODUCT(Y47:Y58,Y17:Y28)/SUM(Y17:Y28)</f>
        <v>146.16920893832398</v>
      </c>
      <c r="Z3" s="109">
        <f t="shared" si="3"/>
        <v>151.36517284397468</v>
      </c>
      <c r="AA3" s="109">
        <f t="shared" si="3"/>
        <v>155.84100559555731</v>
      </c>
      <c r="AB3" s="109">
        <f t="shared" si="3"/>
        <v>160.77988127210779</v>
      </c>
      <c r="AC3" s="109">
        <f t="shared" si="3"/>
        <v>165.8963242510398</v>
      </c>
      <c r="AD3" s="109">
        <f>SUMPRODUCT(AD47:AD58,AD17:AD28)/SUM(AD17:AD28)</f>
        <v>168.20366422465969</v>
      </c>
      <c r="AE3" s="109">
        <f t="shared" ref="AE3:AH3" si="4">SUMPRODUCT(AE47:AE58,AE17:AE28)/SUM(AE17:AE28)</f>
        <v>175.51496239201506</v>
      </c>
      <c r="AF3" s="109">
        <f t="shared" si="4"/>
        <v>185.12761296051522</v>
      </c>
      <c r="AG3" s="109">
        <f t="shared" si="4"/>
        <v>197.899426638455</v>
      </c>
      <c r="AH3" s="109">
        <f t="shared" si="4"/>
        <v>215.39679768063021</v>
      </c>
      <c r="AI3" s="109">
        <f t="shared" ref="AI3:AM3" si="5">SUMPRODUCT(AI47:AI58,AI17:AI28)/SUM(AI17:AI28)</f>
        <v>251.31451495614854</v>
      </c>
      <c r="AJ3" s="109">
        <f t="shared" si="5"/>
        <v>297.85445871556982</v>
      </c>
      <c r="AK3" s="109">
        <f t="shared" si="5"/>
        <v>391.9070633372736</v>
      </c>
      <c r="AL3" s="109">
        <f t="shared" si="5"/>
        <v>265.70449895980732</v>
      </c>
      <c r="AM3" s="109">
        <f t="shared" si="5"/>
        <v>305.61349827329792</v>
      </c>
      <c r="AQ3" t="s">
        <v>173</v>
      </c>
      <c r="AR3" s="99"/>
      <c r="AS3" s="100">
        <f t="shared" ref="AS3:AS4" si="6">Z3/Y3-1</f>
        <v>3.5547595443600866E-2</v>
      </c>
      <c r="AT3" s="100">
        <f t="shared" ref="AT3:BA4" si="7">AA3/Z3-1</f>
        <v>2.9569766066308123E-2</v>
      </c>
      <c r="AU3" s="100">
        <f t="shared" si="7"/>
        <v>3.1691759544775877E-2</v>
      </c>
      <c r="AV3" s="100">
        <f t="shared" si="7"/>
        <v>3.1822656780501113E-2</v>
      </c>
      <c r="AW3" s="100">
        <f t="shared" si="7"/>
        <v>1.3908324877218714E-2</v>
      </c>
      <c r="AX3" s="100">
        <f t="shared" si="7"/>
        <v>4.3466937542990136E-2</v>
      </c>
      <c r="AY3" s="100">
        <f t="shared" si="7"/>
        <v>5.4768268399990605E-2</v>
      </c>
      <c r="AZ3" s="100">
        <f t="shared" si="7"/>
        <v>6.8989241927209344E-2</v>
      </c>
      <c r="BA3" s="100">
        <f t="shared" si="7"/>
        <v>8.8415471127874401E-2</v>
      </c>
      <c r="BB3" s="100">
        <f t="shared" ref="BB3:BB4" si="8">AVERAGE(AW3:BA3)</f>
        <v>5.3909648775056641E-2</v>
      </c>
    </row>
    <row r="4" spans="1:54" x14ac:dyDescent="0.45">
      <c r="A4" t="s">
        <v>174</v>
      </c>
      <c r="B4" s="87">
        <v>0.2</v>
      </c>
      <c r="D4" s="14" t="s">
        <v>175</v>
      </c>
      <c r="E4" s="17">
        <f>SUMPRODUCT(E$17:E$28,E$33:E$44)/E29</f>
        <v>82.635350883588671</v>
      </c>
      <c r="F4" s="17">
        <f t="shared" ref="F4:N4" si="9">SUMPRODUCT(F$17:F$28,F$33:F$44)/F29</f>
        <v>83.533996128469425</v>
      </c>
      <c r="G4" s="17">
        <f t="shared" si="9"/>
        <v>84.655655081062605</v>
      </c>
      <c r="H4" s="17">
        <f t="shared" si="9"/>
        <v>86.024810778283722</v>
      </c>
      <c r="I4" s="17">
        <f t="shared" si="9"/>
        <v>87.597050331966329</v>
      </c>
      <c r="J4" s="17">
        <f t="shared" si="9"/>
        <v>87.562079616934668</v>
      </c>
      <c r="K4" s="17">
        <f t="shared" si="9"/>
        <v>90.12180459801678</v>
      </c>
      <c r="L4" s="17">
        <f t="shared" si="9"/>
        <v>93.614830281911651</v>
      </c>
      <c r="M4" s="17">
        <f t="shared" si="9"/>
        <v>98.417951234355343</v>
      </c>
      <c r="N4" s="17">
        <f t="shared" si="9"/>
        <v>105.22648296732135</v>
      </c>
      <c r="O4" s="17">
        <f t="shared" ref="O4:S4" si="10">SUMPRODUCT(O$17:O$28,O$33:O$44)/O29</f>
        <v>118.00847583831009</v>
      </c>
      <c r="P4" s="17">
        <f t="shared" si="10"/>
        <v>137.93879623339268</v>
      </c>
      <c r="Q4" s="17">
        <f t="shared" si="10"/>
        <v>183.80155448235044</v>
      </c>
      <c r="R4" s="17">
        <f t="shared" si="10"/>
        <v>189.02238276060569</v>
      </c>
      <c r="S4" s="17">
        <f t="shared" si="10"/>
        <v>207.909785226331</v>
      </c>
      <c r="U4" t="s">
        <v>176</v>
      </c>
      <c r="X4" s="108" t="s">
        <v>177</v>
      </c>
      <c r="Y4" s="109">
        <f t="shared" ref="Y4:AC4" si="11">SUMPRODUCT(Y61:Y72,Y17:Y28)/SUM(Y17:Y28)</f>
        <v>142.52458397389864</v>
      </c>
      <c r="Z4" s="109">
        <f t="shared" si="11"/>
        <v>143.67226025147653</v>
      </c>
      <c r="AA4" s="109">
        <f t="shared" si="11"/>
        <v>143.88636193175384</v>
      </c>
      <c r="AB4" s="109">
        <f t="shared" si="11"/>
        <v>144.28125330875983</v>
      </c>
      <c r="AC4" s="109">
        <f t="shared" si="11"/>
        <v>144.64251837838412</v>
      </c>
      <c r="AD4" s="109">
        <f>SUMPRODUCT(AD61:AD72,AD17:AD28)/SUM(AD17:AD28)</f>
        <v>141.82807886848764</v>
      </c>
      <c r="AE4" s="109">
        <f t="shared" ref="AE4:AH4" si="12">SUMPRODUCT(AE61:AE72,AE17:AE28)/SUM(AE17:AE28)</f>
        <v>143.20954204399362</v>
      </c>
      <c r="AF4" s="109">
        <f t="shared" si="12"/>
        <v>145.40606560480074</v>
      </c>
      <c r="AG4" s="109">
        <f t="shared" si="12"/>
        <v>148.63690731605337</v>
      </c>
      <c r="AH4" s="109">
        <f t="shared" si="12"/>
        <v>153.30222891828626</v>
      </c>
      <c r="AI4" s="109">
        <f t="shared" ref="AI4:AM4" si="13">SUMPRODUCT(AI61:AI72,AI17:AI28)/SUM(AI17:AI28)</f>
        <v>164.72435574041151</v>
      </c>
      <c r="AJ4" s="109">
        <f t="shared" si="13"/>
        <v>177.34714223936285</v>
      </c>
      <c r="AK4" s="109">
        <f t="shared" si="13"/>
        <v>200.46306219908726</v>
      </c>
      <c r="AL4" s="109">
        <f t="shared" si="13"/>
        <v>131.75953896218761</v>
      </c>
      <c r="AM4" s="109">
        <f t="shared" si="13"/>
        <v>138.30039013595365</v>
      </c>
      <c r="AQ4" t="s">
        <v>177</v>
      </c>
      <c r="AR4" s="99"/>
      <c r="AS4" s="100">
        <f t="shared" si="6"/>
        <v>8.0524794079599449E-3</v>
      </c>
      <c r="AT4" s="100">
        <f t="shared" si="7"/>
        <v>1.4902088955972559E-3</v>
      </c>
      <c r="AU4" s="100">
        <f t="shared" si="7"/>
        <v>2.7444670342926525E-3</v>
      </c>
      <c r="AV4" s="100">
        <f t="shared" si="7"/>
        <v>2.5038947287987501E-3</v>
      </c>
      <c r="AW4" s="100">
        <f t="shared" si="7"/>
        <v>-1.9457898973619381E-2</v>
      </c>
      <c r="AX4" s="100">
        <f t="shared" si="7"/>
        <v>9.7404067412276696E-3</v>
      </c>
      <c r="AY4" s="100">
        <f t="shared" si="7"/>
        <v>1.5337829654761048E-2</v>
      </c>
      <c r="AZ4" s="100">
        <f t="shared" si="7"/>
        <v>2.2219442482088292E-2</v>
      </c>
      <c r="BA4" s="100">
        <f t="shared" si="7"/>
        <v>3.1387369977449842E-2</v>
      </c>
      <c r="BB4" s="100">
        <f t="shared" si="8"/>
        <v>1.1845429976381494E-2</v>
      </c>
    </row>
    <row r="5" spans="1:54" x14ac:dyDescent="0.45">
      <c r="E5" s="25"/>
      <c r="F5" s="58"/>
      <c r="G5" s="3"/>
      <c r="H5" s="3"/>
      <c r="I5" s="58"/>
      <c r="J5" s="58"/>
      <c r="K5" s="62"/>
      <c r="L5" s="62"/>
      <c r="M5" s="62"/>
      <c r="N5" s="62"/>
      <c r="O5" s="62"/>
      <c r="P5" s="62"/>
      <c r="Q5" s="62"/>
      <c r="R5" s="62"/>
      <c r="S5" s="62"/>
      <c r="Y5" s="6"/>
      <c r="Z5" s="6"/>
      <c r="AA5" s="6"/>
      <c r="AB5" s="6"/>
      <c r="AC5" s="6"/>
      <c r="AD5" s="6"/>
      <c r="AE5" s="6"/>
      <c r="AF5" s="6"/>
      <c r="AG5" s="6"/>
      <c r="AH5" s="6"/>
      <c r="AI5" s="6"/>
      <c r="AJ5" s="6"/>
      <c r="AK5" s="6"/>
      <c r="AL5" s="6"/>
      <c r="AM5" s="6"/>
    </row>
    <row r="6" spans="1:54" x14ac:dyDescent="0.45">
      <c r="E6" s="25"/>
      <c r="F6" s="58"/>
      <c r="G6" s="3"/>
      <c r="H6" s="3"/>
      <c r="I6" s="58"/>
      <c r="J6" s="58"/>
      <c r="K6" s="62"/>
      <c r="L6" s="62"/>
      <c r="M6" s="62"/>
      <c r="N6" s="62"/>
      <c r="O6" s="62"/>
      <c r="P6" s="62"/>
      <c r="Q6" s="62"/>
      <c r="R6" s="62"/>
      <c r="S6" s="62"/>
      <c r="X6" t="s">
        <v>178</v>
      </c>
      <c r="Y6" s="32">
        <f t="shared" ref="Y6:AH6" si="14">SUMPRODUCT(Y76:Y87,Y17:Y28)/SUM(Y17:Y28)</f>
        <v>146.4731960984173</v>
      </c>
      <c r="Z6" s="32">
        <f t="shared" si="14"/>
        <v>150.5303153934637</v>
      </c>
      <c r="AA6" s="32">
        <f t="shared" si="14"/>
        <v>153.75979276099341</v>
      </c>
      <c r="AB6" s="32">
        <f t="shared" si="14"/>
        <v>157.17539948767117</v>
      </c>
      <c r="AC6" s="32">
        <f t="shared" si="14"/>
        <v>160.45260703045088</v>
      </c>
      <c r="AD6" s="32">
        <f t="shared" si="14"/>
        <v>160.69375947849716</v>
      </c>
      <c r="AE6" s="32">
        <f t="shared" si="14"/>
        <v>160.68542890975743</v>
      </c>
      <c r="AF6" s="32">
        <f t="shared" si="14"/>
        <v>160.53685342006648</v>
      </c>
      <c r="AG6" s="32">
        <f t="shared" si="14"/>
        <v>160.12751856309305</v>
      </c>
      <c r="AH6" s="32">
        <f t="shared" si="14"/>
        <v>159.2612040365226</v>
      </c>
      <c r="AI6" s="32">
        <f t="shared" ref="AI6:AM6" si="15">SUMPRODUCT(AI76:AI87,AI17:AI28)/SUM(AI17:AI28)</f>
        <v>159.27162789417548</v>
      </c>
      <c r="AJ6" s="32">
        <f t="shared" si="15"/>
        <v>154.82477535970389</v>
      </c>
      <c r="AK6" s="32">
        <f t="shared" si="15"/>
        <v>143.74563423332449</v>
      </c>
      <c r="AL6" s="32">
        <f t="shared" si="15"/>
        <v>100.89492065148423</v>
      </c>
      <c r="AM6" s="32">
        <f t="shared" si="15"/>
        <v>100.89492065148424</v>
      </c>
    </row>
    <row r="7" spans="1:54" x14ac:dyDescent="0.45">
      <c r="E7" s="25"/>
      <c r="F7" s="58"/>
      <c r="G7" s="3"/>
      <c r="H7" s="3"/>
      <c r="I7" s="58"/>
      <c r="J7" s="58"/>
      <c r="K7" s="62"/>
      <c r="L7" s="62"/>
      <c r="M7" s="62"/>
      <c r="N7" s="62"/>
      <c r="O7" s="62"/>
      <c r="P7" s="62"/>
      <c r="Q7" s="62"/>
      <c r="R7" s="62"/>
      <c r="S7" s="62"/>
      <c r="X7" t="s">
        <v>179</v>
      </c>
      <c r="Y7" s="32">
        <f>SUMPRODUCT(Y76:Y87,Y17:Y28)/SUM(Y17:Y28)</f>
        <v>146.4731960984173</v>
      </c>
      <c r="Z7" s="32">
        <f>SUMPRODUCT(Z76:Z87,Z17:Z28)/SUM(Z17:Z28)</f>
        <v>150.5303153934637</v>
      </c>
      <c r="AA7" s="32">
        <f>SUMPRODUCT(AA76:AA87,AA17:AA28)/SUM(AA17:AA28)</f>
        <v>153.75979276099341</v>
      </c>
      <c r="AB7" s="32">
        <f>SUMPRODUCT(AB76:AB87,AB17:AB28)/SUM(AB17:AB28)</f>
        <v>157.17539948767117</v>
      </c>
      <c r="AC7" s="32">
        <f>SUMPRODUCT(AC76:AC87,AC17:AC28)/SUM(AC17:AC28)</f>
        <v>160.45260703045088</v>
      </c>
      <c r="AD7" s="32">
        <f>SUMPRODUCT(AD91:AD102,AD17:AD28)/SUM(AD17:AD28)</f>
        <v>163.90763466806709</v>
      </c>
      <c r="AE7" s="32">
        <f>SUMPRODUCT(AE91:AE102,AE17:AE28)/SUM(AE17:AE28)</f>
        <v>167.17712023771165</v>
      </c>
      <c r="AF7" s="32">
        <f>SUMPRODUCT(AF91:AF102,AF17:AF28)/SUM(AF17:AF28)</f>
        <v>170.36299314420191</v>
      </c>
      <c r="AG7" s="32">
        <f>SUMPRODUCT(AG91:AG102,AG17:AG28)/SUM(AG17:AG28)</f>
        <v>173.32717579368895</v>
      </c>
      <c r="AH7" s="32">
        <f>SUMPRODUCT(AH91:AH102,AH17:AH28)/SUM(AH17:AH28)</f>
        <v>175.83723807124298</v>
      </c>
      <c r="AI7" s="32">
        <f t="shared" ref="AI7:AM7" si="16">SUMPRODUCT(AI91:AI102,AI17:AI28)/SUM(AI17:AI28)</f>
        <v>175.84874685237284</v>
      </c>
      <c r="AJ7" s="32">
        <f t="shared" si="16"/>
        <v>170.93906233440148</v>
      </c>
      <c r="AK7" s="32">
        <f t="shared" si="16"/>
        <v>158.70679530082234</v>
      </c>
      <c r="AL7" s="32">
        <f t="shared" si="16"/>
        <v>111.39614503169096</v>
      </c>
      <c r="AM7" s="32">
        <f t="shared" si="16"/>
        <v>111.39614503169098</v>
      </c>
    </row>
    <row r="8" spans="1:54" x14ac:dyDescent="0.45">
      <c r="E8" s="25"/>
      <c r="F8" s="58"/>
      <c r="G8" s="3"/>
      <c r="H8" s="3"/>
      <c r="I8" s="58"/>
      <c r="J8" s="58"/>
      <c r="K8" s="62"/>
      <c r="L8" s="62"/>
      <c r="M8" s="62"/>
      <c r="N8" s="62"/>
      <c r="O8" s="62"/>
      <c r="P8" s="62"/>
      <c r="Q8" s="62"/>
      <c r="R8" s="62"/>
      <c r="S8" s="62"/>
    </row>
    <row r="9" spans="1:54" x14ac:dyDescent="0.45">
      <c r="A9" s="41" t="s">
        <v>180</v>
      </c>
      <c r="B9" s="39">
        <f>'Top Down inputs'!L56</f>
        <v>2.0000000000000018E-2</v>
      </c>
      <c r="D9" s="64" t="s">
        <v>181</v>
      </c>
      <c r="E9" s="25"/>
      <c r="F9" s="58"/>
      <c r="G9" s="3"/>
      <c r="H9" s="3"/>
      <c r="I9" s="58"/>
      <c r="J9" s="58"/>
      <c r="K9" s="58"/>
      <c r="L9" s="58"/>
      <c r="M9" s="58"/>
      <c r="N9" s="25"/>
      <c r="O9" s="25"/>
      <c r="P9" s="25"/>
      <c r="Q9" s="25"/>
      <c r="R9" s="25"/>
      <c r="S9" s="25"/>
      <c r="X9" t="s">
        <v>182</v>
      </c>
    </row>
    <row r="10" spans="1:54" x14ac:dyDescent="0.45">
      <c r="A10" s="42" t="s">
        <v>183</v>
      </c>
      <c r="B10" s="40">
        <f>AVERAGEIF($C$187:$C$198,$C10,$D$187:$D$198)</f>
        <v>0.66564216874061422</v>
      </c>
      <c r="C10" t="s">
        <v>184</v>
      </c>
      <c r="D10" s="64" t="s">
        <v>185</v>
      </c>
      <c r="E10" s="25"/>
      <c r="F10" s="58"/>
      <c r="G10" s="3"/>
      <c r="H10" s="3"/>
      <c r="I10" s="58"/>
      <c r="J10" s="58"/>
      <c r="K10" s="58"/>
      <c r="L10" s="58"/>
      <c r="M10" s="58"/>
      <c r="N10" s="25"/>
      <c r="O10" s="25"/>
      <c r="P10" s="25"/>
      <c r="Q10" s="25"/>
      <c r="R10" s="25"/>
      <c r="S10" s="25"/>
      <c r="X10" t="s">
        <v>186</v>
      </c>
      <c r="Y10" s="29">
        <f>SUM(Y17:Y24)</f>
        <v>2067599.0128242522</v>
      </c>
      <c r="Z10" s="29">
        <f t="shared" ref="Z10:AH10" si="17">SUM(Z17:Z24)</f>
        <v>1813480.5026885534</v>
      </c>
      <c r="AA10" s="29">
        <f t="shared" si="17"/>
        <v>1691121.063562071</v>
      </c>
      <c r="AB10" s="29">
        <f t="shared" si="17"/>
        <v>1571194.3610452078</v>
      </c>
      <c r="AC10" s="29">
        <f t="shared" si="17"/>
        <v>1462804.2556390248</v>
      </c>
      <c r="AD10" s="29">
        <f t="shared" si="17"/>
        <v>1342165.3613390452</v>
      </c>
      <c r="AE10" s="29">
        <f t="shared" si="17"/>
        <v>1233554.3582344421</v>
      </c>
      <c r="AF10" s="29">
        <f t="shared" si="17"/>
        <v>1118650.992876498</v>
      </c>
      <c r="AG10" s="29">
        <f t="shared" si="17"/>
        <v>1001192.6310024731</v>
      </c>
      <c r="AH10" s="29">
        <f t="shared" si="17"/>
        <v>883172.03561506607</v>
      </c>
      <c r="AI10" s="29">
        <f t="shared" ref="AI10:AM10" si="18">SUM(AI17:AI24)</f>
        <v>661751.88131348463</v>
      </c>
      <c r="AJ10" s="29">
        <f t="shared" si="18"/>
        <v>574582.06276064855</v>
      </c>
      <c r="AK10" s="29">
        <f t="shared" si="18"/>
        <v>488993.70376754343</v>
      </c>
      <c r="AL10" s="29">
        <f t="shared" si="18"/>
        <v>397401.32582072308</v>
      </c>
      <c r="AM10" s="29">
        <f t="shared" si="18"/>
        <v>294084.36911281518</v>
      </c>
    </row>
    <row r="11" spans="1:54" x14ac:dyDescent="0.45">
      <c r="A11" s="41" t="s">
        <v>187</v>
      </c>
      <c r="B11" s="40">
        <f>AVERAGEIF($C$187:$C$198,$C11,$D$187:$D$198)</f>
        <v>0.478543336138745</v>
      </c>
      <c r="C11" t="s">
        <v>188</v>
      </c>
      <c r="D11" s="64" t="s">
        <v>189</v>
      </c>
      <c r="E11" s="25"/>
      <c r="F11" s="58"/>
      <c r="G11" s="3"/>
      <c r="H11" s="3"/>
      <c r="I11" s="58"/>
      <c r="J11" s="58"/>
      <c r="K11" s="58"/>
      <c r="L11" s="58"/>
      <c r="M11" s="58"/>
      <c r="N11" s="25"/>
      <c r="O11" s="25"/>
      <c r="P11" s="25"/>
      <c r="Q11" s="25"/>
      <c r="R11" s="25"/>
      <c r="S11" s="25"/>
      <c r="X11" t="s">
        <v>190</v>
      </c>
      <c r="Y11" s="29">
        <f>SUM(Y25:Y28)</f>
        <v>6149181.1570822774</v>
      </c>
      <c r="Z11" s="29">
        <f t="shared" ref="Z11:AH11" si="19">SUM(Z25:Z28)</f>
        <v>6019353.9936736934</v>
      </c>
      <c r="AA11" s="29">
        <f t="shared" si="19"/>
        <v>5755914.0471822657</v>
      </c>
      <c r="AB11" s="29">
        <f t="shared" si="19"/>
        <v>5413626.3385609547</v>
      </c>
      <c r="AC11" s="29">
        <f t="shared" si="19"/>
        <v>4980068.9130406845</v>
      </c>
      <c r="AD11" s="29">
        <f t="shared" si="19"/>
        <v>4544905.9406052865</v>
      </c>
      <c r="AE11" s="29">
        <f t="shared" si="19"/>
        <v>4079223.2456714539</v>
      </c>
      <c r="AF11" s="29">
        <f t="shared" si="19"/>
        <v>3578149.1179003688</v>
      </c>
      <c r="AG11" s="29">
        <f t="shared" si="19"/>
        <v>3044781.1644960307</v>
      </c>
      <c r="AH11" s="29">
        <f t="shared" si="19"/>
        <v>2481126.0955884475</v>
      </c>
      <c r="AI11" s="29">
        <f t="shared" ref="AI11:AM11" si="20">SUM(AI25:AI28)</f>
        <v>1866035.0334067512</v>
      </c>
      <c r="AJ11" s="29">
        <f t="shared" si="20"/>
        <v>1233823.8772688555</v>
      </c>
      <c r="AK11" s="29">
        <f t="shared" si="20"/>
        <v>584155.08619416738</v>
      </c>
      <c r="AL11" s="29">
        <f t="shared" si="20"/>
        <v>0</v>
      </c>
      <c r="AM11" s="29">
        <f t="shared" si="20"/>
        <v>0</v>
      </c>
    </row>
    <row r="12" spans="1:54" x14ac:dyDescent="0.45">
      <c r="A12" s="41" t="s">
        <v>191</v>
      </c>
      <c r="B12" s="39">
        <f>INDEX('Top Down inputs'!$C$36:$E$36,,MATCH($B$32,'Top Down inputs'!$C$35:$E$35,0))</f>
        <v>3.5000000000000003E-2</v>
      </c>
      <c r="D12" s="64" t="s">
        <v>192</v>
      </c>
      <c r="E12" s="3"/>
      <c r="F12" s="3"/>
      <c r="G12" s="3"/>
      <c r="H12" s="3"/>
      <c r="I12" s="58"/>
      <c r="J12" s="58"/>
      <c r="K12" s="58"/>
      <c r="L12" s="58"/>
      <c r="M12" s="58"/>
      <c r="N12" s="25"/>
      <c r="O12" s="25"/>
      <c r="P12" s="25"/>
      <c r="Q12" s="25"/>
      <c r="R12" s="25"/>
      <c r="S12" s="25"/>
      <c r="X12" t="s">
        <v>193</v>
      </c>
      <c r="Y12" s="15">
        <f>'Total costs and revenues'!C68</f>
        <v>126331</v>
      </c>
      <c r="Z12" s="15">
        <f>'Total costs and revenues'!D68</f>
        <v>323833</v>
      </c>
      <c r="AA12" s="15">
        <f>'Total costs and revenues'!E68</f>
        <v>575662</v>
      </c>
      <c r="AB12" s="15">
        <f>'Total costs and revenues'!F68</f>
        <v>879749</v>
      </c>
      <c r="AC12" s="15">
        <f>'Total costs and revenues'!G68</f>
        <v>1272575</v>
      </c>
      <c r="AD12" s="15">
        <f>'Total costs and revenues'!H68</f>
        <v>1770169</v>
      </c>
      <c r="AE12" s="15">
        <f>'Total costs and revenues'!I68</f>
        <v>2351898</v>
      </c>
      <c r="AF12" s="15">
        <f>'Total costs and revenues'!J68</f>
        <v>2969760</v>
      </c>
      <c r="AG12" s="15">
        <f>'Total costs and revenues'!K68</f>
        <v>3598067</v>
      </c>
      <c r="AH12" s="15">
        <f>'Total costs and revenues'!L68</f>
        <v>4242752</v>
      </c>
      <c r="AI12" s="15">
        <f>'Total costs and revenues'!M68</f>
        <v>4751195</v>
      </c>
      <c r="AJ12" s="15">
        <f>'Total costs and revenues'!N68</f>
        <v>5203136</v>
      </c>
      <c r="AK12" s="15">
        <f>'Total costs and revenues'!O68</f>
        <v>5582455</v>
      </c>
      <c r="AL12" s="15">
        <f>'Total costs and revenues'!P68</f>
        <v>5873080</v>
      </c>
      <c r="AM12" s="15">
        <f>'Total costs and revenues'!Q68</f>
        <v>6077290</v>
      </c>
    </row>
    <row r="13" spans="1:54" x14ac:dyDescent="0.45">
      <c r="E13" s="25"/>
      <c r="F13" s="58"/>
      <c r="G13" s="3"/>
      <c r="H13" s="3"/>
      <c r="I13" s="58"/>
      <c r="J13" s="58"/>
      <c r="K13" s="58"/>
      <c r="L13" s="58"/>
      <c r="M13" s="58"/>
      <c r="N13" s="25"/>
      <c r="O13" s="25"/>
      <c r="P13" s="25"/>
      <c r="Q13" s="25"/>
      <c r="R13" s="25"/>
      <c r="S13" s="25"/>
    </row>
    <row r="14" spans="1:54" x14ac:dyDescent="0.45">
      <c r="E14" s="25"/>
      <c r="F14" s="58"/>
      <c r="G14" s="3"/>
      <c r="H14" s="3"/>
      <c r="I14" s="58"/>
      <c r="J14" s="58"/>
      <c r="K14" s="58"/>
      <c r="L14" s="58"/>
      <c r="M14" s="58"/>
      <c r="N14" s="25"/>
      <c r="O14" s="25"/>
      <c r="P14" s="25"/>
      <c r="Q14" s="25"/>
      <c r="R14" s="25"/>
      <c r="S14" s="25"/>
      <c r="W14" s="9" t="s">
        <v>194</v>
      </c>
    </row>
    <row r="15" spans="1:54" x14ac:dyDescent="0.45">
      <c r="C15" s="58"/>
      <c r="D15" s="58"/>
      <c r="E15" s="58"/>
      <c r="F15" s="58"/>
      <c r="G15" s="58"/>
      <c r="H15" s="58"/>
      <c r="I15" s="58"/>
      <c r="J15" s="58"/>
      <c r="K15" s="58"/>
      <c r="L15" s="58"/>
      <c r="M15" s="58"/>
      <c r="N15" s="25"/>
      <c r="O15" s="25"/>
      <c r="P15" s="25"/>
      <c r="Q15" s="25"/>
      <c r="R15" s="25"/>
      <c r="S15" s="25"/>
    </row>
    <row r="16" spans="1:54" x14ac:dyDescent="0.45">
      <c r="A16" s="11" t="s">
        <v>195</v>
      </c>
      <c r="B16" s="14" t="s">
        <v>196</v>
      </c>
      <c r="C16" s="14"/>
      <c r="D16" s="14"/>
      <c r="E16" s="58"/>
      <c r="F16" s="58"/>
      <c r="G16" s="3"/>
      <c r="H16" s="3"/>
      <c r="I16" s="58"/>
      <c r="J16" s="58"/>
      <c r="K16" s="58"/>
      <c r="L16" s="58"/>
      <c r="M16" s="58"/>
      <c r="N16" s="58"/>
      <c r="O16" s="58"/>
      <c r="P16" s="58"/>
      <c r="Q16" s="58"/>
      <c r="R16" s="58"/>
      <c r="S16" s="58"/>
      <c r="W16" s="11" t="s">
        <v>195</v>
      </c>
      <c r="X16" s="14" t="s">
        <v>196</v>
      </c>
    </row>
    <row r="17" spans="1:51" x14ac:dyDescent="0.45">
      <c r="A17" s="10" t="str">
        <f t="array" ref="A17:A28">TD_service_codes</f>
        <v>SL122</v>
      </c>
      <c r="B17" s="10" t="s">
        <v>197</v>
      </c>
      <c r="C17" s="10"/>
      <c r="D17" s="10"/>
      <c r="E17" s="27">
        <f>INDEX('Top Down inputs'!$C$42:$Q$53,MATCH($A17,'Top Down inputs'!$A$42:$A$53,0),MATCH(E$1,'Top Down inputs'!$C$40:$Q$40,0))</f>
        <v>3961419.4901800109</v>
      </c>
      <c r="F17" s="27">
        <f>INDEX('Top Down inputs'!$C$42:$Q$53,MATCH($A17,'Top Down inputs'!$A$42:$A$53,0),MATCH(F$1,'Top Down inputs'!$C$40:$Q$40,0))</f>
        <v>3649685.397841413</v>
      </c>
      <c r="G17" s="27">
        <f>INDEX('Top Down inputs'!$C$42:$Q$53,MATCH($A17,'Top Down inputs'!$A$42:$A$53,0),MATCH(G$1,'Top Down inputs'!$C$40:$Q$40,0))</f>
        <v>3419795.4905159757</v>
      </c>
      <c r="H17" s="27">
        <f>INDEX('Top Down inputs'!$C$42:$Q$53,MATCH($A17,'Top Down inputs'!$A$42:$A$53,0),MATCH(H$1,'Top Down inputs'!$C$40:$Q$40,0))</f>
        <v>3163408.4236184345</v>
      </c>
      <c r="I17" s="27">
        <f>INDEX('Top Down inputs'!$C$42:$Q$53,MATCH($A17,'Top Down inputs'!$A$42:$A$53,0),MATCH(I$1,'Top Down inputs'!$C$40:$Q$40,0))</f>
        <v>2917384.2372122942</v>
      </c>
      <c r="J17" s="27">
        <f>INDEX('Top Down inputs'!$C$42:$Q$53,MATCH($A17,'Top Down inputs'!$A$42:$A$53,0),MATCH(J$1,'Top Down inputs'!$C$40:$Q$40,0))</f>
        <v>2669666.0320518138</v>
      </c>
      <c r="K17" s="27">
        <f>INDEX('Top Down inputs'!$C$42:$Q$53,MATCH($A17,'Top Down inputs'!$A$42:$A$53,0),MATCH(K$1,'Top Down inputs'!$C$40:$Q$40,0))</f>
        <v>2457754.097592033</v>
      </c>
      <c r="L17" s="27">
        <f>INDEX('Top Down inputs'!$C$42:$Q$53,MATCH($A17,'Top Down inputs'!$A$42:$A$53,0),MATCH(L$1,'Top Down inputs'!$C$40:$Q$40,0))</f>
        <v>2235377.0613080733</v>
      </c>
      <c r="M17" s="27">
        <f>INDEX('Top Down inputs'!$C$42:$Q$53,MATCH($A17,'Top Down inputs'!$A$42:$A$53,0),MATCH(M$1,'Top Down inputs'!$C$40:$Q$40,0))</f>
        <v>2003952.2123416392</v>
      </c>
      <c r="N17" s="27">
        <f>INDEX('Top Down inputs'!$C$42:$Q$53,MATCH($A17,'Top Down inputs'!$A$42:$A$53,0),MATCH(N$1,'Top Down inputs'!$C$40:$Q$40,0))</f>
        <v>1764983.2301876114</v>
      </c>
      <c r="O17" s="27">
        <f>INDEX('Top Down inputs'!$C$42:$Q$53,MATCH($A17,'Top Down inputs'!$A$42:$A$53,0),MATCH(O$1,'Top Down inputs'!$C$40:$Q$40,0))</f>
        <v>1101939.5582966108</v>
      </c>
      <c r="P17" s="27">
        <f>INDEX('Top Down inputs'!$C$42:$Q$53,MATCH($A17,'Top Down inputs'!$A$42:$A$53,0),MATCH(P$1,'Top Down inputs'!$C$40:$Q$40,0))</f>
        <v>832775.64388918702</v>
      </c>
      <c r="Q17" s="27">
        <f>INDEX('Top Down inputs'!$C$42:$Q$53,MATCH($A17,'Top Down inputs'!$A$42:$A$53,0),MATCH(Q$1,'Top Down inputs'!$C$40:$Q$40,0))</f>
        <v>559335.33182566508</v>
      </c>
      <c r="R17" s="27">
        <f>INDEX('Top Down inputs'!$C$42:$Q$53,MATCH($A17,'Top Down inputs'!$A$42:$A$53,0),MATCH(R$1,'Top Down inputs'!$C$40:$Q$40,0))</f>
        <v>304611.21445357654</v>
      </c>
      <c r="S17" s="27">
        <f>INDEX('Top Down inputs'!$C$42:$Q$53,MATCH($A17,'Top Down inputs'!$A$42:$A$53,0),MATCH(S$1,'Top Down inputs'!$C$40:$Q$40,0))</f>
        <v>225417.96165944537</v>
      </c>
      <c r="W17" s="10" t="s">
        <v>198</v>
      </c>
      <c r="X17" s="10" t="s">
        <v>197</v>
      </c>
      <c r="Y17" s="31">
        <f t="shared" ref="Y17:AH24" si="21">E17-SUM(E$25:E$28)*E17/SUM(E$17:E$24)</f>
        <v>996817.10571698472</v>
      </c>
      <c r="Z17" s="31">
        <f t="shared" si="21"/>
        <v>844985.72170858039</v>
      </c>
      <c r="AA17" s="31">
        <f t="shared" si="21"/>
        <v>776589.35416354006</v>
      </c>
      <c r="AB17" s="31">
        <f t="shared" si="21"/>
        <v>711590.13103263266</v>
      </c>
      <c r="AC17" s="31">
        <f t="shared" si="21"/>
        <v>662369.40659858985</v>
      </c>
      <c r="AD17" s="31">
        <f t="shared" si="21"/>
        <v>608644.44997973624</v>
      </c>
      <c r="AE17" s="31">
        <f t="shared" si="21"/>
        <v>570656.91519334144</v>
      </c>
      <c r="AF17" s="31">
        <f t="shared" si="21"/>
        <v>532406.47038564645</v>
      </c>
      <c r="AG17" s="31">
        <f t="shared" si="21"/>
        <v>495886.10536968429</v>
      </c>
      <c r="AH17" s="31">
        <f t="shared" si="21"/>
        <v>463331.0638476687</v>
      </c>
      <c r="AI17" s="31">
        <f t="shared" ref="AI17:AM24" si="22">O17-SUM(O$25:O$28)*O17/SUM(O$17:O$24)</f>
        <v>288477.86637001333</v>
      </c>
      <c r="AJ17" s="31">
        <f t="shared" si="22"/>
        <v>264596.53592758591</v>
      </c>
      <c r="AK17" s="31">
        <f t="shared" si="22"/>
        <v>254868.15818637656</v>
      </c>
      <c r="AL17" s="31">
        <f t="shared" si="22"/>
        <v>304611.21445357654</v>
      </c>
      <c r="AM17" s="31">
        <f t="shared" si="22"/>
        <v>225417.96165944537</v>
      </c>
    </row>
    <row r="18" spans="1:51" x14ac:dyDescent="0.45">
      <c r="A18" s="10" t="str">
        <v>SL151</v>
      </c>
      <c r="B18" s="10" t="s">
        <v>199</v>
      </c>
      <c r="C18" s="10"/>
      <c r="D18" s="10"/>
      <c r="E18" s="27">
        <f>INDEX('Top Down inputs'!$C$42:$Q$53,MATCH($A18,'Top Down inputs'!$A$42:$A$53,0),MATCH(E$1,'Top Down inputs'!$C$40:$Q$40,0))</f>
        <v>1062327.7873516197</v>
      </c>
      <c r="F18" s="27">
        <f>INDEX('Top Down inputs'!$C$42:$Q$53,MATCH($A18,'Top Down inputs'!$A$42:$A$53,0),MATCH(F$1,'Top Down inputs'!$C$40:$Q$40,0))</f>
        <v>996657.8812474513</v>
      </c>
      <c r="G18" s="27">
        <f>INDEX('Top Down inputs'!$C$42:$Q$53,MATCH($A18,'Top Down inputs'!$A$42:$A$53,0),MATCH(G$1,'Top Down inputs'!$C$40:$Q$40,0))</f>
        <v>989856.48904293438</v>
      </c>
      <c r="H18" s="27">
        <f>INDEX('Top Down inputs'!$C$42:$Q$53,MATCH($A18,'Top Down inputs'!$A$42:$A$53,0),MATCH(H$1,'Top Down inputs'!$C$40:$Q$40,0))</f>
        <v>952091.07824700058</v>
      </c>
      <c r="I18" s="27">
        <f>INDEX('Top Down inputs'!$C$42:$Q$53,MATCH($A18,'Top Down inputs'!$A$42:$A$53,0),MATCH(I$1,'Top Down inputs'!$C$40:$Q$40,0))</f>
        <v>888688.25383624423</v>
      </c>
      <c r="J18" s="27">
        <f>INDEX('Top Down inputs'!$C$42:$Q$53,MATCH($A18,'Top Down inputs'!$A$42:$A$53,0),MATCH(J$1,'Top Down inputs'!$C$40:$Q$40,0))</f>
        <v>813228.78696880327</v>
      </c>
      <c r="K18" s="27">
        <f>INDEX('Top Down inputs'!$C$42:$Q$53,MATCH($A18,'Top Down inputs'!$A$42:$A$53,0),MATCH(K$1,'Top Down inputs'!$C$40:$Q$40,0))</f>
        <v>748676.56083417637</v>
      </c>
      <c r="L18" s="27">
        <f>INDEX('Top Down inputs'!$C$42:$Q$53,MATCH($A18,'Top Down inputs'!$A$42:$A$53,0),MATCH(L$1,'Top Down inputs'!$C$40:$Q$40,0))</f>
        <v>680936.47451037029</v>
      </c>
      <c r="M18" s="27">
        <f>INDEX('Top Down inputs'!$C$42:$Q$53,MATCH($A18,'Top Down inputs'!$A$42:$A$53,0),MATCH(M$1,'Top Down inputs'!$C$40:$Q$40,0))</f>
        <v>610440.26002515759</v>
      </c>
      <c r="N18" s="27">
        <f>INDEX('Top Down inputs'!$C$42:$Q$53,MATCH($A18,'Top Down inputs'!$A$42:$A$53,0),MATCH(N$1,'Top Down inputs'!$C$40:$Q$40,0))</f>
        <v>537645.96547778719</v>
      </c>
      <c r="O18" s="27">
        <f>INDEX('Top Down inputs'!$C$42:$Q$53,MATCH($A18,'Top Down inputs'!$A$42:$A$53,0),MATCH(O$1,'Top Down inputs'!$C$40:$Q$40,0))</f>
        <v>335670.81408222334</v>
      </c>
      <c r="P18" s="27">
        <f>INDEX('Top Down inputs'!$C$42:$Q$53,MATCH($A18,'Top Down inputs'!$A$42:$A$53,0),MATCH(P$1,'Top Down inputs'!$C$40:$Q$40,0))</f>
        <v>253678.59446324315</v>
      </c>
      <c r="Q18" s="27">
        <f>INDEX('Top Down inputs'!$C$42:$Q$53,MATCH($A18,'Top Down inputs'!$A$42:$A$53,0),MATCH(Q$1,'Top Down inputs'!$C$40:$Q$40,0))</f>
        <v>170383.70640682083</v>
      </c>
      <c r="R18" s="27">
        <f>INDEX('Top Down inputs'!$C$42:$Q$53,MATCH($A18,'Top Down inputs'!$A$42:$A$53,0),MATCH(R$1,'Top Down inputs'!$C$40:$Q$40,0))</f>
        <v>92790.111367146528</v>
      </c>
      <c r="S18" s="27">
        <f>INDEX('Top Down inputs'!$C$42:$Q$53,MATCH($A18,'Top Down inputs'!$A$42:$A$53,0),MATCH(S$1,'Top Down inputs'!$C$40:$Q$40,0))</f>
        <v>68666.407453369829</v>
      </c>
      <c r="W18" s="10" t="s">
        <v>200</v>
      </c>
      <c r="X18" s="10" t="s">
        <v>199</v>
      </c>
      <c r="Y18" s="31">
        <f t="shared" si="21"/>
        <v>267314.9139937337</v>
      </c>
      <c r="Z18" s="31">
        <f t="shared" si="21"/>
        <v>230749.11595956027</v>
      </c>
      <c r="AA18" s="31">
        <f t="shared" si="21"/>
        <v>224783.03561493359</v>
      </c>
      <c r="AB18" s="31">
        <f t="shared" si="21"/>
        <v>214167.29185725353</v>
      </c>
      <c r="AC18" s="31">
        <f t="shared" si="21"/>
        <v>201769.7579346369</v>
      </c>
      <c r="AD18" s="31">
        <f t="shared" si="21"/>
        <v>185404.15984987468</v>
      </c>
      <c r="AE18" s="31">
        <f t="shared" si="21"/>
        <v>173832.46643827134</v>
      </c>
      <c r="AF18" s="31">
        <f t="shared" si="21"/>
        <v>162180.68585653632</v>
      </c>
      <c r="AG18" s="31">
        <f t="shared" si="21"/>
        <v>151055.91901865479</v>
      </c>
      <c r="AH18" s="31">
        <f t="shared" si="21"/>
        <v>141139.06177553354</v>
      </c>
      <c r="AI18" s="31">
        <f t="shared" si="22"/>
        <v>87875.600363064877</v>
      </c>
      <c r="AJ18" s="31">
        <f t="shared" si="22"/>
        <v>80600.91313487626</v>
      </c>
      <c r="AK18" s="31">
        <f t="shared" si="22"/>
        <v>77637.472489239546</v>
      </c>
      <c r="AL18" s="31">
        <f t="shared" si="22"/>
        <v>92790.111367146528</v>
      </c>
      <c r="AM18" s="31">
        <f t="shared" si="22"/>
        <v>68666.407453369829</v>
      </c>
    </row>
    <row r="19" spans="1:51" x14ac:dyDescent="0.45">
      <c r="A19" s="10" t="str">
        <v>SL121</v>
      </c>
      <c r="B19" s="10" t="s">
        <v>201</v>
      </c>
      <c r="C19" s="10"/>
      <c r="D19" s="10"/>
      <c r="E19" s="27">
        <f>INDEX('Top Down inputs'!$C$42:$Q$53,MATCH($A19,'Top Down inputs'!$A$42:$A$53,0),MATCH(E$1,'Top Down inputs'!$C$40:$Q$40,0))</f>
        <v>87330.844814251439</v>
      </c>
      <c r="F19" s="27">
        <f>INDEX('Top Down inputs'!$C$42:$Q$53,MATCH($A19,'Top Down inputs'!$A$42:$A$53,0),MATCH(F$1,'Top Down inputs'!$C$40:$Q$40,0))</f>
        <v>70251.953354857964</v>
      </c>
      <c r="G19" s="27">
        <f>INDEX('Top Down inputs'!$C$42:$Q$53,MATCH($A19,'Top Down inputs'!$A$42:$A$53,0),MATCH(G$1,'Top Down inputs'!$C$40:$Q$40,0))</f>
        <v>31938.076832185947</v>
      </c>
      <c r="H19" s="27">
        <f>INDEX('Top Down inputs'!$C$42:$Q$53,MATCH($A19,'Top Down inputs'!$A$42:$A$53,0),MATCH(H$1,'Top Down inputs'!$C$40:$Q$40,0))</f>
        <v>7175.6041781560325</v>
      </c>
      <c r="I19" s="27">
        <f>INDEX('Top Down inputs'!$C$42:$Q$53,MATCH($A19,'Top Down inputs'!$A$42:$A$53,0),MATCH(I$1,'Top Down inputs'!$C$40:$Q$40,0))</f>
        <v>0</v>
      </c>
      <c r="J19" s="27">
        <f>INDEX('Top Down inputs'!$C$42:$Q$53,MATCH($A19,'Top Down inputs'!$A$42:$A$53,0),MATCH(J$1,'Top Down inputs'!$C$40:$Q$40,0))</f>
        <v>0</v>
      </c>
      <c r="K19" s="27">
        <f>INDEX('Top Down inputs'!$C$42:$Q$53,MATCH($A19,'Top Down inputs'!$A$42:$A$53,0),MATCH(K$1,'Top Down inputs'!$C$40:$Q$40,0))</f>
        <v>0</v>
      </c>
      <c r="L19" s="27">
        <f>INDEX('Top Down inputs'!$C$42:$Q$53,MATCH($A19,'Top Down inputs'!$A$42:$A$53,0),MATCH(L$1,'Top Down inputs'!$C$40:$Q$40,0))</f>
        <v>0</v>
      </c>
      <c r="M19" s="27">
        <f>INDEX('Top Down inputs'!$C$42:$Q$53,MATCH($A19,'Top Down inputs'!$A$42:$A$53,0),MATCH(M$1,'Top Down inputs'!$C$40:$Q$40,0))</f>
        <v>0</v>
      </c>
      <c r="N19" s="27">
        <f>INDEX('Top Down inputs'!$C$42:$Q$53,MATCH($A19,'Top Down inputs'!$A$42:$A$53,0),MATCH(N$1,'Top Down inputs'!$C$40:$Q$40,0))</f>
        <v>0</v>
      </c>
      <c r="O19" s="27">
        <f>INDEX('Top Down inputs'!$C$42:$Q$53,MATCH($A19,'Top Down inputs'!$A$42:$A$53,0),MATCH(O$1,'Top Down inputs'!$C$40:$Q$40,0))</f>
        <v>0</v>
      </c>
      <c r="P19" s="27">
        <f>INDEX('Top Down inputs'!$C$42:$Q$53,MATCH($A19,'Top Down inputs'!$A$42:$A$53,0),MATCH(P$1,'Top Down inputs'!$C$40:$Q$40,0))</f>
        <v>0</v>
      </c>
      <c r="Q19" s="27">
        <f>INDEX('Top Down inputs'!$C$42:$Q$53,MATCH($A19,'Top Down inputs'!$A$42:$A$53,0),MATCH(Q$1,'Top Down inputs'!$C$40:$Q$40,0))</f>
        <v>0</v>
      </c>
      <c r="R19" s="27">
        <f>INDEX('Top Down inputs'!$C$42:$Q$53,MATCH($A19,'Top Down inputs'!$A$42:$A$53,0),MATCH(R$1,'Top Down inputs'!$C$40:$Q$40,0))</f>
        <v>0</v>
      </c>
      <c r="S19" s="27">
        <f>INDEX('Top Down inputs'!$C$42:$Q$53,MATCH($A19,'Top Down inputs'!$A$42:$A$53,0),MATCH(S$1,'Top Down inputs'!$C$40:$Q$40,0))</f>
        <v>0</v>
      </c>
      <c r="W19" s="10" t="s">
        <v>202</v>
      </c>
      <c r="X19" s="10" t="s">
        <v>201</v>
      </c>
      <c r="Y19" s="31">
        <f t="shared" si="21"/>
        <v>21975.173339596389</v>
      </c>
      <c r="Z19" s="31">
        <f t="shared" si="21"/>
        <v>16264.935476932194</v>
      </c>
      <c r="AA19" s="31">
        <f t="shared" si="21"/>
        <v>7252.7057624111258</v>
      </c>
      <c r="AB19" s="31">
        <f t="shared" si="21"/>
        <v>1614.10998315918</v>
      </c>
      <c r="AC19" s="31">
        <f t="shared" si="21"/>
        <v>0</v>
      </c>
      <c r="AD19" s="31">
        <f t="shared" si="21"/>
        <v>0</v>
      </c>
      <c r="AE19" s="31">
        <f t="shared" si="21"/>
        <v>0</v>
      </c>
      <c r="AF19" s="31">
        <f t="shared" si="21"/>
        <v>0</v>
      </c>
      <c r="AG19" s="31">
        <f t="shared" si="21"/>
        <v>0</v>
      </c>
      <c r="AH19" s="31">
        <f t="shared" si="21"/>
        <v>0</v>
      </c>
      <c r="AI19" s="31">
        <f t="shared" si="22"/>
        <v>0</v>
      </c>
      <c r="AJ19" s="31">
        <f t="shared" si="22"/>
        <v>0</v>
      </c>
      <c r="AK19" s="31">
        <f t="shared" si="22"/>
        <v>0</v>
      </c>
      <c r="AL19" s="31">
        <f t="shared" si="22"/>
        <v>0</v>
      </c>
      <c r="AM19" s="31">
        <f t="shared" si="22"/>
        <v>0</v>
      </c>
    </row>
    <row r="20" spans="1:51" x14ac:dyDescent="0.45">
      <c r="A20" s="10" t="str">
        <v>SL150</v>
      </c>
      <c r="B20" s="10" t="s">
        <v>203</v>
      </c>
      <c r="C20" s="10"/>
      <c r="D20" s="10"/>
      <c r="E20" s="27">
        <f>INDEX('Top Down inputs'!$C$42:$Q$53,MATCH($A20,'Top Down inputs'!$A$42:$A$53,0),MATCH(E$1,'Top Down inputs'!$C$40:$Q$40,0))</f>
        <v>130169.26805242273</v>
      </c>
      <c r="F20" s="27">
        <f>INDEX('Top Down inputs'!$C$42:$Q$53,MATCH($A20,'Top Down inputs'!$A$42:$A$53,0),MATCH(F$1,'Top Down inputs'!$C$40:$Q$40,0))</f>
        <v>104712.66328529203</v>
      </c>
      <c r="G20" s="27">
        <f>INDEX('Top Down inputs'!$C$42:$Q$53,MATCH($A20,'Top Down inputs'!$A$42:$A$53,0),MATCH(G$1,'Top Down inputs'!$C$40:$Q$40,0))</f>
        <v>47604.670412729698</v>
      </c>
      <c r="H20" s="27">
        <f>INDEX('Top Down inputs'!$C$42:$Q$53,MATCH($A20,'Top Down inputs'!$A$42:$A$53,0),MATCH(H$1,'Top Down inputs'!$C$40:$Q$40,0))</f>
        <v>10695.45526201129</v>
      </c>
      <c r="I20" s="27">
        <f>INDEX('Top Down inputs'!$C$42:$Q$53,MATCH($A20,'Top Down inputs'!$A$42:$A$53,0),MATCH(I$1,'Top Down inputs'!$C$40:$Q$40,0))</f>
        <v>0</v>
      </c>
      <c r="J20" s="27">
        <f>INDEX('Top Down inputs'!$C$42:$Q$53,MATCH($A20,'Top Down inputs'!$A$42:$A$53,0),MATCH(J$1,'Top Down inputs'!$C$40:$Q$40,0))</f>
        <v>0</v>
      </c>
      <c r="K20" s="27">
        <f>INDEX('Top Down inputs'!$C$42:$Q$53,MATCH($A20,'Top Down inputs'!$A$42:$A$53,0),MATCH(K$1,'Top Down inputs'!$C$40:$Q$40,0))</f>
        <v>0</v>
      </c>
      <c r="L20" s="27">
        <f>INDEX('Top Down inputs'!$C$42:$Q$53,MATCH($A20,'Top Down inputs'!$A$42:$A$53,0),MATCH(L$1,'Top Down inputs'!$C$40:$Q$40,0))</f>
        <v>0</v>
      </c>
      <c r="M20" s="27">
        <f>INDEX('Top Down inputs'!$C$42:$Q$53,MATCH($A20,'Top Down inputs'!$A$42:$A$53,0),MATCH(M$1,'Top Down inputs'!$C$40:$Q$40,0))</f>
        <v>0</v>
      </c>
      <c r="N20" s="27">
        <f>INDEX('Top Down inputs'!$C$42:$Q$53,MATCH($A20,'Top Down inputs'!$A$42:$A$53,0),MATCH(N$1,'Top Down inputs'!$C$40:$Q$40,0))</f>
        <v>0</v>
      </c>
      <c r="O20" s="27">
        <f>INDEX('Top Down inputs'!$C$42:$Q$53,MATCH($A20,'Top Down inputs'!$A$42:$A$53,0),MATCH(O$1,'Top Down inputs'!$C$40:$Q$40,0))</f>
        <v>0</v>
      </c>
      <c r="P20" s="27">
        <f>INDEX('Top Down inputs'!$C$42:$Q$53,MATCH($A20,'Top Down inputs'!$A$42:$A$53,0),MATCH(P$1,'Top Down inputs'!$C$40:$Q$40,0))</f>
        <v>0</v>
      </c>
      <c r="Q20" s="27">
        <f>INDEX('Top Down inputs'!$C$42:$Q$53,MATCH($A20,'Top Down inputs'!$A$42:$A$53,0),MATCH(Q$1,'Top Down inputs'!$C$40:$Q$40,0))</f>
        <v>0</v>
      </c>
      <c r="R20" s="27">
        <f>INDEX('Top Down inputs'!$C$42:$Q$53,MATCH($A20,'Top Down inputs'!$A$42:$A$53,0),MATCH(R$1,'Top Down inputs'!$C$40:$Q$40,0))</f>
        <v>0</v>
      </c>
      <c r="S20" s="27">
        <f>INDEX('Top Down inputs'!$C$42:$Q$53,MATCH($A20,'Top Down inputs'!$A$42:$A$53,0),MATCH(S$1,'Top Down inputs'!$C$40:$Q$40,0))</f>
        <v>0</v>
      </c>
      <c r="W20" s="10" t="s">
        <v>204</v>
      </c>
      <c r="X20" s="10" t="s">
        <v>203</v>
      </c>
      <c r="Y20" s="31">
        <f t="shared" si="21"/>
        <v>32754.661139766904</v>
      </c>
      <c r="Z20" s="31">
        <f t="shared" si="21"/>
        <v>24243.378733542762</v>
      </c>
      <c r="AA20" s="31">
        <f t="shared" si="21"/>
        <v>10810.377507519326</v>
      </c>
      <c r="AB20" s="31">
        <f t="shared" si="21"/>
        <v>2405.8797955158625</v>
      </c>
      <c r="AC20" s="31">
        <f t="shared" si="21"/>
        <v>0</v>
      </c>
      <c r="AD20" s="31">
        <f t="shared" si="21"/>
        <v>0</v>
      </c>
      <c r="AE20" s="31">
        <f t="shared" si="21"/>
        <v>0</v>
      </c>
      <c r="AF20" s="31">
        <f t="shared" si="21"/>
        <v>0</v>
      </c>
      <c r="AG20" s="31">
        <f t="shared" si="21"/>
        <v>0</v>
      </c>
      <c r="AH20" s="31">
        <f t="shared" si="21"/>
        <v>0</v>
      </c>
      <c r="AI20" s="31">
        <f t="shared" si="22"/>
        <v>0</v>
      </c>
      <c r="AJ20" s="31">
        <f t="shared" si="22"/>
        <v>0</v>
      </c>
      <c r="AK20" s="31">
        <f t="shared" si="22"/>
        <v>0</v>
      </c>
      <c r="AL20" s="31">
        <f t="shared" si="22"/>
        <v>0</v>
      </c>
      <c r="AM20" s="31">
        <f t="shared" si="22"/>
        <v>0</v>
      </c>
    </row>
    <row r="21" spans="1:51" x14ac:dyDescent="0.45">
      <c r="A21" s="10" t="str">
        <v>SL346</v>
      </c>
      <c r="B21" s="10" t="s">
        <v>205</v>
      </c>
      <c r="C21" s="10"/>
      <c r="D21" s="10"/>
      <c r="E21" s="27">
        <f>INDEX('Top Down inputs'!$C$42:$Q$53,MATCH($A21,'Top Down inputs'!$A$42:$A$53,0),MATCH(E$1,'Top Down inputs'!$C$40:$Q$40,0))</f>
        <v>702.13668587296013</v>
      </c>
      <c r="F21" s="27">
        <f>INDEX('Top Down inputs'!$C$42:$Q$53,MATCH($A21,'Top Down inputs'!$A$42:$A$53,0),MATCH(F$1,'Top Down inputs'!$C$40:$Q$40,0))</f>
        <v>710.63015045539157</v>
      </c>
      <c r="G21" s="27">
        <f>INDEX('Top Down inputs'!$C$42:$Q$53,MATCH($A21,'Top Down inputs'!$A$42:$A$53,0),MATCH(G$1,'Top Down inputs'!$C$40:$Q$40,0))</f>
        <v>697.96181000715887</v>
      </c>
      <c r="H21" s="27">
        <f>INDEX('Top Down inputs'!$C$42:$Q$53,MATCH($A21,'Top Down inputs'!$A$42:$A$53,0),MATCH(H$1,'Top Down inputs'!$C$40:$Q$40,0))</f>
        <v>672.85689602426169</v>
      </c>
      <c r="I21" s="27">
        <f>INDEX('Top Down inputs'!$C$42:$Q$53,MATCH($A21,'Top Down inputs'!$A$42:$A$53,0),MATCH(I$1,'Top Down inputs'!$C$40:$Q$40,0))</f>
        <v>622.20604721602524</v>
      </c>
      <c r="J21" s="27">
        <f>INDEX('Top Down inputs'!$C$42:$Q$53,MATCH($A21,'Top Down inputs'!$A$42:$A$53,0),MATCH(J$1,'Top Down inputs'!$C$40:$Q$40,0))</f>
        <v>567.31369911265324</v>
      </c>
      <c r="K21" s="27">
        <f>INDEX('Top Down inputs'!$C$42:$Q$53,MATCH($A21,'Top Down inputs'!$A$42:$A$53,0),MATCH(K$1,'Top Down inputs'!$C$40:$Q$40,0))</f>
        <v>497.03484155270132</v>
      </c>
      <c r="L21" s="27">
        <f>INDEX('Top Down inputs'!$C$42:$Q$53,MATCH($A21,'Top Down inputs'!$A$42:$A$53,0),MATCH(L$1,'Top Down inputs'!$C$40:$Q$40,0))</f>
        <v>420.14154627771211</v>
      </c>
      <c r="M21" s="27">
        <f>INDEX('Top Down inputs'!$C$42:$Q$53,MATCH($A21,'Top Down inputs'!$A$42:$A$53,0),MATCH(M$1,'Top Down inputs'!$C$40:$Q$40,0))</f>
        <v>337.81034868903379</v>
      </c>
      <c r="N21" s="27">
        <f>INDEX('Top Down inputs'!$C$42:$Q$53,MATCH($A21,'Top Down inputs'!$A$42:$A$53,0),MATCH(N$1,'Top Down inputs'!$C$40:$Q$40,0))</f>
        <v>250.52209574925462</v>
      </c>
      <c r="O21" s="27">
        <f>INDEX('Top Down inputs'!$C$42:$Q$53,MATCH($A21,'Top Down inputs'!$A$42:$A$53,0),MATCH(O$1,'Top Down inputs'!$C$40:$Q$40,0))</f>
        <v>257.24903779502074</v>
      </c>
      <c r="P21" s="27">
        <f>INDEX('Top Down inputs'!$C$42:$Q$53,MATCH($A21,'Top Down inputs'!$A$42:$A$53,0),MATCH(P$1,'Top Down inputs'!$C$40:$Q$40,0))</f>
        <v>170.35899542658129</v>
      </c>
      <c r="Q21" s="27">
        <f>INDEX('Top Down inputs'!$C$42:$Q$53,MATCH($A21,'Top Down inputs'!$A$42:$A$53,0),MATCH(Q$1,'Top Down inputs'!$C$40:$Q$40,0))</f>
        <v>81.039143433393605</v>
      </c>
      <c r="R21" s="27">
        <f>INDEX('Top Down inputs'!$C$42:$Q$53,MATCH($A21,'Top Down inputs'!$A$42:$A$53,0),MATCH(R$1,'Top Down inputs'!$C$40:$Q$40,0))</f>
        <v>0</v>
      </c>
      <c r="S21" s="27">
        <f>INDEX('Top Down inputs'!$C$42:$Q$53,MATCH($A21,'Top Down inputs'!$A$42:$A$53,0),MATCH(S$1,'Top Down inputs'!$C$40:$Q$40,0))</f>
        <v>0</v>
      </c>
      <c r="W21" s="10" t="s">
        <v>206</v>
      </c>
      <c r="X21" s="10" t="s">
        <v>205</v>
      </c>
      <c r="Y21" s="31">
        <f t="shared" si="21"/>
        <v>176.67956164818986</v>
      </c>
      <c r="Z21" s="31">
        <f t="shared" si="21"/>
        <v>164.52714825929172</v>
      </c>
      <c r="AA21" s="31">
        <f t="shared" si="21"/>
        <v>158.49769752825011</v>
      </c>
      <c r="AB21" s="31">
        <f t="shared" si="21"/>
        <v>151.35520384700942</v>
      </c>
      <c r="AC21" s="31">
        <f t="shared" si="21"/>
        <v>141.26704498490869</v>
      </c>
      <c r="AD21" s="31">
        <f t="shared" si="21"/>
        <v>129.33914962277527</v>
      </c>
      <c r="AE21" s="31">
        <f t="shared" si="21"/>
        <v>115.40469801351014</v>
      </c>
      <c r="AF21" s="31">
        <f t="shared" si="21"/>
        <v>100.06637429892487</v>
      </c>
      <c r="AG21" s="31">
        <f t="shared" si="21"/>
        <v>83.592541345702273</v>
      </c>
      <c r="AH21" s="31">
        <f t="shared" si="21"/>
        <v>65.76530992224292</v>
      </c>
      <c r="AI21" s="31">
        <f t="shared" si="22"/>
        <v>67.34548459587208</v>
      </c>
      <c r="AJ21" s="31">
        <f t="shared" si="22"/>
        <v>54.127903937563914</v>
      </c>
      <c r="AK21" s="31">
        <f t="shared" si="22"/>
        <v>36.926501961632198</v>
      </c>
      <c r="AL21" s="31">
        <f t="shared" si="22"/>
        <v>0</v>
      </c>
      <c r="AM21" s="31">
        <f t="shared" si="22"/>
        <v>0</v>
      </c>
    </row>
    <row r="22" spans="1:51" x14ac:dyDescent="0.45">
      <c r="A22" s="10" t="str">
        <v>SL347</v>
      </c>
      <c r="B22" s="10" t="s">
        <v>207</v>
      </c>
      <c r="C22" s="10"/>
      <c r="D22" s="10"/>
      <c r="E22" s="27">
        <f>INDEX('Top Down inputs'!$C$42:$Q$53,MATCH($A22,'Top Down inputs'!$A$42:$A$53,0),MATCH(E$1,'Top Down inputs'!$C$40:$Q$40,0))</f>
        <v>2621393.5855019572</v>
      </c>
      <c r="F22" s="27">
        <f>INDEX('Top Down inputs'!$C$42:$Q$53,MATCH($A22,'Top Down inputs'!$A$42:$A$53,0),MATCH(F$1,'Top Down inputs'!$C$40:$Q$40,0))</f>
        <v>2653103.5274876724</v>
      </c>
      <c r="G22" s="27">
        <f>INDEX('Top Down inputs'!$C$42:$Q$53,MATCH($A22,'Top Down inputs'!$A$42:$A$53,0),MATCH(G$1,'Top Down inputs'!$C$40:$Q$40,0))</f>
        <v>2605806.8870213456</v>
      </c>
      <c r="H22" s="27">
        <f>INDEX('Top Down inputs'!$C$42:$Q$53,MATCH($A22,'Top Down inputs'!$A$42:$A$53,0),MATCH(H$1,'Top Down inputs'!$C$40:$Q$40,0))</f>
        <v>2512078.8967262302</v>
      </c>
      <c r="I22" s="27">
        <f>INDEX('Top Down inputs'!$C$42:$Q$53,MATCH($A22,'Top Down inputs'!$A$42:$A$53,0),MATCH(I$1,'Top Down inputs'!$C$40:$Q$40,0))</f>
        <v>2322976.3860077341</v>
      </c>
      <c r="J22" s="27">
        <f>INDEX('Top Down inputs'!$C$42:$Q$53,MATCH($A22,'Top Down inputs'!$A$42:$A$53,0),MATCH(J$1,'Top Down inputs'!$C$40:$Q$40,0))</f>
        <v>2118038.4414358493</v>
      </c>
      <c r="K22" s="27">
        <f>INDEX('Top Down inputs'!$C$42:$Q$53,MATCH($A22,'Top Down inputs'!$A$42:$A$53,0),MATCH(K$1,'Top Down inputs'!$C$40:$Q$40,0))</f>
        <v>1855655.7029879724</v>
      </c>
      <c r="L22" s="27">
        <f>INDEX('Top Down inputs'!$C$42:$Q$53,MATCH($A22,'Top Down inputs'!$A$42:$A$53,0),MATCH(L$1,'Top Down inputs'!$C$40:$Q$40,0))</f>
        <v>1568578.2790938523</v>
      </c>
      <c r="M22" s="27">
        <f>INDEX('Top Down inputs'!$C$42:$Q$53,MATCH($A22,'Top Down inputs'!$A$42:$A$53,0),MATCH(M$1,'Top Down inputs'!$C$40:$Q$40,0))</f>
        <v>1261198.7081527247</v>
      </c>
      <c r="N22" s="27">
        <f>INDEX('Top Down inputs'!$C$42:$Q$53,MATCH($A22,'Top Down inputs'!$A$42:$A$53,0),MATCH(N$1,'Top Down inputs'!$C$40:$Q$40,0))</f>
        <v>935312.20919914334</v>
      </c>
      <c r="O22" s="27">
        <f>INDEX('Top Down inputs'!$C$42:$Q$53,MATCH($A22,'Top Down inputs'!$A$42:$A$53,0),MATCH(O$1,'Top Down inputs'!$C$40:$Q$40,0))</f>
        <v>960426.92415936606</v>
      </c>
      <c r="P22" s="27">
        <f>INDEX('Top Down inputs'!$C$42:$Q$53,MATCH($A22,'Top Down inputs'!$A$42:$A$53,0),MATCH(P$1,'Top Down inputs'!$C$40:$Q$40,0))</f>
        <v>636027.12524352886</v>
      </c>
      <c r="Q22" s="27">
        <f>INDEX('Top Down inputs'!$C$42:$Q$53,MATCH($A22,'Top Down inputs'!$A$42:$A$53,0),MATCH(Q$1,'Top Down inputs'!$C$40:$Q$40,0))</f>
        <v>302555.74882368091</v>
      </c>
      <c r="R22" s="27">
        <f>INDEX('Top Down inputs'!$C$42:$Q$53,MATCH($A22,'Top Down inputs'!$A$42:$A$53,0),MATCH(R$1,'Top Down inputs'!$C$40:$Q$40,0))</f>
        <v>0</v>
      </c>
      <c r="S22" s="27">
        <f>INDEX('Top Down inputs'!$C$42:$Q$53,MATCH($A22,'Top Down inputs'!$A$42:$A$53,0),MATCH(S$1,'Top Down inputs'!$C$40:$Q$40,0))</f>
        <v>0</v>
      </c>
      <c r="W22" s="10" t="s">
        <v>208</v>
      </c>
      <c r="X22" s="10" t="s">
        <v>207</v>
      </c>
      <c r="Y22" s="31">
        <f t="shared" si="21"/>
        <v>659624.65558687691</v>
      </c>
      <c r="Z22" s="31">
        <f t="shared" si="21"/>
        <v>614254.20401102863</v>
      </c>
      <c r="AA22" s="31">
        <f t="shared" si="21"/>
        <v>591743.539366293</v>
      </c>
      <c r="AB22" s="31">
        <f t="shared" si="21"/>
        <v>565077.38233845704</v>
      </c>
      <c r="AC22" s="31">
        <f t="shared" si="21"/>
        <v>527413.72586997761</v>
      </c>
      <c r="AD22" s="31">
        <f t="shared" si="21"/>
        <v>482881.50156103121</v>
      </c>
      <c r="AE22" s="31">
        <f t="shared" si="21"/>
        <v>430857.89589997614</v>
      </c>
      <c r="AF22" s="31">
        <f t="shared" si="21"/>
        <v>373593.00117684063</v>
      </c>
      <c r="AG22" s="31">
        <f t="shared" si="21"/>
        <v>312088.73726201907</v>
      </c>
      <c r="AH22" s="31">
        <f t="shared" si="21"/>
        <v>245531.62517690763</v>
      </c>
      <c r="AI22" s="31">
        <f t="shared" si="22"/>
        <v>251431.13140805427</v>
      </c>
      <c r="AJ22" s="31">
        <f t="shared" si="22"/>
        <v>202083.92900334636</v>
      </c>
      <c r="AK22" s="31">
        <f t="shared" si="22"/>
        <v>137863.32109523506</v>
      </c>
      <c r="AL22" s="31">
        <f t="shared" si="22"/>
        <v>0</v>
      </c>
      <c r="AM22" s="31">
        <f t="shared" si="22"/>
        <v>0</v>
      </c>
    </row>
    <row r="23" spans="1:51" x14ac:dyDescent="0.45">
      <c r="A23" s="10" t="str">
        <v>SL127</v>
      </c>
      <c r="B23" s="10" t="s">
        <v>209</v>
      </c>
      <c r="C23" s="10"/>
      <c r="D23" s="10"/>
      <c r="E23" s="27">
        <f>INDEX('Top Down inputs'!$C$42:$Q$53,MATCH($A23,'Top Down inputs'!$A$42:$A$53,0),MATCH(E$1,'Top Down inputs'!$C$40:$Q$40,0))</f>
        <v>54879.999582439967</v>
      </c>
      <c r="F23" s="27">
        <f>INDEX('Top Down inputs'!$C$42:$Q$53,MATCH($A23,'Top Down inputs'!$A$42:$A$53,0),MATCH(F$1,'Top Down inputs'!$C$40:$Q$40,0))</f>
        <v>55543.860825009542</v>
      </c>
      <c r="G23" s="27">
        <f>INDEX('Top Down inputs'!$C$42:$Q$53,MATCH($A23,'Top Down inputs'!$A$42:$A$53,0),MATCH(G$1,'Top Down inputs'!$C$40:$Q$40,0))</f>
        <v>54553.685361317839</v>
      </c>
      <c r="H23" s="27">
        <f>INDEX('Top Down inputs'!$C$42:$Q$53,MATCH($A23,'Top Down inputs'!$A$42:$A$53,0),MATCH(H$1,'Top Down inputs'!$C$40:$Q$40,0))</f>
        <v>52591.449664737425</v>
      </c>
      <c r="I23" s="27">
        <f>INDEX('Top Down inputs'!$C$42:$Q$53,MATCH($A23,'Top Down inputs'!$A$42:$A$53,0),MATCH(I$1,'Top Down inputs'!$C$40:$Q$40,0))</f>
        <v>48632.507456796462</v>
      </c>
      <c r="J23" s="27">
        <f>INDEX('Top Down inputs'!$C$42:$Q$53,MATCH($A23,'Top Down inputs'!$A$42:$A$53,0),MATCH(J$1,'Top Down inputs'!$C$40:$Q$40,0))</f>
        <v>44342.04364596909</v>
      </c>
      <c r="K23" s="27">
        <f>INDEX('Top Down inputs'!$C$42:$Q$53,MATCH($A23,'Top Down inputs'!$A$42:$A$53,0),MATCH(K$1,'Top Down inputs'!$C$40:$Q$40,0))</f>
        <v>38848.948425130053</v>
      </c>
      <c r="L23" s="27">
        <f>INDEX('Top Down inputs'!$C$42:$Q$53,MATCH($A23,'Top Down inputs'!$A$42:$A$53,0),MATCH(L$1,'Top Down inputs'!$C$40:$Q$40,0))</f>
        <v>32838.859367702054</v>
      </c>
      <c r="M23" s="27">
        <f>INDEX('Top Down inputs'!$C$42:$Q$53,MATCH($A23,'Top Down inputs'!$A$42:$A$53,0),MATCH(M$1,'Top Down inputs'!$C$40:$Q$40,0))</f>
        <v>26403.736149961554</v>
      </c>
      <c r="N23" s="27">
        <f>INDEX('Top Down inputs'!$C$42:$Q$53,MATCH($A23,'Top Down inputs'!$A$42:$A$53,0),MATCH(N$1,'Top Down inputs'!$C$40:$Q$40,0))</f>
        <v>19581.162452745946</v>
      </c>
      <c r="O23" s="27">
        <f>INDEX('Top Down inputs'!$C$42:$Q$53,MATCH($A23,'Top Down inputs'!$A$42:$A$53,0),MATCH(O$1,'Top Down inputs'!$C$40:$Q$40,0))</f>
        <v>20106.949787449517</v>
      </c>
      <c r="P23" s="27">
        <f>INDEX('Top Down inputs'!$C$42:$Q$53,MATCH($A23,'Top Down inputs'!$A$42:$A$53,0),MATCH(P$1,'Top Down inputs'!$C$40:$Q$40,0))</f>
        <v>13315.500793484069</v>
      </c>
      <c r="Q23" s="27">
        <f>INDEX('Top Down inputs'!$C$42:$Q$53,MATCH($A23,'Top Down inputs'!$A$42:$A$53,0),MATCH(Q$1,'Top Down inputs'!$C$40:$Q$40,0))</f>
        <v>6334.1344317545336</v>
      </c>
      <c r="R23" s="27">
        <f>INDEX('Top Down inputs'!$C$42:$Q$53,MATCH($A23,'Top Down inputs'!$A$42:$A$53,0),MATCH(R$1,'Top Down inputs'!$C$40:$Q$40,0))</f>
        <v>0</v>
      </c>
      <c r="S23" s="27">
        <f>INDEX('Top Down inputs'!$C$42:$Q$53,MATCH($A23,'Top Down inputs'!$A$42:$A$53,0),MATCH(S$1,'Top Down inputs'!$C$40:$Q$40,0))</f>
        <v>0</v>
      </c>
      <c r="W23" s="10" t="s">
        <v>210</v>
      </c>
      <c r="X23" s="10" t="s">
        <v>209</v>
      </c>
      <c r="Y23" s="31">
        <f t="shared" si="21"/>
        <v>13809.525217192109</v>
      </c>
      <c r="Z23" s="31">
        <f t="shared" si="21"/>
        <v>12859.675344472256</v>
      </c>
      <c r="AA23" s="31">
        <f t="shared" si="21"/>
        <v>12388.404920551162</v>
      </c>
      <c r="AB23" s="31">
        <f t="shared" si="21"/>
        <v>11830.13748042057</v>
      </c>
      <c r="AC23" s="31">
        <f t="shared" si="21"/>
        <v>11041.63267034739</v>
      </c>
      <c r="AD23" s="31">
        <f t="shared" si="21"/>
        <v>10109.331445153024</v>
      </c>
      <c r="AE23" s="31">
        <f t="shared" si="21"/>
        <v>9020.1949367148882</v>
      </c>
      <c r="AF23" s="31">
        <f t="shared" si="21"/>
        <v>7821.3297926650448</v>
      </c>
      <c r="AG23" s="31">
        <f t="shared" si="21"/>
        <v>6533.7116354254722</v>
      </c>
      <c r="AH23" s="31">
        <f t="shared" si="21"/>
        <v>5140.3099335059524</v>
      </c>
      <c r="AI23" s="31">
        <f t="shared" si="22"/>
        <v>5263.8186280005793</v>
      </c>
      <c r="AJ23" s="31">
        <f t="shared" si="22"/>
        <v>4230.7137702093059</v>
      </c>
      <c r="AK23" s="31">
        <f t="shared" si="22"/>
        <v>2886.2277858559432</v>
      </c>
      <c r="AL23" s="31">
        <f t="shared" si="22"/>
        <v>0</v>
      </c>
      <c r="AM23" s="31">
        <f t="shared" si="22"/>
        <v>0</v>
      </c>
    </row>
    <row r="24" spans="1:51" x14ac:dyDescent="0.45">
      <c r="A24" s="10" t="str">
        <v>SL130</v>
      </c>
      <c r="B24" s="10" t="s">
        <v>211</v>
      </c>
      <c r="C24" s="10"/>
      <c r="D24" s="10"/>
      <c r="E24" s="27">
        <f>INDEX('Top Down inputs'!$C$42:$Q$53,MATCH($A24,'Top Down inputs'!$A$42:$A$53,0),MATCH(E$1,'Top Down inputs'!$C$40:$Q$40,0))</f>
        <v>298557.0577379553</v>
      </c>
      <c r="F24" s="27">
        <f>INDEX('Top Down inputs'!$C$42:$Q$53,MATCH($A24,'Top Down inputs'!$A$42:$A$53,0),MATCH(F$1,'Top Down inputs'!$C$40:$Q$40,0))</f>
        <v>302168.5821700957</v>
      </c>
      <c r="G24" s="27">
        <f>INDEX('Top Down inputs'!$C$42:$Q$53,MATCH($A24,'Top Down inputs'!$A$42:$A$53,0),MATCH(G$1,'Top Down inputs'!$C$40:$Q$40,0))</f>
        <v>296781.84974783997</v>
      </c>
      <c r="H24" s="27">
        <f>INDEX('Top Down inputs'!$C$42:$Q$53,MATCH($A24,'Top Down inputs'!$A$42:$A$53,0),MATCH(H$1,'Top Down inputs'!$C$40:$Q$40,0))</f>
        <v>286106.93501356791</v>
      </c>
      <c r="I24" s="27">
        <f>INDEX('Top Down inputs'!$C$42:$Q$53,MATCH($A24,'Top Down inputs'!$A$42:$A$53,0),MATCH(I$1,'Top Down inputs'!$C$40:$Q$40,0))</f>
        <v>264569.57811942429</v>
      </c>
      <c r="J24" s="27">
        <f>INDEX('Top Down inputs'!$C$42:$Q$53,MATCH($A24,'Top Down inputs'!$A$42:$A$53,0),MATCH(J$1,'Top Down inputs'!$C$40:$Q$40,0))</f>
        <v>241228.68414278401</v>
      </c>
      <c r="K24" s="27">
        <f>INDEX('Top Down inputs'!$C$42:$Q$53,MATCH($A24,'Top Down inputs'!$A$42:$A$53,0),MATCH(K$1,'Top Down inputs'!$C$40:$Q$40,0))</f>
        <v>211345.25922503159</v>
      </c>
      <c r="L24" s="27">
        <f>INDEX('Top Down inputs'!$C$42:$Q$53,MATCH($A24,'Top Down inputs'!$A$42:$A$53,0),MATCH(L$1,'Top Down inputs'!$C$40:$Q$40,0))</f>
        <v>178649.29495059073</v>
      </c>
      <c r="M24" s="27">
        <f>INDEX('Top Down inputs'!$C$42:$Q$53,MATCH($A24,'Top Down inputs'!$A$42:$A$53,0),MATCH(M$1,'Top Down inputs'!$C$40:$Q$40,0))</f>
        <v>143641.06848033125</v>
      </c>
      <c r="N24" s="27">
        <f>INDEX('Top Down inputs'!$C$42:$Q$53,MATCH($A24,'Top Down inputs'!$A$42:$A$53,0),MATCH(N$1,'Top Down inputs'!$C$40:$Q$40,0))</f>
        <v>106525.04179047656</v>
      </c>
      <c r="O24" s="27">
        <f>INDEX('Top Down inputs'!$C$42:$Q$53,MATCH($A24,'Top Down inputs'!$A$42:$A$53,0),MATCH(O$1,'Top Down inputs'!$C$40:$Q$40,0))</f>
        <v>109385.41935679142</v>
      </c>
      <c r="P24" s="27">
        <f>INDEX('Top Down inputs'!$C$42:$Q$53,MATCH($A24,'Top Down inputs'!$A$42:$A$53,0),MATCH(P$1,'Top Down inputs'!$C$40:$Q$40,0))</f>
        <v>72438.716644634202</v>
      </c>
      <c r="Q24" s="27">
        <f>INDEX('Top Down inputs'!$C$42:$Q$53,MATCH($A24,'Top Down inputs'!$A$42:$A$53,0),MATCH(Q$1,'Top Down inputs'!$C$40:$Q$40,0))</f>
        <v>34458.829330356028</v>
      </c>
      <c r="R24" s="27">
        <f>INDEX('Top Down inputs'!$C$42:$Q$53,MATCH($A24,'Top Down inputs'!$A$42:$A$53,0),MATCH(R$1,'Top Down inputs'!$C$40:$Q$40,0))</f>
        <v>0</v>
      </c>
      <c r="S24" s="27">
        <f>INDEX('Top Down inputs'!$C$42:$Q$53,MATCH($A24,'Top Down inputs'!$A$42:$A$53,0),MATCH(S$1,'Top Down inputs'!$C$40:$Q$40,0))</f>
        <v>0</v>
      </c>
      <c r="W24" s="10" t="s">
        <v>212</v>
      </c>
      <c r="X24" s="10" t="s">
        <v>211</v>
      </c>
      <c r="Y24" s="31">
        <f t="shared" si="21"/>
        <v>75126.298268453218</v>
      </c>
      <c r="Z24" s="31">
        <f t="shared" si="21"/>
        <v>69958.944306177524</v>
      </c>
      <c r="AA24" s="31">
        <f t="shared" si="21"/>
        <v>67395.148529294529</v>
      </c>
      <c r="AB24" s="31">
        <f t="shared" si="21"/>
        <v>64358.073353921907</v>
      </c>
      <c r="AC24" s="31">
        <f t="shared" si="21"/>
        <v>60068.465520488156</v>
      </c>
      <c r="AD24" s="31">
        <f t="shared" si="21"/>
        <v>54996.579353627079</v>
      </c>
      <c r="AE24" s="31">
        <f t="shared" si="21"/>
        <v>49071.481068124791</v>
      </c>
      <c r="AF24" s="31">
        <f t="shared" si="21"/>
        <v>42549.439290510811</v>
      </c>
      <c r="AG24" s="31">
        <f t="shared" si="21"/>
        <v>35544.565175343683</v>
      </c>
      <c r="AH24" s="31">
        <f t="shared" si="21"/>
        <v>27964.20957152803</v>
      </c>
      <c r="AI24" s="31">
        <f t="shared" si="22"/>
        <v>28636.119059755685</v>
      </c>
      <c r="AJ24" s="31">
        <f t="shared" si="22"/>
        <v>23015.843020693123</v>
      </c>
      <c r="AK24" s="31">
        <f t="shared" si="22"/>
        <v>15701.597708874695</v>
      </c>
      <c r="AL24" s="31">
        <f t="shared" si="22"/>
        <v>0</v>
      </c>
      <c r="AM24" s="31">
        <f t="shared" si="22"/>
        <v>0</v>
      </c>
    </row>
    <row r="25" spans="1:51" x14ac:dyDescent="0.45">
      <c r="A25" s="10" t="str">
        <v>SL301</v>
      </c>
      <c r="B25" s="10" t="s">
        <v>213</v>
      </c>
      <c r="C25" s="10"/>
      <c r="D25" s="10"/>
      <c r="E25" s="27">
        <f>INDEX('Top Down inputs'!$C$42:$Q$53,MATCH($A25,'Top Down inputs'!$A$42:$A$53,0),MATCH(E$1,'Top Down inputs'!$C$40:$Q$40,0))</f>
        <v>610843.60377070843</v>
      </c>
      <c r="F25" s="27">
        <f>INDEX('Top Down inputs'!$C$42:$Q$53,MATCH($A25,'Top Down inputs'!$A$42:$A$53,0),MATCH(F$1,'Top Down inputs'!$C$40:$Q$40,0))</f>
        <v>551825.80558841012</v>
      </c>
      <c r="G25" s="27">
        <f>INDEX('Top Down inputs'!$C$42:$Q$53,MATCH($A25,'Top Down inputs'!$A$42:$A$53,0),MATCH(G$1,'Top Down inputs'!$C$40:$Q$40,0))</f>
        <v>483572.28752821404</v>
      </c>
      <c r="H25" s="27">
        <f>INDEX('Top Down inputs'!$C$42:$Q$53,MATCH($A25,'Top Down inputs'!$A$42:$A$53,0),MATCH(H$1,'Top Down inputs'!$C$40:$Q$40,0))</f>
        <v>413335.6905498557</v>
      </c>
      <c r="I25" s="27">
        <f>INDEX('Top Down inputs'!$C$42:$Q$53,MATCH($A25,'Top Down inputs'!$A$42:$A$53,0),MATCH(I$1,'Top Down inputs'!$C$40:$Q$40,0))</f>
        <v>342075.19164448261</v>
      </c>
      <c r="J25" s="27">
        <f>INDEX('Top Down inputs'!$C$42:$Q$53,MATCH($A25,'Top Down inputs'!$A$42:$A$53,0),MATCH(J$1,'Top Down inputs'!$C$40:$Q$40,0))</f>
        <v>277360.6630830965</v>
      </c>
      <c r="K25" s="27">
        <f>INDEX('Top Down inputs'!$C$42:$Q$53,MATCH($A25,'Top Down inputs'!$A$42:$A$53,0),MATCH(K$1,'Top Down inputs'!$C$40:$Q$40,0))</f>
        <v>217686.0179070998</v>
      </c>
      <c r="L25" s="27">
        <f>INDEX('Top Down inputs'!$C$42:$Q$53,MATCH($A25,'Top Down inputs'!$A$42:$A$53,0),MATCH(L$1,'Top Down inputs'!$C$40:$Q$40,0))</f>
        <v>163530.1458255905</v>
      </c>
      <c r="M25" s="27">
        <f>INDEX('Top Down inputs'!$C$42:$Q$53,MATCH($A25,'Top Down inputs'!$A$42:$A$53,0),MATCH(M$1,'Top Down inputs'!$C$40:$Q$40,0))</f>
        <v>115824.40263504782</v>
      </c>
      <c r="N25" s="27">
        <f>INDEX('Top Down inputs'!$C$42:$Q$53,MATCH($A25,'Top Down inputs'!$A$42:$A$53,0),MATCH(N$1,'Top Down inputs'!$C$40:$Q$40,0))</f>
        <v>75372.067530357424</v>
      </c>
      <c r="O25" s="27">
        <f>INDEX('Top Down inputs'!$C$42:$Q$53,MATCH($A25,'Top Down inputs'!$A$42:$A$53,0),MATCH(O$1,'Top Down inputs'!$C$40:$Q$40,0))</f>
        <v>50509.945807605392</v>
      </c>
      <c r="P25" s="27">
        <f>INDEX('Top Down inputs'!$C$42:$Q$53,MATCH($A25,'Top Down inputs'!$A$42:$A$53,0),MATCH(P$1,'Top Down inputs'!$C$40:$Q$40,0))</f>
        <v>29686.41522385972</v>
      </c>
      <c r="Q25" s="27">
        <f>INDEX('Top Down inputs'!$C$42:$Q$53,MATCH($A25,'Top Down inputs'!$A$42:$A$53,0),MATCH(Q$1,'Top Down inputs'!$C$40:$Q$40,0))</f>
        <v>12298.178790307997</v>
      </c>
      <c r="R25" s="27">
        <f>INDEX('Top Down inputs'!$C$42:$Q$53,MATCH($A25,'Top Down inputs'!$A$42:$A$53,0),MATCH(R$1,'Top Down inputs'!$C$40:$Q$40,0))</f>
        <v>0</v>
      </c>
      <c r="S25" s="27">
        <f>INDEX('Top Down inputs'!$C$42:$Q$53,MATCH($A25,'Top Down inputs'!$A$42:$A$53,0),MATCH(S$1,'Top Down inputs'!$C$40:$Q$40,0))</f>
        <v>0</v>
      </c>
      <c r="W25" s="10" t="s">
        <v>214</v>
      </c>
      <c r="X25" s="10" t="s">
        <v>213</v>
      </c>
      <c r="Y25" s="29">
        <f t="shared" ref="Y25:AH28" si="23">E25</f>
        <v>610843.60377070843</v>
      </c>
      <c r="Z25" s="29">
        <f t="shared" si="23"/>
        <v>551825.80558841012</v>
      </c>
      <c r="AA25" s="29">
        <f t="shared" si="23"/>
        <v>483572.28752821404</v>
      </c>
      <c r="AB25" s="29">
        <f t="shared" si="23"/>
        <v>413335.6905498557</v>
      </c>
      <c r="AC25" s="29">
        <f t="shared" si="23"/>
        <v>342075.19164448261</v>
      </c>
      <c r="AD25" s="29">
        <f t="shared" si="23"/>
        <v>277360.6630830965</v>
      </c>
      <c r="AE25" s="29">
        <f t="shared" si="23"/>
        <v>217686.0179070998</v>
      </c>
      <c r="AF25" s="29">
        <f t="shared" si="23"/>
        <v>163530.1458255905</v>
      </c>
      <c r="AG25" s="29">
        <f t="shared" si="23"/>
        <v>115824.40263504782</v>
      </c>
      <c r="AH25" s="29">
        <f t="shared" si="23"/>
        <v>75372.067530357424</v>
      </c>
      <c r="AI25" s="29">
        <f t="shared" ref="AI25:AM28" si="24">O25</f>
        <v>50509.945807605392</v>
      </c>
      <c r="AJ25" s="29">
        <f t="shared" si="24"/>
        <v>29686.41522385972</v>
      </c>
      <c r="AK25" s="29">
        <f t="shared" si="24"/>
        <v>12298.178790307997</v>
      </c>
      <c r="AL25" s="29">
        <f t="shared" si="24"/>
        <v>0</v>
      </c>
      <c r="AM25" s="29">
        <f t="shared" si="24"/>
        <v>0</v>
      </c>
    </row>
    <row r="26" spans="1:51" x14ac:dyDescent="0.45">
      <c r="A26" s="10" t="str">
        <v>SL311</v>
      </c>
      <c r="B26" s="10" t="s">
        <v>215</v>
      </c>
      <c r="C26" s="10"/>
      <c r="D26" s="10"/>
      <c r="E26" s="27">
        <f>INDEX('Top Down inputs'!$C$42:$Q$53,MATCH($A26,'Top Down inputs'!$A$42:$A$53,0),MATCH(E$1,'Top Down inputs'!$C$40:$Q$40,0))</f>
        <v>1420182.1510762684</v>
      </c>
      <c r="F26" s="27">
        <f>INDEX('Top Down inputs'!$C$42:$Q$53,MATCH($A26,'Top Down inputs'!$A$42:$A$53,0),MATCH(F$1,'Top Down inputs'!$C$40:$Q$40,0))</f>
        <v>1282968.5941904646</v>
      </c>
      <c r="G26" s="27">
        <f>INDEX('Top Down inputs'!$C$42:$Q$53,MATCH($A26,'Top Down inputs'!$A$42:$A$53,0),MATCH(G$1,'Top Down inputs'!$C$40:$Q$40,0))</f>
        <v>1124282.430499967</v>
      </c>
      <c r="H26" s="27">
        <f>INDEX('Top Down inputs'!$C$42:$Q$53,MATCH($A26,'Top Down inputs'!$A$42:$A$53,0),MATCH(H$1,'Top Down inputs'!$C$40:$Q$40,0))</f>
        <v>960985.70321125071</v>
      </c>
      <c r="I26" s="27">
        <f>INDEX('Top Down inputs'!$C$42:$Q$53,MATCH($A26,'Top Down inputs'!$A$42:$A$53,0),MATCH(I$1,'Top Down inputs'!$C$40:$Q$40,0))</f>
        <v>795308.45293396164</v>
      </c>
      <c r="J26" s="27">
        <f>INDEX('Top Down inputs'!$C$42:$Q$53,MATCH($A26,'Top Down inputs'!$A$42:$A$53,0),MATCH(J$1,'Top Down inputs'!$C$40:$Q$40,0))</f>
        <v>644850.27049436187</v>
      </c>
      <c r="K26" s="27">
        <f>INDEX('Top Down inputs'!$C$42:$Q$53,MATCH($A26,'Top Down inputs'!$A$42:$A$53,0),MATCH(K$1,'Top Down inputs'!$C$40:$Q$40,0))</f>
        <v>506109.57577707362</v>
      </c>
      <c r="L26" s="27">
        <f>INDEX('Top Down inputs'!$C$42:$Q$53,MATCH($A26,'Top Down inputs'!$A$42:$A$53,0),MATCH(L$1,'Top Down inputs'!$C$40:$Q$40,0))</f>
        <v>380199.76444179908</v>
      </c>
      <c r="M26" s="27">
        <f>INDEX('Top Down inputs'!$C$42:$Q$53,MATCH($A26,'Top Down inputs'!$A$42:$A$53,0),MATCH(M$1,'Top Down inputs'!$C$40:$Q$40,0))</f>
        <v>269286.19415177032</v>
      </c>
      <c r="N26" s="27">
        <f>INDEX('Top Down inputs'!$C$42:$Q$53,MATCH($A26,'Top Down inputs'!$A$42:$A$53,0),MATCH(N$1,'Top Down inputs'!$C$40:$Q$40,0))</f>
        <v>175236.45059973327</v>
      </c>
      <c r="O26" s="27">
        <f>INDEX('Top Down inputs'!$C$42:$Q$53,MATCH($A26,'Top Down inputs'!$A$42:$A$53,0),MATCH(O$1,'Top Down inputs'!$C$40:$Q$40,0))</f>
        <v>117433.20719900215</v>
      </c>
      <c r="P26" s="27">
        <f>INDEX('Top Down inputs'!$C$42:$Q$53,MATCH($A26,'Top Down inputs'!$A$42:$A$53,0),MATCH(P$1,'Top Down inputs'!$C$40:$Q$40,0))</f>
        <v>69019.494957648712</v>
      </c>
      <c r="Q26" s="27">
        <f>INDEX('Top Down inputs'!$C$42:$Q$53,MATCH($A26,'Top Down inputs'!$A$42:$A$53,0),MATCH(Q$1,'Top Down inputs'!$C$40:$Q$40,0))</f>
        <v>28592.677243283717</v>
      </c>
      <c r="R26" s="27">
        <f>INDEX('Top Down inputs'!$C$42:$Q$53,MATCH($A26,'Top Down inputs'!$A$42:$A$53,0),MATCH(R$1,'Top Down inputs'!$C$40:$Q$40,0))</f>
        <v>0</v>
      </c>
      <c r="S26" s="27">
        <f>INDEX('Top Down inputs'!$C$42:$Q$53,MATCH($A26,'Top Down inputs'!$A$42:$A$53,0),MATCH(S$1,'Top Down inputs'!$C$40:$Q$40,0))</f>
        <v>0</v>
      </c>
      <c r="W26" s="10" t="s">
        <v>216</v>
      </c>
      <c r="X26" s="10" t="s">
        <v>215</v>
      </c>
      <c r="Y26" s="29">
        <f t="shared" si="23"/>
        <v>1420182.1510762684</v>
      </c>
      <c r="Z26" s="29">
        <f t="shared" si="23"/>
        <v>1282968.5941904646</v>
      </c>
      <c r="AA26" s="29">
        <f t="shared" si="23"/>
        <v>1124282.430499967</v>
      </c>
      <c r="AB26" s="29">
        <f t="shared" si="23"/>
        <v>960985.70321125071</v>
      </c>
      <c r="AC26" s="29">
        <f t="shared" si="23"/>
        <v>795308.45293396164</v>
      </c>
      <c r="AD26" s="29">
        <f t="shared" si="23"/>
        <v>644850.27049436187</v>
      </c>
      <c r="AE26" s="29">
        <f t="shared" si="23"/>
        <v>506109.57577707362</v>
      </c>
      <c r="AF26" s="29">
        <f t="shared" si="23"/>
        <v>380199.76444179908</v>
      </c>
      <c r="AG26" s="29">
        <f t="shared" si="23"/>
        <v>269286.19415177032</v>
      </c>
      <c r="AH26" s="29">
        <f t="shared" si="23"/>
        <v>175236.45059973327</v>
      </c>
      <c r="AI26" s="29">
        <f t="shared" si="24"/>
        <v>117433.20719900215</v>
      </c>
      <c r="AJ26" s="29">
        <f t="shared" si="24"/>
        <v>69019.494957648712</v>
      </c>
      <c r="AK26" s="29">
        <f t="shared" si="24"/>
        <v>28592.677243283717</v>
      </c>
      <c r="AL26" s="29">
        <f t="shared" si="24"/>
        <v>0</v>
      </c>
      <c r="AM26" s="29">
        <f t="shared" si="24"/>
        <v>0</v>
      </c>
    </row>
    <row r="27" spans="1:51" x14ac:dyDescent="0.45">
      <c r="A27" s="10" t="str">
        <v>SL300</v>
      </c>
      <c r="B27" s="10" t="s">
        <v>217</v>
      </c>
      <c r="C27" s="10"/>
      <c r="D27" s="10"/>
      <c r="E27" s="27">
        <f>INDEX('Top Down inputs'!$C$42:$Q$53,MATCH($A27,'Top Down inputs'!$A$42:$A$53,0),MATCH(E$1,'Top Down inputs'!$C$40:$Q$40,0))</f>
        <v>1971812.4822038477</v>
      </c>
      <c r="F27" s="27">
        <f>INDEX('Top Down inputs'!$C$42:$Q$53,MATCH($A27,'Top Down inputs'!$A$42:$A$53,0),MATCH(F$1,'Top Down inputs'!$C$40:$Q$40,0))</f>
        <v>1795722.2519443301</v>
      </c>
      <c r="G27" s="27">
        <f>INDEX('Top Down inputs'!$C$42:$Q$53,MATCH($A27,'Top Down inputs'!$A$42:$A$53,0),MATCH(G$1,'Top Down inputs'!$C$40:$Q$40,0))</f>
        <v>1646115.9099292241</v>
      </c>
      <c r="H27" s="27">
        <f>INDEX('Top Down inputs'!$C$42:$Q$53,MATCH($A27,'Top Down inputs'!$A$42:$A$53,0),MATCH(H$1,'Top Down inputs'!$C$40:$Q$40,0))</f>
        <v>1481433.5279464785</v>
      </c>
      <c r="I27" s="27">
        <f>INDEX('Top Down inputs'!$C$42:$Q$53,MATCH($A27,'Top Down inputs'!$A$42:$A$53,0),MATCH(I$1,'Top Down inputs'!$C$40:$Q$40,0))</f>
        <v>1351148.23878935</v>
      </c>
      <c r="J27" s="27">
        <f>INDEX('Top Down inputs'!$C$42:$Q$53,MATCH($A27,'Top Down inputs'!$A$42:$A$53,0),MATCH(J$1,'Top Down inputs'!$C$40:$Q$40,0))</f>
        <v>1222458.2973166483</v>
      </c>
      <c r="K27" s="27">
        <f>INDEX('Top Down inputs'!$C$42:$Q$53,MATCH($A27,'Top Down inputs'!$A$42:$A$53,0),MATCH(K$1,'Top Down inputs'!$C$40:$Q$40,0))</f>
        <v>1128457.6531644801</v>
      </c>
      <c r="L27" s="27">
        <f>INDEX('Top Down inputs'!$C$42:$Q$53,MATCH($A27,'Top Down inputs'!$A$42:$A$53,0),MATCH(L$1,'Top Down inputs'!$C$40:$Q$40,0))</f>
        <v>1017259.0630815312</v>
      </c>
      <c r="M27" s="27">
        <f>INDEX('Top Down inputs'!$C$42:$Q$53,MATCH($A27,'Top Down inputs'!$A$42:$A$53,0),MATCH(M$1,'Top Down inputs'!$C$40:$Q$40,0))</f>
        <v>888953.38164864248</v>
      </c>
      <c r="N27" s="27">
        <f>INDEX('Top Down inputs'!$C$42:$Q$53,MATCH($A27,'Top Down inputs'!$A$42:$A$53,0),MATCH(N$1,'Top Down inputs'!$C$40:$Q$40,0))</f>
        <v>743399.54401383037</v>
      </c>
      <c r="O27" s="27">
        <f>INDEX('Top Down inputs'!$C$42:$Q$53,MATCH($A27,'Top Down inputs'!$A$42:$A$53,0),MATCH(O$1,'Top Down inputs'!$C$40:$Q$40,0))</f>
        <v>565281.61521662236</v>
      </c>
      <c r="P27" s="27">
        <f>INDEX('Top Down inputs'!$C$42:$Q$53,MATCH($A27,'Top Down inputs'!$A$42:$A$53,0),MATCH(P$1,'Top Down inputs'!$C$40:$Q$40,0))</f>
        <v>377475.46427486261</v>
      </c>
      <c r="Q27" s="27">
        <f>INDEX('Top Down inputs'!$C$42:$Q$53,MATCH($A27,'Top Down inputs'!$A$42:$A$53,0),MATCH(Q$1,'Top Down inputs'!$C$40:$Q$40,0))</f>
        <v>180472.99965376727</v>
      </c>
      <c r="R27" s="27">
        <f>INDEX('Top Down inputs'!$C$42:$Q$53,MATCH($A27,'Top Down inputs'!$A$42:$A$53,0),MATCH(R$1,'Top Down inputs'!$C$40:$Q$40,0))</f>
        <v>0</v>
      </c>
      <c r="S27" s="27">
        <f>INDEX('Top Down inputs'!$C$42:$Q$53,MATCH($A27,'Top Down inputs'!$A$42:$A$53,0),MATCH(S$1,'Top Down inputs'!$C$40:$Q$40,0))</f>
        <v>0</v>
      </c>
      <c r="W27" s="10" t="s">
        <v>218</v>
      </c>
      <c r="X27" s="10" t="s">
        <v>217</v>
      </c>
      <c r="Y27" s="29">
        <f t="shared" si="23"/>
        <v>1971812.4822038477</v>
      </c>
      <c r="Z27" s="29">
        <f t="shared" si="23"/>
        <v>1795722.2519443301</v>
      </c>
      <c r="AA27" s="29">
        <f t="shared" si="23"/>
        <v>1646115.9099292241</v>
      </c>
      <c r="AB27" s="29">
        <f t="shared" si="23"/>
        <v>1481433.5279464785</v>
      </c>
      <c r="AC27" s="29">
        <f t="shared" si="23"/>
        <v>1351148.23878935</v>
      </c>
      <c r="AD27" s="29">
        <f t="shared" si="23"/>
        <v>1222458.2973166483</v>
      </c>
      <c r="AE27" s="29">
        <f t="shared" si="23"/>
        <v>1128457.6531644801</v>
      </c>
      <c r="AF27" s="29">
        <f t="shared" si="23"/>
        <v>1017259.0630815312</v>
      </c>
      <c r="AG27" s="29">
        <f t="shared" si="23"/>
        <v>888953.38164864248</v>
      </c>
      <c r="AH27" s="29">
        <f t="shared" si="23"/>
        <v>743399.54401383037</v>
      </c>
      <c r="AI27" s="29">
        <f t="shared" si="24"/>
        <v>565281.61521662236</v>
      </c>
      <c r="AJ27" s="29">
        <f t="shared" si="24"/>
        <v>377475.46427486261</v>
      </c>
      <c r="AK27" s="29">
        <f t="shared" si="24"/>
        <v>180472.99965376727</v>
      </c>
      <c r="AL27" s="29">
        <f t="shared" si="24"/>
        <v>0</v>
      </c>
      <c r="AM27" s="29">
        <f t="shared" si="24"/>
        <v>0</v>
      </c>
    </row>
    <row r="28" spans="1:51" x14ac:dyDescent="0.45">
      <c r="A28" s="10" t="str">
        <v>SL310</v>
      </c>
      <c r="B28" s="10" t="s">
        <v>219</v>
      </c>
      <c r="C28" s="10"/>
      <c r="D28" s="10"/>
      <c r="E28" s="27">
        <f>INDEX('Top Down inputs'!$C$42:$Q$53,MATCH($A28,'Top Down inputs'!$A$42:$A$53,0),MATCH(E$1,'Top Down inputs'!$C$40:$Q$40,0))</f>
        <v>2146342.9200314526</v>
      </c>
      <c r="F28" s="27">
        <f>INDEX('Top Down inputs'!$C$42:$Q$53,MATCH($A28,'Top Down inputs'!$A$42:$A$53,0),MATCH(F$1,'Top Down inputs'!$C$40:$Q$40,0))</f>
        <v>2388837.3419504887</v>
      </c>
      <c r="G28" s="27">
        <f>INDEX('Top Down inputs'!$C$42:$Q$53,MATCH($A28,'Top Down inputs'!$A$42:$A$53,0),MATCH(G$1,'Top Down inputs'!$C$40:$Q$40,0))</f>
        <v>2501943.4192248606</v>
      </c>
      <c r="H28" s="27">
        <f>INDEX('Top Down inputs'!$C$42:$Q$53,MATCH($A28,'Top Down inputs'!$A$42:$A$53,0),MATCH(H$1,'Top Down inputs'!$C$40:$Q$40,0))</f>
        <v>2557871.4168533701</v>
      </c>
      <c r="I28" s="27">
        <f>INDEX('Top Down inputs'!$C$42:$Q$53,MATCH($A28,'Top Down inputs'!$A$42:$A$53,0),MATCH(I$1,'Top Down inputs'!$C$40:$Q$40,0))</f>
        <v>2491537.02967289</v>
      </c>
      <c r="J28" s="27">
        <f>INDEX('Top Down inputs'!$C$42:$Q$53,MATCH($A28,'Top Down inputs'!$A$42:$A$53,0),MATCH(J$1,'Top Down inputs'!$C$40:$Q$40,0))</f>
        <v>2400236.7097111805</v>
      </c>
      <c r="K28" s="27">
        <f>INDEX('Top Down inputs'!$C$42:$Q$53,MATCH($A28,'Top Down inputs'!$A$42:$A$53,0),MATCH(K$1,'Top Down inputs'!$C$40:$Q$40,0))</f>
        <v>2226969.9988228003</v>
      </c>
      <c r="L28" s="27">
        <f>INDEX('Top Down inputs'!$C$42:$Q$53,MATCH($A28,'Top Down inputs'!$A$42:$A$53,0),MATCH(L$1,'Top Down inputs'!$C$40:$Q$40,0))</f>
        <v>2017160.1445514483</v>
      </c>
      <c r="M28" s="27">
        <f>INDEX('Top Down inputs'!$C$42:$Q$53,MATCH($A28,'Top Down inputs'!$A$42:$A$53,0),MATCH(M$1,'Top Down inputs'!$C$40:$Q$40,0))</f>
        <v>1770717.1860605704</v>
      </c>
      <c r="N28" s="27">
        <f>INDEX('Top Down inputs'!$C$42:$Q$53,MATCH($A28,'Top Down inputs'!$A$42:$A$53,0),MATCH(N$1,'Top Down inputs'!$C$40:$Q$40,0))</f>
        <v>1487118.0334445266</v>
      </c>
      <c r="O28" s="27">
        <f>INDEX('Top Down inputs'!$C$42:$Q$53,MATCH($A28,'Top Down inputs'!$A$42:$A$53,0),MATCH(O$1,'Top Down inputs'!$C$40:$Q$40,0))</f>
        <v>1132810.2651835212</v>
      </c>
      <c r="P28" s="27">
        <f>INDEX('Top Down inputs'!$C$42:$Q$53,MATCH($A28,'Top Down inputs'!$A$42:$A$53,0),MATCH(P$1,'Top Down inputs'!$C$40:$Q$40,0))</f>
        <v>757642.50281248451</v>
      </c>
      <c r="Q28" s="27">
        <f>INDEX('Top Down inputs'!$C$42:$Q$53,MATCH($A28,'Top Down inputs'!$A$42:$A$53,0),MATCH(Q$1,'Top Down inputs'!$C$40:$Q$40,0))</f>
        <v>362791.23050680844</v>
      </c>
      <c r="R28" s="27">
        <f>INDEX('Top Down inputs'!$C$42:$Q$53,MATCH($A28,'Top Down inputs'!$A$42:$A$53,0),MATCH(R$1,'Top Down inputs'!$C$40:$Q$40,0))</f>
        <v>0</v>
      </c>
      <c r="S28" s="27">
        <f>INDEX('Top Down inputs'!$C$42:$Q$53,MATCH($A28,'Top Down inputs'!$A$42:$A$53,0),MATCH(S$1,'Top Down inputs'!$C$40:$Q$40,0))</f>
        <v>0</v>
      </c>
      <c r="T28" s="9"/>
      <c r="W28" s="10" t="s">
        <v>220</v>
      </c>
      <c r="X28" s="10" t="s">
        <v>219</v>
      </c>
      <c r="Y28" s="29">
        <f t="shared" si="23"/>
        <v>2146342.9200314526</v>
      </c>
      <c r="Z28" s="29">
        <f t="shared" si="23"/>
        <v>2388837.3419504887</v>
      </c>
      <c r="AA28" s="29">
        <f t="shared" si="23"/>
        <v>2501943.4192248606</v>
      </c>
      <c r="AB28" s="29">
        <f t="shared" si="23"/>
        <v>2557871.4168533701</v>
      </c>
      <c r="AC28" s="29">
        <f t="shared" si="23"/>
        <v>2491537.02967289</v>
      </c>
      <c r="AD28" s="29">
        <f t="shared" si="23"/>
        <v>2400236.7097111805</v>
      </c>
      <c r="AE28" s="29">
        <f t="shared" si="23"/>
        <v>2226969.9988228003</v>
      </c>
      <c r="AF28" s="29">
        <f t="shared" si="23"/>
        <v>2017160.1445514483</v>
      </c>
      <c r="AG28" s="29">
        <f t="shared" si="23"/>
        <v>1770717.1860605704</v>
      </c>
      <c r="AH28" s="29">
        <f t="shared" si="23"/>
        <v>1487118.0334445266</v>
      </c>
      <c r="AI28" s="29">
        <f t="shared" si="24"/>
        <v>1132810.2651835212</v>
      </c>
      <c r="AJ28" s="29">
        <f t="shared" si="24"/>
        <v>757642.50281248451</v>
      </c>
      <c r="AK28" s="29">
        <f t="shared" si="24"/>
        <v>362791.23050680844</v>
      </c>
      <c r="AL28" s="29">
        <f t="shared" si="24"/>
        <v>0</v>
      </c>
      <c r="AM28" s="29">
        <f t="shared" si="24"/>
        <v>0</v>
      </c>
    </row>
    <row r="29" spans="1:51" s="13" customFormat="1" ht="14.65" thickBot="1" x14ac:dyDescent="0.5">
      <c r="A29" s="10"/>
      <c r="B29" s="12"/>
      <c r="C29" s="12"/>
      <c r="E29" s="23">
        <f t="shared" ref="E29:N29" si="25">SUM(E17:E28)</f>
        <v>14365961.326988807</v>
      </c>
      <c r="F29" s="23">
        <f t="shared" si="25"/>
        <v>13852188.49003594</v>
      </c>
      <c r="G29" s="23">
        <f t="shared" si="25"/>
        <v>13202949.1579266</v>
      </c>
      <c r="H29" s="23">
        <f t="shared" si="25"/>
        <v>12398447.038167117</v>
      </c>
      <c r="I29" s="23">
        <f t="shared" si="25"/>
        <v>11422942.081720393</v>
      </c>
      <c r="J29" s="23">
        <f t="shared" si="25"/>
        <v>10431977.242549619</v>
      </c>
      <c r="K29" s="23">
        <f t="shared" si="25"/>
        <v>9392000.8495773487</v>
      </c>
      <c r="L29" s="23">
        <f t="shared" si="25"/>
        <v>8274949.2286772365</v>
      </c>
      <c r="M29" s="23">
        <f t="shared" si="25"/>
        <v>7090754.959994534</v>
      </c>
      <c r="N29" s="23">
        <f t="shared" si="25"/>
        <v>5845424.2267919611</v>
      </c>
      <c r="O29" s="23">
        <f t="shared" ref="O29:S29" si="26">SUM(O17:O28)</f>
        <v>4393821.9481269876</v>
      </c>
      <c r="P29" s="23">
        <f t="shared" si="26"/>
        <v>3042229.8172983592</v>
      </c>
      <c r="Q29" s="23">
        <f t="shared" si="26"/>
        <v>1657303.8761558784</v>
      </c>
      <c r="R29" s="23">
        <f t="shared" si="26"/>
        <v>397401.32582072308</v>
      </c>
      <c r="S29" s="23">
        <f t="shared" si="26"/>
        <v>294084.36911281518</v>
      </c>
      <c r="T29" s="24"/>
      <c r="U29"/>
      <c r="V29"/>
      <c r="W29" s="10"/>
      <c r="X29" s="12"/>
      <c r="Y29" s="23">
        <f>SUM(Y17:Y28)</f>
        <v>8216780.1699065296</v>
      </c>
      <c r="Z29" s="23">
        <f t="shared" ref="Z29:AH29" si="27">SUM(Z17:Z28)</f>
        <v>7832834.4963622466</v>
      </c>
      <c r="AA29" s="23">
        <f t="shared" si="27"/>
        <v>7447035.1107443366</v>
      </c>
      <c r="AB29" s="23">
        <f t="shared" si="27"/>
        <v>6984820.6996061625</v>
      </c>
      <c r="AC29" s="23">
        <f t="shared" si="27"/>
        <v>6442873.1686797086</v>
      </c>
      <c r="AD29" s="23">
        <f t="shared" si="27"/>
        <v>5887071.3019443322</v>
      </c>
      <c r="AE29" s="23">
        <f t="shared" si="27"/>
        <v>5312777.6039058957</v>
      </c>
      <c r="AF29" s="23">
        <f t="shared" si="27"/>
        <v>4696800.1107768668</v>
      </c>
      <c r="AG29" s="23">
        <f t="shared" si="27"/>
        <v>4045973.7954985043</v>
      </c>
      <c r="AH29" s="23">
        <f t="shared" si="27"/>
        <v>3364298.1312035136</v>
      </c>
      <c r="AI29" s="23">
        <f t="shared" ref="AI29:AM29" si="28">SUM(AI17:AI28)</f>
        <v>2527786.9147202354</v>
      </c>
      <c r="AJ29" s="23">
        <f t="shared" si="28"/>
        <v>1808405.940029504</v>
      </c>
      <c r="AK29" s="23">
        <f t="shared" si="28"/>
        <v>1073148.789961711</v>
      </c>
      <c r="AL29" s="23">
        <f t="shared" si="28"/>
        <v>397401.32582072308</v>
      </c>
      <c r="AM29" s="23">
        <f t="shared" si="28"/>
        <v>294084.36911281518</v>
      </c>
      <c r="AO29"/>
      <c r="AP29"/>
      <c r="AQ29"/>
      <c r="AR29"/>
      <c r="AS29"/>
      <c r="AT29"/>
      <c r="AU29"/>
      <c r="AV29"/>
      <c r="AW29"/>
      <c r="AX29"/>
      <c r="AY29"/>
    </row>
    <row r="30" spans="1:51" ht="14.65" thickTop="1" x14ac:dyDescent="0.45">
      <c r="A30" s="2"/>
      <c r="C30" s="10"/>
      <c r="E30" s="7"/>
      <c r="F30" s="7"/>
      <c r="G30" s="7"/>
      <c r="H30" s="7"/>
      <c r="I30" s="7"/>
      <c r="J30" s="7"/>
      <c r="K30" s="7"/>
      <c r="L30" s="7"/>
      <c r="M30" s="7"/>
      <c r="N30" s="7"/>
      <c r="O30" s="7"/>
      <c r="P30" s="7"/>
      <c r="Q30" s="7"/>
      <c r="R30" s="7"/>
      <c r="S30" s="7"/>
      <c r="T30" s="15"/>
      <c r="Y30" s="104"/>
      <c r="Z30" s="105"/>
      <c r="AA30" s="105"/>
      <c r="AB30" s="105"/>
      <c r="AC30" s="105"/>
      <c r="AD30" s="105"/>
      <c r="AE30" s="105"/>
      <c r="AF30" s="105"/>
      <c r="AG30" s="105"/>
      <c r="AH30" s="105"/>
      <c r="AI30" s="105"/>
      <c r="AJ30" s="105"/>
      <c r="AK30" s="105"/>
      <c r="AL30" s="105"/>
      <c r="AM30" s="105"/>
    </row>
    <row r="31" spans="1:51" x14ac:dyDescent="0.45">
      <c r="A31" s="2"/>
      <c r="C31" s="36"/>
      <c r="E31" s="7"/>
      <c r="F31" s="7"/>
      <c r="G31" s="7"/>
      <c r="H31" s="7"/>
      <c r="I31" s="7"/>
      <c r="J31" s="7"/>
      <c r="K31" s="7"/>
      <c r="L31" s="7"/>
      <c r="M31" s="7"/>
      <c r="N31" s="7"/>
      <c r="O31" s="7"/>
      <c r="P31" s="7"/>
      <c r="Q31" s="7"/>
      <c r="R31" s="7"/>
      <c r="S31" s="7"/>
      <c r="T31" s="15"/>
    </row>
    <row r="32" spans="1:51" x14ac:dyDescent="0.45">
      <c r="A32" s="11" t="s">
        <v>221</v>
      </c>
      <c r="B32" s="106" t="s">
        <v>222</v>
      </c>
      <c r="C32" t="s">
        <v>223</v>
      </c>
      <c r="D32" t="s">
        <v>224</v>
      </c>
      <c r="E32" s="34">
        <f>'Top Down inputs'!C56</f>
        <v>1.3816272579449063E-2</v>
      </c>
      <c r="F32" s="34">
        <f>'Top Down inputs'!D56</f>
        <v>1.5942729226603669E-2</v>
      </c>
      <c r="G32" s="34">
        <f>'Top Down inputs'!E56</f>
        <v>1.7723776612699194E-2</v>
      </c>
      <c r="H32" s="34">
        <f>'Top Down inputs'!F56</f>
        <v>1.9481889923258722E-2</v>
      </c>
      <c r="I32" s="34">
        <f>'Top Down inputs'!G56</f>
        <v>2.0000000000000018E-2</v>
      </c>
      <c r="W32" s="11" t="s">
        <v>225</v>
      </c>
    </row>
    <row r="33" spans="1:39" x14ac:dyDescent="0.45">
      <c r="A33" s="10" t="str">
        <f t="array" ref="A33:A44">TD_service_codes</f>
        <v>SL122</v>
      </c>
      <c r="B33" s="10" t="s">
        <v>197</v>
      </c>
      <c r="C33" s="28">
        <f>IF($B$2="Discounted",INDEX('Top Down inputs'!$C$22:$E$33,MATCH($A33,'Top Down inputs'!$A$22:$A$33,0),MATCH('Copper Weighted Price'!$B$32,'Top Down inputs'!$C$19:$E$19,0)),INDEX('Top Down inputs'!$C$5:$E$16,MATCH($A33,'Top Down inputs'!$A$5:$A$16,0),MATCH('Copper Weighted Price'!$B$32,'Top Down inputs'!$C$2:$E$2,0)))</f>
        <v>-1.2500000000000001E-2</v>
      </c>
      <c r="D33" s="16">
        <f>IF($B$2="Headline",INDEX('Top Down inputs'!$J$5:$J$17,MATCH($A33,'Top Down inputs'!$H$5:$H$16,0)),INDEX('Top Down inputs'!$J$22:$J$33,MATCH($A33,'Top Down inputs'!$H$22:$H$33,0)))</f>
        <v>92.440000000000012</v>
      </c>
      <c r="E33" s="22">
        <f>D33*(1+($C33+E$32))</f>
        <v>92.561676237244285</v>
      </c>
      <c r="F33" s="22">
        <f t="shared" ref="F33:I33" si="29">E33*(1+($C33+F$32))</f>
        <v>92.880341025289681</v>
      </c>
      <c r="G33" s="22">
        <f t="shared" si="29"/>
        <v>93.365527178517112</v>
      </c>
      <c r="H33" s="22">
        <f t="shared" si="29"/>
        <v>94.01739501190454</v>
      </c>
      <c r="I33" s="22">
        <f t="shared" si="29"/>
        <v>94.722525474493835</v>
      </c>
      <c r="J33" s="33">
        <f t="shared" ref="J33:N33" si="30">IF(J17=0,0,J92/J17)</f>
        <v>93.811620708960348</v>
      </c>
      <c r="K33" s="33">
        <f t="shared" si="30"/>
        <v>95.000806212782138</v>
      </c>
      <c r="L33" s="33">
        <f t="shared" si="30"/>
        <v>96.619616065428673</v>
      </c>
      <c r="M33" s="33">
        <f t="shared" si="30"/>
        <v>98.774893115816198</v>
      </c>
      <c r="N33" s="33">
        <f t="shared" si="30"/>
        <v>101.62548335501728</v>
      </c>
      <c r="O33" s="33">
        <f t="shared" ref="O33:S33" si="31">IF(O17=0,0,O92/O17)</f>
        <v>120.15450360170708</v>
      </c>
      <c r="P33" s="33">
        <f t="shared" si="31"/>
        <v>131.04916689173757</v>
      </c>
      <c r="Q33" s="33">
        <f t="shared" si="31"/>
        <v>150.07620614010079</v>
      </c>
      <c r="R33" s="33">
        <f t="shared" si="31"/>
        <v>189.02238276060572</v>
      </c>
      <c r="S33" s="33">
        <f t="shared" si="31"/>
        <v>207.90978522633097</v>
      </c>
      <c r="W33" s="10" t="s">
        <v>198</v>
      </c>
      <c r="X33" s="10" t="s">
        <v>197</v>
      </c>
      <c r="Y33" s="31">
        <f t="shared" ref="Y33:AH40" si="32">E33</f>
        <v>92.561676237244285</v>
      </c>
      <c r="Z33" s="31">
        <f t="shared" si="32"/>
        <v>92.880341025289681</v>
      </c>
      <c r="AA33" s="31">
        <f t="shared" si="32"/>
        <v>93.365527178517112</v>
      </c>
      <c r="AB33" s="31">
        <f t="shared" si="32"/>
        <v>94.01739501190454</v>
      </c>
      <c r="AC33" s="31">
        <f t="shared" si="32"/>
        <v>94.722525474493835</v>
      </c>
      <c r="AD33" s="31">
        <f t="shared" si="32"/>
        <v>93.811620708960348</v>
      </c>
      <c r="AE33" s="31">
        <f t="shared" si="32"/>
        <v>95.000806212782138</v>
      </c>
      <c r="AF33" s="31">
        <f t="shared" si="32"/>
        <v>96.619616065428673</v>
      </c>
      <c r="AG33" s="31">
        <f t="shared" si="32"/>
        <v>98.774893115816198</v>
      </c>
      <c r="AH33" s="31">
        <f t="shared" si="32"/>
        <v>101.62548335501728</v>
      </c>
      <c r="AI33" s="31">
        <f t="shared" ref="AI33:AM40" si="33">O33</f>
        <v>120.15450360170708</v>
      </c>
      <c r="AJ33" s="31">
        <f t="shared" si="33"/>
        <v>131.04916689173757</v>
      </c>
      <c r="AK33" s="31">
        <f t="shared" si="33"/>
        <v>150.07620614010079</v>
      </c>
      <c r="AL33" s="31">
        <f t="shared" si="33"/>
        <v>189.02238276060572</v>
      </c>
      <c r="AM33" s="31">
        <f t="shared" si="33"/>
        <v>207.90978522633097</v>
      </c>
    </row>
    <row r="34" spans="1:39" x14ac:dyDescent="0.45">
      <c r="A34" s="10" t="str">
        <v>SL151</v>
      </c>
      <c r="B34" s="10" t="s">
        <v>199</v>
      </c>
      <c r="C34" s="28">
        <f>IF($B$2="Discounted",INDEX('Top Down inputs'!$C$22:$E$33,MATCH($A34,'Top Down inputs'!$A$22:$A$33,0),MATCH('Copper Weighted Price'!$B$32,'Top Down inputs'!$C$19:$E$19,0)),INDEX('Top Down inputs'!$C$5:$E$16,MATCH($A34,'Top Down inputs'!$A$5:$A$16,0),MATCH('Copper Weighted Price'!$B$32,'Top Down inputs'!$C$2:$E$2,0)))</f>
        <v>-1.2500000000000001E-2</v>
      </c>
      <c r="D34" s="16">
        <f>IF($B$2="Headline",INDEX('Top Down inputs'!$J$5:$J$17,MATCH($A34,'Top Down inputs'!$H$5:$H$16,0)),INDEX('Top Down inputs'!$J$22:$J$33,MATCH($A34,'Top Down inputs'!$H$22:$H$33,0)))</f>
        <v>92.440000000000012</v>
      </c>
      <c r="E34" s="22">
        <f t="shared" ref="E34:I44" si="34">D34*(1+($C34+E$32))</f>
        <v>92.561676237244285</v>
      </c>
      <c r="F34" s="22">
        <f t="shared" si="34"/>
        <v>92.880341025289681</v>
      </c>
      <c r="G34" s="22">
        <f t="shared" si="34"/>
        <v>93.365527178517112</v>
      </c>
      <c r="H34" s="22">
        <f t="shared" si="34"/>
        <v>94.01739501190454</v>
      </c>
      <c r="I34" s="22">
        <f t="shared" si="34"/>
        <v>94.722525474493835</v>
      </c>
      <c r="J34" s="33">
        <f t="shared" ref="J34:N34" si="35">IF(J18=0,0,J93/J18)</f>
        <v>93.811620708960334</v>
      </c>
      <c r="K34" s="33">
        <f t="shared" si="35"/>
        <v>95.000806212782138</v>
      </c>
      <c r="L34" s="33">
        <f t="shared" si="35"/>
        <v>96.619616065428687</v>
      </c>
      <c r="M34" s="33">
        <f t="shared" si="35"/>
        <v>98.774893115816212</v>
      </c>
      <c r="N34" s="33">
        <f t="shared" si="35"/>
        <v>101.62548335501729</v>
      </c>
      <c r="O34" s="33">
        <f t="shared" ref="O34:S34" si="36">IF(O18=0,0,O93/O18)</f>
        <v>120.15450360170708</v>
      </c>
      <c r="P34" s="33">
        <f t="shared" si="36"/>
        <v>131.04916689173757</v>
      </c>
      <c r="Q34" s="33">
        <f t="shared" si="36"/>
        <v>150.07620614010079</v>
      </c>
      <c r="R34" s="33">
        <f t="shared" si="36"/>
        <v>189.02238276060572</v>
      </c>
      <c r="S34" s="33">
        <f t="shared" si="36"/>
        <v>207.90978522633094</v>
      </c>
      <c r="W34" s="10" t="s">
        <v>200</v>
      </c>
      <c r="X34" s="10" t="s">
        <v>199</v>
      </c>
      <c r="Y34" s="31">
        <f t="shared" si="32"/>
        <v>92.561676237244285</v>
      </c>
      <c r="Z34" s="31">
        <f t="shared" si="32"/>
        <v>92.880341025289681</v>
      </c>
      <c r="AA34" s="31">
        <f t="shared" si="32"/>
        <v>93.365527178517112</v>
      </c>
      <c r="AB34" s="31">
        <f t="shared" si="32"/>
        <v>94.01739501190454</v>
      </c>
      <c r="AC34" s="31">
        <f t="shared" si="32"/>
        <v>94.722525474493835</v>
      </c>
      <c r="AD34" s="31">
        <f t="shared" si="32"/>
        <v>93.811620708960334</v>
      </c>
      <c r="AE34" s="31">
        <f t="shared" si="32"/>
        <v>95.000806212782138</v>
      </c>
      <c r="AF34" s="31">
        <f t="shared" si="32"/>
        <v>96.619616065428687</v>
      </c>
      <c r="AG34" s="31">
        <f t="shared" si="32"/>
        <v>98.774893115816212</v>
      </c>
      <c r="AH34" s="31">
        <f t="shared" si="32"/>
        <v>101.62548335501729</v>
      </c>
      <c r="AI34" s="31">
        <f t="shared" si="33"/>
        <v>120.15450360170708</v>
      </c>
      <c r="AJ34" s="31">
        <f t="shared" si="33"/>
        <v>131.04916689173757</v>
      </c>
      <c r="AK34" s="31">
        <f t="shared" si="33"/>
        <v>150.07620614010079</v>
      </c>
      <c r="AL34" s="31">
        <f t="shared" si="33"/>
        <v>189.02238276060572</v>
      </c>
      <c r="AM34" s="31">
        <f t="shared" si="33"/>
        <v>207.90978522633094</v>
      </c>
    </row>
    <row r="35" spans="1:39" x14ac:dyDescent="0.45">
      <c r="A35" s="10" t="str">
        <v>SL121</v>
      </c>
      <c r="B35" s="10" t="s">
        <v>201</v>
      </c>
      <c r="C35" s="28">
        <f>IF($B$2="Discounted",INDEX('Top Down inputs'!$C$22:$E$33,MATCH($A35,'Top Down inputs'!$A$22:$A$33,0),MATCH('Copper Weighted Price'!$B$32,'Top Down inputs'!$C$19:$E$19,0)),INDEX('Top Down inputs'!$C$5:$E$16,MATCH($A35,'Top Down inputs'!$A$5:$A$16,0),MATCH('Copper Weighted Price'!$B$32,'Top Down inputs'!$C$2:$E$2,0)))</f>
        <v>-1.2500000000000001E-2</v>
      </c>
      <c r="D35" s="16">
        <f>IF($B$2="Headline",INDEX('Top Down inputs'!$J$5:$J$17,MATCH($A35,'Top Down inputs'!$H$5:$H$16,0)),INDEX('Top Down inputs'!$J$22:$J$33,MATCH($A35,'Top Down inputs'!$H$22:$H$33,0)))</f>
        <v>114</v>
      </c>
      <c r="E35" s="22">
        <f t="shared" si="34"/>
        <v>114.15005507405719</v>
      </c>
      <c r="F35" s="22">
        <f t="shared" si="34"/>
        <v>114.54304280487908</v>
      </c>
      <c r="G35" s="22">
        <f t="shared" si="34"/>
        <v>115.14139007303061</v>
      </c>
      <c r="H35" s="22">
        <f t="shared" si="34"/>
        <v>115.9452945841315</v>
      </c>
      <c r="I35" s="22">
        <f t="shared" si="34"/>
        <v>116.81488429351249</v>
      </c>
      <c r="J35" s="33">
        <f t="shared" ref="J35:N35" si="37">IF(J19=0,0,J94/J19)</f>
        <v>0</v>
      </c>
      <c r="K35" s="33">
        <f t="shared" si="37"/>
        <v>0</v>
      </c>
      <c r="L35" s="33">
        <f t="shared" si="37"/>
        <v>0</v>
      </c>
      <c r="M35" s="33">
        <f t="shared" si="37"/>
        <v>0</v>
      </c>
      <c r="N35" s="33">
        <f t="shared" si="37"/>
        <v>0</v>
      </c>
      <c r="O35" s="33">
        <f t="shared" ref="O35:S35" si="38">IF(O19=0,0,O94/O19)</f>
        <v>0</v>
      </c>
      <c r="P35" s="33">
        <f t="shared" si="38"/>
        <v>0</v>
      </c>
      <c r="Q35" s="33">
        <f t="shared" si="38"/>
        <v>0</v>
      </c>
      <c r="R35" s="33">
        <f t="shared" si="38"/>
        <v>0</v>
      </c>
      <c r="S35" s="33">
        <f t="shared" si="38"/>
        <v>0</v>
      </c>
      <c r="W35" s="10" t="s">
        <v>202</v>
      </c>
      <c r="X35" s="10" t="s">
        <v>201</v>
      </c>
      <c r="Y35" s="31">
        <f t="shared" si="32"/>
        <v>114.15005507405719</v>
      </c>
      <c r="Z35" s="31">
        <f t="shared" si="32"/>
        <v>114.54304280487908</v>
      </c>
      <c r="AA35" s="31">
        <f t="shared" si="32"/>
        <v>115.14139007303061</v>
      </c>
      <c r="AB35" s="31">
        <f t="shared" si="32"/>
        <v>115.9452945841315</v>
      </c>
      <c r="AC35" s="31">
        <f t="shared" si="32"/>
        <v>116.81488429351249</v>
      </c>
      <c r="AD35" s="31">
        <f t="shared" si="32"/>
        <v>0</v>
      </c>
      <c r="AE35" s="31">
        <f t="shared" si="32"/>
        <v>0</v>
      </c>
      <c r="AF35" s="31">
        <f t="shared" si="32"/>
        <v>0</v>
      </c>
      <c r="AG35" s="31">
        <f t="shared" si="32"/>
        <v>0</v>
      </c>
      <c r="AH35" s="31">
        <f t="shared" si="32"/>
        <v>0</v>
      </c>
      <c r="AI35" s="31">
        <f t="shared" si="33"/>
        <v>0</v>
      </c>
      <c r="AJ35" s="31">
        <f t="shared" si="33"/>
        <v>0</v>
      </c>
      <c r="AK35" s="31">
        <f t="shared" si="33"/>
        <v>0</v>
      </c>
      <c r="AL35" s="31">
        <f t="shared" si="33"/>
        <v>0</v>
      </c>
      <c r="AM35" s="31">
        <f t="shared" si="33"/>
        <v>0</v>
      </c>
    </row>
    <row r="36" spans="1:39" x14ac:dyDescent="0.45">
      <c r="A36" s="10" t="str">
        <v>SL150</v>
      </c>
      <c r="B36" s="10" t="s">
        <v>203</v>
      </c>
      <c r="C36" s="28">
        <f>IF($B$2="Discounted",INDEX('Top Down inputs'!$C$22:$E$33,MATCH($A36,'Top Down inputs'!$A$22:$A$33,0),MATCH('Copper Weighted Price'!$B$32,'Top Down inputs'!$C$19:$E$19,0)),INDEX('Top Down inputs'!$C$5:$E$16,MATCH($A36,'Top Down inputs'!$A$5:$A$16,0),MATCH('Copper Weighted Price'!$B$32,'Top Down inputs'!$C$2:$E$2,0)))</f>
        <v>-1.2500000000000001E-2</v>
      </c>
      <c r="D36" s="16">
        <f>IF($B$2="Headline",INDEX('Top Down inputs'!$J$5:$J$17,MATCH($A36,'Top Down inputs'!$H$5:$H$16,0)),INDEX('Top Down inputs'!$J$22:$J$33,MATCH($A36,'Top Down inputs'!$H$22:$H$33,0)))</f>
        <v>114</v>
      </c>
      <c r="E36" s="22">
        <f t="shared" si="34"/>
        <v>114.15005507405719</v>
      </c>
      <c r="F36" s="22">
        <f t="shared" si="34"/>
        <v>114.54304280487908</v>
      </c>
      <c r="G36" s="22">
        <f t="shared" si="34"/>
        <v>115.14139007303061</v>
      </c>
      <c r="H36" s="22">
        <f t="shared" si="34"/>
        <v>115.9452945841315</v>
      </c>
      <c r="I36" s="22">
        <f t="shared" si="34"/>
        <v>116.81488429351249</v>
      </c>
      <c r="J36" s="33">
        <f t="shared" ref="J36:N36" si="39">IF(J20=0,0,J95/J20)</f>
        <v>0</v>
      </c>
      <c r="K36" s="33">
        <f t="shared" si="39"/>
        <v>0</v>
      </c>
      <c r="L36" s="33">
        <f t="shared" si="39"/>
        <v>0</v>
      </c>
      <c r="M36" s="33">
        <f t="shared" si="39"/>
        <v>0</v>
      </c>
      <c r="N36" s="33">
        <f t="shared" si="39"/>
        <v>0</v>
      </c>
      <c r="O36" s="33">
        <f t="shared" ref="O36:S36" si="40">IF(O20=0,0,O95/O20)</f>
        <v>0</v>
      </c>
      <c r="P36" s="33">
        <f t="shared" si="40"/>
        <v>0</v>
      </c>
      <c r="Q36" s="33">
        <f t="shared" si="40"/>
        <v>0</v>
      </c>
      <c r="R36" s="33">
        <f t="shared" si="40"/>
        <v>0</v>
      </c>
      <c r="S36" s="33">
        <f t="shared" si="40"/>
        <v>0</v>
      </c>
      <c r="W36" s="10" t="s">
        <v>204</v>
      </c>
      <c r="X36" s="10" t="s">
        <v>203</v>
      </c>
      <c r="Y36" s="31">
        <f t="shared" si="32"/>
        <v>114.15005507405719</v>
      </c>
      <c r="Z36" s="31">
        <f t="shared" si="32"/>
        <v>114.54304280487908</v>
      </c>
      <c r="AA36" s="31">
        <f t="shared" si="32"/>
        <v>115.14139007303061</v>
      </c>
      <c r="AB36" s="31">
        <f t="shared" si="32"/>
        <v>115.9452945841315</v>
      </c>
      <c r="AC36" s="31">
        <f t="shared" si="32"/>
        <v>116.81488429351249</v>
      </c>
      <c r="AD36" s="31">
        <f t="shared" si="32"/>
        <v>0</v>
      </c>
      <c r="AE36" s="31">
        <f t="shared" si="32"/>
        <v>0</v>
      </c>
      <c r="AF36" s="31">
        <f t="shared" si="32"/>
        <v>0</v>
      </c>
      <c r="AG36" s="31">
        <f t="shared" si="32"/>
        <v>0</v>
      </c>
      <c r="AH36" s="31">
        <f t="shared" si="32"/>
        <v>0</v>
      </c>
      <c r="AI36" s="31">
        <f t="shared" si="33"/>
        <v>0</v>
      </c>
      <c r="AJ36" s="31">
        <f t="shared" si="33"/>
        <v>0</v>
      </c>
      <c r="AK36" s="31">
        <f t="shared" si="33"/>
        <v>0</v>
      </c>
      <c r="AL36" s="31">
        <f t="shared" si="33"/>
        <v>0</v>
      </c>
      <c r="AM36" s="31">
        <f t="shared" si="33"/>
        <v>0</v>
      </c>
    </row>
    <row r="37" spans="1:39" x14ac:dyDescent="0.45">
      <c r="A37" s="10" t="str">
        <v>SL346</v>
      </c>
      <c r="B37" s="10" t="s">
        <v>205</v>
      </c>
      <c r="C37" s="28">
        <f>IF($B$2="Discounted",INDEX('Top Down inputs'!$C$22:$E$33,MATCH($A37,'Top Down inputs'!$A$22:$A$33,0),MATCH('Copper Weighted Price'!$B$32,'Top Down inputs'!$C$19:$E$19,0)),INDEX('Top Down inputs'!$C$5:$E$16,MATCH($A37,'Top Down inputs'!$A$5:$A$16,0),MATCH('Copper Weighted Price'!$B$32,'Top Down inputs'!$C$2:$E$2,0)))</f>
        <v>-1.2500000000000001E-2</v>
      </c>
      <c r="D37" s="16">
        <f>IF($B$2="Headline",INDEX('Top Down inputs'!$J$5:$J$17,MATCH($A37,'Top Down inputs'!$H$5:$H$16,0)),INDEX('Top Down inputs'!$J$22:$J$33,MATCH($A37,'Top Down inputs'!$H$22:$H$33,0)))</f>
        <v>85.379999999999981</v>
      </c>
      <c r="E37" s="22">
        <f t="shared" si="34"/>
        <v>85.492383352833343</v>
      </c>
      <c r="F37" s="22">
        <f t="shared" si="34"/>
        <v>85.786710479654147</v>
      </c>
      <c r="G37" s="22">
        <f t="shared" si="34"/>
        <v>86.234841091538158</v>
      </c>
      <c r="H37" s="22">
        <f t="shared" si="34"/>
        <v>86.836923259588986</v>
      </c>
      <c r="I37" s="22">
        <f t="shared" si="34"/>
        <v>87.488200184035904</v>
      </c>
      <c r="J37" s="33">
        <f t="shared" ref="J37:N37" si="41">IF(J21=0,0,J96/J21)</f>
        <v>86.758374140962317</v>
      </c>
      <c r="K37" s="33">
        <f t="shared" si="41"/>
        <v>89.433541892264074</v>
      </c>
      <c r="L37" s="33">
        <f t="shared" si="41"/>
        <v>93.416252743685305</v>
      </c>
      <c r="M37" s="33">
        <f t="shared" si="41"/>
        <v>99.442568872359033</v>
      </c>
      <c r="N37" s="33">
        <f t="shared" si="41"/>
        <v>109.28437201103404</v>
      </c>
      <c r="O37" s="33">
        <f t="shared" ref="O37:S37" si="42">IF(O21=0,0,O96/O21)</f>
        <v>106.62810266474884</v>
      </c>
      <c r="P37" s="33">
        <f t="shared" si="42"/>
        <v>122.85249894783242</v>
      </c>
      <c r="Q37" s="33">
        <f t="shared" si="42"/>
        <v>165.48689042070143</v>
      </c>
      <c r="R37" s="33">
        <f t="shared" si="42"/>
        <v>0</v>
      </c>
      <c r="S37" s="33">
        <f t="shared" si="42"/>
        <v>0</v>
      </c>
      <c r="W37" s="10" t="s">
        <v>206</v>
      </c>
      <c r="X37" s="10" t="s">
        <v>205</v>
      </c>
      <c r="Y37" s="31">
        <f t="shared" si="32"/>
        <v>85.492383352833343</v>
      </c>
      <c r="Z37" s="31">
        <f t="shared" si="32"/>
        <v>85.786710479654147</v>
      </c>
      <c r="AA37" s="31">
        <f t="shared" si="32"/>
        <v>86.234841091538158</v>
      </c>
      <c r="AB37" s="31">
        <f t="shared" si="32"/>
        <v>86.836923259588986</v>
      </c>
      <c r="AC37" s="31">
        <f t="shared" si="32"/>
        <v>87.488200184035904</v>
      </c>
      <c r="AD37" s="31">
        <f t="shared" si="32"/>
        <v>86.758374140962317</v>
      </c>
      <c r="AE37" s="31">
        <f t="shared" si="32"/>
        <v>89.433541892264074</v>
      </c>
      <c r="AF37" s="31">
        <f t="shared" si="32"/>
        <v>93.416252743685305</v>
      </c>
      <c r="AG37" s="31">
        <f t="shared" si="32"/>
        <v>99.442568872359033</v>
      </c>
      <c r="AH37" s="31">
        <f t="shared" si="32"/>
        <v>109.28437201103404</v>
      </c>
      <c r="AI37" s="31">
        <f t="shared" si="33"/>
        <v>106.62810266474884</v>
      </c>
      <c r="AJ37" s="31">
        <f t="shared" si="33"/>
        <v>122.85249894783242</v>
      </c>
      <c r="AK37" s="31">
        <f t="shared" si="33"/>
        <v>165.48689042070143</v>
      </c>
      <c r="AL37" s="31">
        <f t="shared" si="33"/>
        <v>0</v>
      </c>
      <c r="AM37" s="31">
        <f t="shared" si="33"/>
        <v>0</v>
      </c>
    </row>
    <row r="38" spans="1:39" x14ac:dyDescent="0.45">
      <c r="A38" s="10" t="str">
        <v>SL347</v>
      </c>
      <c r="B38" s="10" t="s">
        <v>207</v>
      </c>
      <c r="C38" s="28">
        <f>IF($B$2="Discounted",INDEX('Top Down inputs'!$C$22:$E$33,MATCH($A38,'Top Down inputs'!$A$22:$A$33,0),MATCH('Copper Weighted Price'!$B$32,'Top Down inputs'!$C$19:$E$19,0)),INDEX('Top Down inputs'!$C$5:$E$16,MATCH($A38,'Top Down inputs'!$A$5:$A$16,0),MATCH('Copper Weighted Price'!$B$32,'Top Down inputs'!$C$2:$E$2,0)))</f>
        <v>-1.2500000000000001E-2</v>
      </c>
      <c r="D38" s="16">
        <f>IF($B$2="Headline",INDEX('Top Down inputs'!$J$5:$J$17,MATCH($A38,'Top Down inputs'!$H$5:$H$16,0)),INDEX('Top Down inputs'!$J$22:$J$33,MATCH($A38,'Top Down inputs'!$H$22:$H$33,0)))</f>
        <v>85.38</v>
      </c>
      <c r="E38" s="22">
        <f t="shared" si="34"/>
        <v>85.492383352833357</v>
      </c>
      <c r="F38" s="22">
        <f t="shared" si="34"/>
        <v>85.786710479654161</v>
      </c>
      <c r="G38" s="22">
        <f t="shared" si="34"/>
        <v>86.234841091538186</v>
      </c>
      <c r="H38" s="22">
        <f t="shared" si="34"/>
        <v>86.836923259589014</v>
      </c>
      <c r="I38" s="22">
        <f t="shared" si="34"/>
        <v>87.488200184035932</v>
      </c>
      <c r="J38" s="33">
        <f t="shared" ref="J38:N38" si="43">IF(J22=0,0,J97/J22)</f>
        <v>86.758374140962303</v>
      </c>
      <c r="K38" s="33">
        <f t="shared" si="43"/>
        <v>89.433541892264074</v>
      </c>
      <c r="L38" s="33">
        <f t="shared" si="43"/>
        <v>93.416252743685277</v>
      </c>
      <c r="M38" s="33">
        <f t="shared" si="43"/>
        <v>99.442568872359018</v>
      </c>
      <c r="N38" s="33">
        <f t="shared" si="43"/>
        <v>109.28437201103402</v>
      </c>
      <c r="O38" s="33">
        <f t="shared" ref="O38:S38" si="44">IF(O22=0,0,O97/O22)</f>
        <v>106.62810266474884</v>
      </c>
      <c r="P38" s="33">
        <f t="shared" si="44"/>
        <v>122.85249894783242</v>
      </c>
      <c r="Q38" s="33">
        <f t="shared" si="44"/>
        <v>165.4868904207014</v>
      </c>
      <c r="R38" s="33">
        <f t="shared" si="44"/>
        <v>0</v>
      </c>
      <c r="S38" s="33">
        <f t="shared" si="44"/>
        <v>0</v>
      </c>
      <c r="W38" s="10" t="s">
        <v>208</v>
      </c>
      <c r="X38" s="10" t="s">
        <v>207</v>
      </c>
      <c r="Y38" s="31">
        <f t="shared" si="32"/>
        <v>85.492383352833357</v>
      </c>
      <c r="Z38" s="31">
        <f t="shared" si="32"/>
        <v>85.786710479654161</v>
      </c>
      <c r="AA38" s="31">
        <f t="shared" si="32"/>
        <v>86.234841091538186</v>
      </c>
      <c r="AB38" s="31">
        <f t="shared" si="32"/>
        <v>86.836923259589014</v>
      </c>
      <c r="AC38" s="31">
        <f t="shared" si="32"/>
        <v>87.488200184035932</v>
      </c>
      <c r="AD38" s="31">
        <f t="shared" si="32"/>
        <v>86.758374140962303</v>
      </c>
      <c r="AE38" s="31">
        <f t="shared" si="32"/>
        <v>89.433541892264074</v>
      </c>
      <c r="AF38" s="31">
        <f t="shared" si="32"/>
        <v>93.416252743685277</v>
      </c>
      <c r="AG38" s="31">
        <f t="shared" si="32"/>
        <v>99.442568872359018</v>
      </c>
      <c r="AH38" s="31">
        <f t="shared" si="32"/>
        <v>109.28437201103402</v>
      </c>
      <c r="AI38" s="31">
        <f t="shared" si="33"/>
        <v>106.62810266474884</v>
      </c>
      <c r="AJ38" s="31">
        <f t="shared" si="33"/>
        <v>122.85249894783242</v>
      </c>
      <c r="AK38" s="31">
        <f t="shared" si="33"/>
        <v>165.4868904207014</v>
      </c>
      <c r="AL38" s="31">
        <f t="shared" si="33"/>
        <v>0</v>
      </c>
      <c r="AM38" s="31">
        <f t="shared" si="33"/>
        <v>0</v>
      </c>
    </row>
    <row r="39" spans="1:39" x14ac:dyDescent="0.45">
      <c r="A39" s="10" t="str">
        <v>SL127</v>
      </c>
      <c r="B39" s="10" t="s">
        <v>209</v>
      </c>
      <c r="C39" s="28">
        <f>IF($B$2="Discounted",INDEX('Top Down inputs'!$C$22:$E$33,MATCH($A39,'Top Down inputs'!$A$22:$A$33,0),MATCH('Copper Weighted Price'!$B$32,'Top Down inputs'!$C$19:$E$19,0)),INDEX('Top Down inputs'!$C$5:$E$16,MATCH($A39,'Top Down inputs'!$A$5:$A$16,0),MATCH('Copper Weighted Price'!$B$32,'Top Down inputs'!$C$2:$E$2,0)))</f>
        <v>-1.2500000000000001E-2</v>
      </c>
      <c r="D39" s="16">
        <f>IF($B$2="Headline",INDEX('Top Down inputs'!$J$5:$J$17,MATCH($A39,'Top Down inputs'!$H$5:$H$16,0)),INDEX('Top Down inputs'!$J$22:$J$33,MATCH($A39,'Top Down inputs'!$H$22:$H$33,0)))</f>
        <v>93.296029310703275</v>
      </c>
      <c r="E39" s="22">
        <f t="shared" si="34"/>
        <v>93.418832315856434</v>
      </c>
      <c r="F39" s="22">
        <f t="shared" si="34"/>
        <v>93.740448060185429</v>
      </c>
      <c r="G39" s="22">
        <f t="shared" si="34"/>
        <v>94.230127220426169</v>
      </c>
      <c r="H39" s="22">
        <f t="shared" si="34"/>
        <v>94.888031596133857</v>
      </c>
      <c r="I39" s="22">
        <f t="shared" si="34"/>
        <v>95.59969183310487</v>
      </c>
      <c r="J39" s="33">
        <f t="shared" ref="J39:N39" si="45">IF(J23=0,0,J98/J23)</f>
        <v>94.802199775171971</v>
      </c>
      <c r="K39" s="33">
        <f t="shared" si="45"/>
        <v>97.725396412985262</v>
      </c>
      <c r="L39" s="33">
        <f t="shared" si="45"/>
        <v>102.07736535571482</v>
      </c>
      <c r="M39" s="33">
        <f t="shared" si="45"/>
        <v>108.66241298017383</v>
      </c>
      <c r="N39" s="33">
        <f t="shared" si="45"/>
        <v>119.41670150320024</v>
      </c>
      <c r="O39" s="33">
        <f t="shared" ref="O39:S39" si="46">IF(O23=0,0,O98/O23)</f>
        <v>116.5141554410294</v>
      </c>
      <c r="P39" s="33">
        <f t="shared" si="46"/>
        <v>134.24280092211436</v>
      </c>
      <c r="Q39" s="33">
        <f t="shared" si="46"/>
        <v>180.83005129101559</v>
      </c>
      <c r="R39" s="33">
        <f t="shared" si="46"/>
        <v>0</v>
      </c>
      <c r="S39" s="33">
        <f t="shared" si="46"/>
        <v>0</v>
      </c>
      <c r="W39" s="10" t="s">
        <v>210</v>
      </c>
      <c r="X39" s="10" t="s">
        <v>209</v>
      </c>
      <c r="Y39" s="31">
        <f t="shared" si="32"/>
        <v>93.418832315856434</v>
      </c>
      <c r="Z39" s="31">
        <f t="shared" si="32"/>
        <v>93.740448060185429</v>
      </c>
      <c r="AA39" s="31">
        <f t="shared" si="32"/>
        <v>94.230127220426169</v>
      </c>
      <c r="AB39" s="31">
        <f t="shared" si="32"/>
        <v>94.888031596133857</v>
      </c>
      <c r="AC39" s="31">
        <f t="shared" si="32"/>
        <v>95.59969183310487</v>
      </c>
      <c r="AD39" s="31">
        <f t="shared" si="32"/>
        <v>94.802199775171971</v>
      </c>
      <c r="AE39" s="31">
        <f t="shared" si="32"/>
        <v>97.725396412985262</v>
      </c>
      <c r="AF39" s="31">
        <f t="shared" si="32"/>
        <v>102.07736535571482</v>
      </c>
      <c r="AG39" s="31">
        <f t="shared" si="32"/>
        <v>108.66241298017383</v>
      </c>
      <c r="AH39" s="31">
        <f t="shared" si="32"/>
        <v>119.41670150320024</v>
      </c>
      <c r="AI39" s="31">
        <f t="shared" si="33"/>
        <v>116.5141554410294</v>
      </c>
      <c r="AJ39" s="31">
        <f t="shared" si="33"/>
        <v>134.24280092211436</v>
      </c>
      <c r="AK39" s="31">
        <f t="shared" si="33"/>
        <v>180.83005129101559</v>
      </c>
      <c r="AL39" s="31">
        <f t="shared" si="33"/>
        <v>0</v>
      </c>
      <c r="AM39" s="31">
        <f t="shared" si="33"/>
        <v>0</v>
      </c>
    </row>
    <row r="40" spans="1:39" x14ac:dyDescent="0.45">
      <c r="A40" s="10" t="str">
        <v>SL130</v>
      </c>
      <c r="B40" s="10" t="s">
        <v>211</v>
      </c>
      <c r="C40" s="28">
        <f>IF($B$2="Discounted",INDEX('Top Down inputs'!$C$22:$E$33,MATCH($A40,'Top Down inputs'!$A$22:$A$33,0),MATCH('Copper Weighted Price'!$B$32,'Top Down inputs'!$C$19:$E$19,0)),INDEX('Top Down inputs'!$C$5:$E$16,MATCH($A40,'Top Down inputs'!$A$5:$A$16,0),MATCH('Copper Weighted Price'!$B$32,'Top Down inputs'!$C$2:$E$2,0)))</f>
        <v>-1.2500000000000001E-2</v>
      </c>
      <c r="D40" s="16">
        <f>IF($B$2="Headline",INDEX('Top Down inputs'!$J$5:$J$17,MATCH($A40,'Top Down inputs'!$H$5:$H$16,0)),INDEX('Top Down inputs'!$J$22:$J$33,MATCH($A40,'Top Down inputs'!$H$22:$H$33,0)))</f>
        <v>100.35679993343355</v>
      </c>
      <c r="E40" s="22">
        <f t="shared" si="34"/>
        <v>100.48889683734718</v>
      </c>
      <c r="F40" s="22">
        <f t="shared" si="34"/>
        <v>100.83485289943829</v>
      </c>
      <c r="G40" s="22">
        <f t="shared" si="34"/>
        <v>101.36159164575935</v>
      </c>
      <c r="H40" s="22">
        <f t="shared" si="34"/>
        <v>102.06928712107634</v>
      </c>
      <c r="I40" s="22">
        <f t="shared" si="34"/>
        <v>102.83480677448442</v>
      </c>
      <c r="J40" s="33">
        <f t="shared" ref="J40:N40" si="47">IF(J24=0,0,J99/J24)</f>
        <v>101.97695943095023</v>
      </c>
      <c r="K40" s="33">
        <f t="shared" si="47"/>
        <v>105.12138757343986</v>
      </c>
      <c r="L40" s="33">
        <f t="shared" si="47"/>
        <v>109.80271945571668</v>
      </c>
      <c r="M40" s="33">
        <f t="shared" si="47"/>
        <v>116.88613245713309</v>
      </c>
      <c r="N40" s="33">
        <f t="shared" si="47"/>
        <v>128.45432018929807</v>
      </c>
      <c r="O40" s="33">
        <f t="shared" ref="O40:S40" si="48">IF(O24=0,0,O99/O24)</f>
        <v>125.33210548615382</v>
      </c>
      <c r="P40" s="33">
        <f t="shared" si="48"/>
        <v>144.40247901417166</v>
      </c>
      <c r="Q40" s="33">
        <f t="shared" si="48"/>
        <v>194.51551597044246</v>
      </c>
      <c r="R40" s="33">
        <f t="shared" si="48"/>
        <v>0</v>
      </c>
      <c r="S40" s="33">
        <f t="shared" si="48"/>
        <v>0</v>
      </c>
      <c r="W40" s="10" t="s">
        <v>212</v>
      </c>
      <c r="X40" s="10" t="s">
        <v>211</v>
      </c>
      <c r="Y40" s="31">
        <f t="shared" si="32"/>
        <v>100.48889683734718</v>
      </c>
      <c r="Z40" s="31">
        <f t="shared" si="32"/>
        <v>100.83485289943829</v>
      </c>
      <c r="AA40" s="31">
        <f t="shared" si="32"/>
        <v>101.36159164575935</v>
      </c>
      <c r="AB40" s="31">
        <f t="shared" si="32"/>
        <v>102.06928712107634</v>
      </c>
      <c r="AC40" s="31">
        <f t="shared" si="32"/>
        <v>102.83480677448442</v>
      </c>
      <c r="AD40" s="31">
        <f t="shared" si="32"/>
        <v>101.97695943095023</v>
      </c>
      <c r="AE40" s="31">
        <f t="shared" si="32"/>
        <v>105.12138757343986</v>
      </c>
      <c r="AF40" s="31">
        <f t="shared" si="32"/>
        <v>109.80271945571668</v>
      </c>
      <c r="AG40" s="31">
        <f t="shared" si="32"/>
        <v>116.88613245713309</v>
      </c>
      <c r="AH40" s="31">
        <f t="shared" si="32"/>
        <v>128.45432018929807</v>
      </c>
      <c r="AI40" s="31">
        <f t="shared" si="33"/>
        <v>125.33210548615382</v>
      </c>
      <c r="AJ40" s="31">
        <f t="shared" si="33"/>
        <v>144.40247901417166</v>
      </c>
      <c r="AK40" s="31">
        <f t="shared" si="33"/>
        <v>194.51551597044246</v>
      </c>
      <c r="AL40" s="31">
        <f t="shared" si="33"/>
        <v>0</v>
      </c>
      <c r="AM40" s="31">
        <f t="shared" si="33"/>
        <v>0</v>
      </c>
    </row>
    <row r="41" spans="1:39" x14ac:dyDescent="0.45">
      <c r="A41" s="10" t="str">
        <v>SL301</v>
      </c>
      <c r="B41" s="10" t="s">
        <v>213</v>
      </c>
      <c r="C41" s="28">
        <f>IF($B$2="Discounted",INDEX('Top Down inputs'!$C$22:$E$33,MATCH($A41,'Top Down inputs'!$A$22:$A$33,0),MATCH('Copper Weighted Price'!$B$32,'Top Down inputs'!$C$19:$E$19,0)),INDEX('Top Down inputs'!$C$5:$E$16,MATCH($A41,'Top Down inputs'!$A$5:$A$16,0),MATCH('Copper Weighted Price'!$B$32,'Top Down inputs'!$C$2:$E$2,0)))</f>
        <v>0.01</v>
      </c>
      <c r="D41" s="16">
        <f>IF($B$2="Headline",INDEX('Top Down inputs'!$J$5:$J$17,MATCH($A41,'Top Down inputs'!$H$5:$H$16,0)),INDEX('Top Down inputs'!$J$22:$J$33,MATCH($A41,'Top Down inputs'!$H$22:$H$33,0)))</f>
        <v>59.943832371575404</v>
      </c>
      <c r="E41" s="22">
        <f t="shared" si="34"/>
        <v>61.371471022793649</v>
      </c>
      <c r="F41" s="22">
        <f t="shared" si="34"/>
        <v>62.963614477776339</v>
      </c>
      <c r="G41" s="22">
        <f t="shared" si="34"/>
        <v>64.70920366028632</v>
      </c>
      <c r="H41" s="22">
        <f t="shared" si="34"/>
        <v>66.616953279620617</v>
      </c>
      <c r="I41" s="22">
        <f t="shared" si="34"/>
        <v>68.615461878009242</v>
      </c>
      <c r="J41" s="33">
        <f t="shared" ref="J41:N41" si="49">IF(J25=0,0,J100/J25)</f>
        <v>90.255937884931043</v>
      </c>
      <c r="K41" s="33">
        <f t="shared" si="49"/>
        <v>101.5382494286779</v>
      </c>
      <c r="L41" s="33">
        <f t="shared" si="49"/>
        <v>117.20339615590957</v>
      </c>
      <c r="M41" s="33">
        <f t="shared" si="49"/>
        <v>140.14074665721233</v>
      </c>
      <c r="N41" s="33">
        <f t="shared" si="49"/>
        <v>176.54551425570619</v>
      </c>
      <c r="O41" s="33">
        <f t="shared" ref="O41:S41" si="50">IF(O25=0,0,O100/O25)</f>
        <v>218.37670959660593</v>
      </c>
      <c r="P41" s="33">
        <f t="shared" si="50"/>
        <v>293.57101806715929</v>
      </c>
      <c r="Q41" s="33">
        <f t="shared" si="50"/>
        <v>502.00806862424918</v>
      </c>
      <c r="R41" s="33">
        <f t="shared" si="50"/>
        <v>0</v>
      </c>
      <c r="S41" s="33">
        <f t="shared" si="50"/>
        <v>0</v>
      </c>
      <c r="W41" s="10" t="s">
        <v>214</v>
      </c>
      <c r="X41" s="10" t="s">
        <v>213</v>
      </c>
      <c r="Y41" s="31">
        <f t="shared" ref="Y41:AH44" si="51">E41+SUMPRODUCT(Y$33:Y$40,Y$17:Y$24)/SUM(Y$17:Y$24)</f>
        <v>152.54244199866318</v>
      </c>
      <c r="Z41" s="31">
        <f t="shared" si="51"/>
        <v>154.23743699123705</v>
      </c>
      <c r="AA41" s="31">
        <f t="shared" si="51"/>
        <v>156.13653640754833</v>
      </c>
      <c r="AB41" s="31">
        <f t="shared" si="51"/>
        <v>158.44368676471396</v>
      </c>
      <c r="AC41" s="31">
        <f t="shared" si="51"/>
        <v>161.0686975440602</v>
      </c>
      <c r="AD41" s="31">
        <f t="shared" si="51"/>
        <v>181.87132044889017</v>
      </c>
      <c r="AE41" s="31">
        <f t="shared" si="51"/>
        <v>195.01651712046871</v>
      </c>
      <c r="AF41" s="31">
        <f t="shared" si="51"/>
        <v>213.29250346081187</v>
      </c>
      <c r="AG41" s="31">
        <f t="shared" si="51"/>
        <v>239.83133591265369</v>
      </c>
      <c r="AH41" s="31">
        <f t="shared" si="51"/>
        <v>281.25386544317377</v>
      </c>
      <c r="AI41" s="31">
        <f t="shared" ref="AI41:AM44" si="52">O41+SUMPRODUCT(AI$33:AI$40,AI$17:AI$24)/SUM(AI$17:AI$24)</f>
        <v>333.58560588784815</v>
      </c>
      <c r="AJ41" s="31">
        <f t="shared" si="52"/>
        <v>422.29500021889538</v>
      </c>
      <c r="AK41" s="31">
        <f t="shared" si="52"/>
        <v>658.03868260910565</v>
      </c>
      <c r="AL41" s="31">
        <f t="shared" si="52"/>
        <v>189.02238276060569</v>
      </c>
      <c r="AM41" s="31">
        <f t="shared" si="52"/>
        <v>207.909785226331</v>
      </c>
    </row>
    <row r="42" spans="1:39" x14ac:dyDescent="0.45">
      <c r="A42" s="10" t="str">
        <v>SL311</v>
      </c>
      <c r="B42" s="10" t="s">
        <v>215</v>
      </c>
      <c r="C42" s="28">
        <f>IF($B$2="Discounted",INDEX('Top Down inputs'!$C$22:$E$33,MATCH($A42,'Top Down inputs'!$A$22:$A$33,0),MATCH('Copper Weighted Price'!$B$32,'Top Down inputs'!$C$19:$E$19,0)),INDEX('Top Down inputs'!$C$5:$E$16,MATCH($A42,'Top Down inputs'!$A$5:$A$16,0),MATCH('Copper Weighted Price'!$B$32,'Top Down inputs'!$C$2:$E$2,0)))</f>
        <v>0.01</v>
      </c>
      <c r="D42" s="16">
        <f>IF($B$2="Headline",INDEX('Top Down inputs'!$J$5:$J$17,MATCH($A42,'Top Down inputs'!$H$5:$H$16,0)),INDEX('Top Down inputs'!$J$22:$J$33,MATCH($A42,'Top Down inputs'!$H$22:$H$33,0)))</f>
        <v>59.943832371575404</v>
      </c>
      <c r="E42" s="22">
        <f t="shared" si="34"/>
        <v>61.371471022793649</v>
      </c>
      <c r="F42" s="22">
        <f t="shared" si="34"/>
        <v>62.963614477776339</v>
      </c>
      <c r="G42" s="22">
        <f t="shared" si="34"/>
        <v>64.70920366028632</v>
      </c>
      <c r="H42" s="22">
        <f t="shared" si="34"/>
        <v>66.616953279620617</v>
      </c>
      <c r="I42" s="22">
        <f t="shared" si="34"/>
        <v>68.615461878009242</v>
      </c>
      <c r="J42" s="33">
        <f t="shared" ref="J42:N42" si="53">IF(J26=0,0,J101/J26)</f>
        <v>87.650093255924816</v>
      </c>
      <c r="K42" s="33">
        <f t="shared" si="53"/>
        <v>98.60666500206932</v>
      </c>
      <c r="L42" s="33">
        <f t="shared" si="53"/>
        <v>113.81953191903749</v>
      </c>
      <c r="M42" s="33">
        <f t="shared" si="53"/>
        <v>136.09464154169956</v>
      </c>
      <c r="N42" s="33">
        <f t="shared" si="53"/>
        <v>171.44834069705453</v>
      </c>
      <c r="O42" s="33">
        <f t="shared" ref="O42:S42" si="54">IF(O26=0,0,O101/O26)</f>
        <v>212.07179726465645</v>
      </c>
      <c r="P42" s="33">
        <f t="shared" si="54"/>
        <v>285.09511633050556</v>
      </c>
      <c r="Q42" s="33">
        <f t="shared" si="54"/>
        <v>487.5142296592154</v>
      </c>
      <c r="R42" s="33">
        <f t="shared" si="54"/>
        <v>0</v>
      </c>
      <c r="S42" s="33">
        <f t="shared" si="54"/>
        <v>0</v>
      </c>
      <c r="W42" s="10" t="s">
        <v>216</v>
      </c>
      <c r="X42" s="10" t="s">
        <v>215</v>
      </c>
      <c r="Y42" s="31">
        <f t="shared" si="51"/>
        <v>152.54244199866318</v>
      </c>
      <c r="Z42" s="31">
        <f t="shared" si="51"/>
        <v>154.23743699123705</v>
      </c>
      <c r="AA42" s="31">
        <f t="shared" si="51"/>
        <v>156.13653640754833</v>
      </c>
      <c r="AB42" s="31">
        <f t="shared" si="51"/>
        <v>158.44368676471396</v>
      </c>
      <c r="AC42" s="31">
        <f t="shared" si="51"/>
        <v>161.0686975440602</v>
      </c>
      <c r="AD42" s="31">
        <f t="shared" si="51"/>
        <v>179.26547581988393</v>
      </c>
      <c r="AE42" s="31">
        <f t="shared" si="51"/>
        <v>192.08493269386014</v>
      </c>
      <c r="AF42" s="31">
        <f t="shared" si="51"/>
        <v>209.90863922393982</v>
      </c>
      <c r="AG42" s="31">
        <f t="shared" si="51"/>
        <v>235.78523079714091</v>
      </c>
      <c r="AH42" s="31">
        <f t="shared" si="51"/>
        <v>276.1566918845221</v>
      </c>
      <c r="AI42" s="31">
        <f t="shared" si="52"/>
        <v>327.28069355589867</v>
      </c>
      <c r="AJ42" s="31">
        <f t="shared" si="52"/>
        <v>413.81909848224166</v>
      </c>
      <c r="AK42" s="31">
        <f t="shared" si="52"/>
        <v>643.54484364407188</v>
      </c>
      <c r="AL42" s="31">
        <f t="shared" si="52"/>
        <v>189.02238276060569</v>
      </c>
      <c r="AM42" s="31">
        <f t="shared" si="52"/>
        <v>207.909785226331</v>
      </c>
    </row>
    <row r="43" spans="1:39" x14ac:dyDescent="0.45">
      <c r="A43" s="10" t="str">
        <v>SL300</v>
      </c>
      <c r="B43" s="10" t="s">
        <v>217</v>
      </c>
      <c r="C43" s="28">
        <f>IF($B$2="Discounted",INDEX('Top Down inputs'!$C$22:$E$33,MATCH($A43,'Top Down inputs'!$A$22:$A$33,0),MATCH('Copper Weighted Price'!$B$32,'Top Down inputs'!$C$19:$E$19,0)),INDEX('Top Down inputs'!$C$5:$E$16,MATCH($A43,'Top Down inputs'!$A$5:$A$16,0),MATCH('Copper Weighted Price'!$B$32,'Top Down inputs'!$C$2:$E$2,0)))</f>
        <v>0.01</v>
      </c>
      <c r="D43" s="16">
        <f>IF($B$2="Headline",INDEX('Top Down inputs'!$J$5:$J$17,MATCH($A43,'Top Down inputs'!$H$5:$H$16,0)),INDEX('Top Down inputs'!$J$22:$J$33,MATCH($A43,'Top Down inputs'!$H$22:$H$33,0)))</f>
        <v>74.321622614423475</v>
      </c>
      <c r="E43" s="22">
        <f t="shared" si="34"/>
        <v>76.091686637155533</v>
      </c>
      <c r="F43" s="22">
        <f t="shared" si="34"/>
        <v>78.065712659978843</v>
      </c>
      <c r="G43" s="22">
        <f t="shared" si="34"/>
        <v>80.22998903887526</v>
      </c>
      <c r="H43" s="22">
        <f t="shared" si="34"/>
        <v>82.595320744263631</v>
      </c>
      <c r="I43" s="22">
        <f t="shared" si="34"/>
        <v>85.073180366591544</v>
      </c>
      <c r="J43" s="33">
        <f t="shared" ref="J43:N43" si="55">IF(J27=0,0,J102/J27)</f>
        <v>80.770307615112785</v>
      </c>
      <c r="K43" s="33">
        <f t="shared" si="55"/>
        <v>82.955582953340254</v>
      </c>
      <c r="L43" s="33">
        <f t="shared" si="55"/>
        <v>86.307530311517041</v>
      </c>
      <c r="M43" s="33">
        <f t="shared" si="55"/>
        <v>91.346335215017717</v>
      </c>
      <c r="N43" s="33">
        <f t="shared" si="55"/>
        <v>99.092103141351387</v>
      </c>
      <c r="O43" s="33">
        <f t="shared" ref="O43:S43" si="56">IF(O27=0,0,O102/O27)</f>
        <v>113.56244531269549</v>
      </c>
      <c r="P43" s="33">
        <f t="shared" si="56"/>
        <v>140.7797505421853</v>
      </c>
      <c r="Q43" s="33">
        <f t="shared" si="56"/>
        <v>217.44558883553961</v>
      </c>
      <c r="R43" s="33">
        <f t="shared" si="56"/>
        <v>0</v>
      </c>
      <c r="S43" s="33">
        <f t="shared" si="56"/>
        <v>0</v>
      </c>
      <c r="W43" s="10" t="s">
        <v>218</v>
      </c>
      <c r="X43" s="10" t="s">
        <v>217</v>
      </c>
      <c r="Y43" s="31">
        <f t="shared" si="51"/>
        <v>167.26265761302506</v>
      </c>
      <c r="Z43" s="31">
        <f t="shared" si="51"/>
        <v>169.33953517343954</v>
      </c>
      <c r="AA43" s="31">
        <f t="shared" si="51"/>
        <v>171.65732178613729</v>
      </c>
      <c r="AB43" s="31">
        <f t="shared" si="51"/>
        <v>174.42205422935695</v>
      </c>
      <c r="AC43" s="31">
        <f t="shared" si="51"/>
        <v>177.52641603264249</v>
      </c>
      <c r="AD43" s="31">
        <f t="shared" si="51"/>
        <v>172.3856901790719</v>
      </c>
      <c r="AE43" s="31">
        <f t="shared" si="51"/>
        <v>176.43385064513106</v>
      </c>
      <c r="AF43" s="31">
        <f t="shared" si="51"/>
        <v>182.39663761641935</v>
      </c>
      <c r="AG43" s="31">
        <f t="shared" si="51"/>
        <v>191.0369244704591</v>
      </c>
      <c r="AH43" s="31">
        <f t="shared" si="51"/>
        <v>203.80045432881894</v>
      </c>
      <c r="AI43" s="31">
        <f t="shared" si="52"/>
        <v>228.77134160393769</v>
      </c>
      <c r="AJ43" s="31">
        <f t="shared" si="52"/>
        <v>269.50373269392139</v>
      </c>
      <c r="AK43" s="31">
        <f t="shared" si="52"/>
        <v>373.47620282039611</v>
      </c>
      <c r="AL43" s="31">
        <f t="shared" si="52"/>
        <v>189.02238276060569</v>
      </c>
      <c r="AM43" s="31">
        <f t="shared" si="52"/>
        <v>207.909785226331</v>
      </c>
    </row>
    <row r="44" spans="1:39" x14ac:dyDescent="0.45">
      <c r="A44" s="10" t="str">
        <v>SL310</v>
      </c>
      <c r="B44" s="10" t="s">
        <v>219</v>
      </c>
      <c r="C44" s="28">
        <f>IF($B$2="Discounted",INDEX('Top Down inputs'!$C$22:$E$33,MATCH($A44,'Top Down inputs'!$A$22:$A$33,0),MATCH('Copper Weighted Price'!$B$32,'Top Down inputs'!$C$19:$E$19,0)),INDEX('Top Down inputs'!$C$5:$E$16,MATCH($A44,'Top Down inputs'!$A$5:$A$16,0),MATCH('Copper Weighted Price'!$B$32,'Top Down inputs'!$C$2:$E$2,0)))</f>
        <v>0.01</v>
      </c>
      <c r="D44" s="16">
        <f>IF($B$2="Headline",INDEX('Top Down inputs'!$J$5:$J$17,MATCH($A44,'Top Down inputs'!$H$5:$H$16,0)),INDEX('Top Down inputs'!$J$22:$J$33,MATCH($A44,'Top Down inputs'!$H$22:$H$33,0)))</f>
        <v>74.321622614423475</v>
      </c>
      <c r="E44" s="22">
        <f t="shared" si="34"/>
        <v>76.091686637155533</v>
      </c>
      <c r="F44" s="22">
        <f t="shared" si="34"/>
        <v>78.065712659978843</v>
      </c>
      <c r="G44" s="22">
        <f t="shared" si="34"/>
        <v>80.22998903887526</v>
      </c>
      <c r="H44" s="22">
        <f t="shared" si="34"/>
        <v>82.595320744263631</v>
      </c>
      <c r="I44" s="22">
        <f t="shared" si="34"/>
        <v>85.073180366591544</v>
      </c>
      <c r="J44" s="33">
        <f t="shared" ref="J44:N44" si="57">IF(J28=0,0,J103/J28)</f>
        <v>80.744688945184464</v>
      </c>
      <c r="K44" s="33">
        <f t="shared" si="57"/>
        <v>82.701482898159114</v>
      </c>
      <c r="L44" s="33">
        <f t="shared" si="57"/>
        <v>85.818209901095798</v>
      </c>
      <c r="M44" s="33">
        <f t="shared" si="57"/>
        <v>90.601314214884368</v>
      </c>
      <c r="N44" s="33">
        <f t="shared" si="57"/>
        <v>98.047159632572644</v>
      </c>
      <c r="O44" s="33">
        <f t="shared" ref="O44:S44" si="58">IF(O28=0,0,O103/O28)</f>
        <v>112.24780090379458</v>
      </c>
      <c r="P44" s="33">
        <f t="shared" si="58"/>
        <v>139.01439101499113</v>
      </c>
      <c r="Q44" s="33">
        <f t="shared" si="58"/>
        <v>214.4891548305537</v>
      </c>
      <c r="R44" s="33">
        <f t="shared" si="58"/>
        <v>0</v>
      </c>
      <c r="S44" s="33">
        <f t="shared" si="58"/>
        <v>0</v>
      </c>
      <c r="W44" s="10" t="s">
        <v>220</v>
      </c>
      <c r="X44" s="10" t="s">
        <v>219</v>
      </c>
      <c r="Y44" s="31">
        <f t="shared" si="51"/>
        <v>167.26265761302506</v>
      </c>
      <c r="Z44" s="31">
        <f t="shared" si="51"/>
        <v>169.33953517343954</v>
      </c>
      <c r="AA44" s="31">
        <f t="shared" si="51"/>
        <v>171.65732178613729</v>
      </c>
      <c r="AB44" s="31">
        <f t="shared" si="51"/>
        <v>174.42205422935695</v>
      </c>
      <c r="AC44" s="31">
        <f t="shared" si="51"/>
        <v>177.52641603264249</v>
      </c>
      <c r="AD44" s="31">
        <f t="shared" si="51"/>
        <v>172.36007150914358</v>
      </c>
      <c r="AE44" s="31">
        <f t="shared" si="51"/>
        <v>176.17975058994992</v>
      </c>
      <c r="AF44" s="31">
        <f t="shared" si="51"/>
        <v>181.90731720599811</v>
      </c>
      <c r="AG44" s="31">
        <f t="shared" si="51"/>
        <v>190.29190347032574</v>
      </c>
      <c r="AH44" s="31">
        <f t="shared" si="51"/>
        <v>202.75551082004023</v>
      </c>
      <c r="AI44" s="31">
        <f t="shared" si="52"/>
        <v>227.45669719503678</v>
      </c>
      <c r="AJ44" s="31">
        <f t="shared" si="52"/>
        <v>267.73837316672723</v>
      </c>
      <c r="AK44" s="31">
        <f t="shared" si="52"/>
        <v>370.5197688154102</v>
      </c>
      <c r="AL44" s="31">
        <f t="shared" si="52"/>
        <v>189.02238276060569</v>
      </c>
      <c r="AM44" s="31">
        <f t="shared" si="52"/>
        <v>207.909785226331</v>
      </c>
    </row>
    <row r="45" spans="1:39" x14ac:dyDescent="0.45">
      <c r="A45" s="10"/>
    </row>
    <row r="46" spans="1:39" x14ac:dyDescent="0.45">
      <c r="A46" s="11" t="s">
        <v>226</v>
      </c>
      <c r="B46" s="106" t="s">
        <v>227</v>
      </c>
      <c r="C46" t="s">
        <v>223</v>
      </c>
      <c r="D46" t="s">
        <v>224</v>
      </c>
      <c r="E46" s="34">
        <f>E32</f>
        <v>1.3816272579449063E-2</v>
      </c>
      <c r="F46" s="34">
        <f t="shared" ref="F46:I46" si="59">F32</f>
        <v>1.5942729226603669E-2</v>
      </c>
      <c r="G46" s="34">
        <f t="shared" si="59"/>
        <v>1.7723776612699194E-2</v>
      </c>
      <c r="H46" s="34">
        <f t="shared" si="59"/>
        <v>1.9481889923258722E-2</v>
      </c>
      <c r="I46" s="34">
        <f t="shared" si="59"/>
        <v>2.0000000000000018E-2</v>
      </c>
      <c r="W46" s="11" t="s">
        <v>228</v>
      </c>
    </row>
    <row r="47" spans="1:39" x14ac:dyDescent="0.45">
      <c r="A47" s="10" t="str">
        <f t="array" ref="A47:A58">TD_service_codes</f>
        <v>SL122</v>
      </c>
      <c r="B47" s="10" t="s">
        <v>197</v>
      </c>
      <c r="C47" s="28">
        <f>IF($B$2="Discounted",INDEX('Top Down inputs'!$C$22:$E$33,MATCH($A47,'Top Down inputs'!$A$22:$A$33,0),MATCH('Copper Weighted Price'!$B$46,'Top Down inputs'!$C$19:$E$19,0)),INDEX('Top Down inputs'!$C$5:$E$16,MATCH($A47,'Top Down inputs'!$A$5:$A$16,0),MATCH('Copper Weighted Price'!$B$46,'Top Down inputs'!$C$2:$E$2,0)))</f>
        <v>-1.2500000000000001E-2</v>
      </c>
      <c r="D47" s="16">
        <f>IF($B$2="Headline",INDEX('Top Down inputs'!$J$5:$J$17,MATCH($A47,'Top Down inputs'!$H$5:$H$16,0)),INDEX('Top Down inputs'!$J$22:$J$33,MATCH($A47,'Top Down inputs'!$H$22:$H$33,0)))</f>
        <v>92.440000000000012</v>
      </c>
      <c r="E47" s="22">
        <f>D47*(1+($C47+E$32))</f>
        <v>92.561676237244285</v>
      </c>
      <c r="F47" s="22">
        <f t="shared" ref="F47:F58" si="60">E47*(1+($C47+F$32))</f>
        <v>92.880341025289681</v>
      </c>
      <c r="G47" s="22">
        <f t="shared" ref="G47:G58" si="61">F47*(1+($C47+G$32))</f>
        <v>93.365527178517112</v>
      </c>
      <c r="H47" s="22">
        <f t="shared" ref="H47:H58" si="62">G47*(1+($C47+H$32))</f>
        <v>94.01739501190454</v>
      </c>
      <c r="I47" s="22">
        <f t="shared" ref="I47:I58" si="63">H47*(1+($C47+I$32))</f>
        <v>94.722525474493835</v>
      </c>
      <c r="J47" s="33">
        <f>IF(J17=0,0,J123/J17)</f>
        <v>95.252797353417222</v>
      </c>
      <c r="K47" s="33">
        <f t="shared" ref="K47:N47" si="64">IF(K17=0,0,K123/K17)</f>
        <v>97.861333960036035</v>
      </c>
      <c r="L47" s="33">
        <f t="shared" si="64"/>
        <v>101.14244067757366</v>
      </c>
      <c r="M47" s="33">
        <f t="shared" si="64"/>
        <v>105.28344529176029</v>
      </c>
      <c r="N47" s="33">
        <f t="shared" si="64"/>
        <v>110.56514354444164</v>
      </c>
      <c r="O47" s="33">
        <f t="shared" ref="O47:S47" si="65">IF(O17=0,0,O123/O17)</f>
        <v>139.99785202882941</v>
      </c>
      <c r="P47" s="33">
        <f t="shared" si="65"/>
        <v>159.20279855673456</v>
      </c>
      <c r="Q47" s="33">
        <f t="shared" si="65"/>
        <v>193.26031575033628</v>
      </c>
      <c r="R47" s="33">
        <f t="shared" si="65"/>
        <v>265.70449895980738</v>
      </c>
      <c r="S47" s="33">
        <f t="shared" si="65"/>
        <v>305.61349827329798</v>
      </c>
      <c r="W47" s="10" t="s">
        <v>198</v>
      </c>
      <c r="X47" s="10" t="s">
        <v>197</v>
      </c>
      <c r="Y47" s="31">
        <f t="shared" ref="Y47:Y54" si="66">E47</f>
        <v>92.561676237244285</v>
      </c>
      <c r="Z47" s="31">
        <f t="shared" ref="Z47:Z54" si="67">F47</f>
        <v>92.880341025289681</v>
      </c>
      <c r="AA47" s="31">
        <f t="shared" ref="AA47:AA54" si="68">G47</f>
        <v>93.365527178517112</v>
      </c>
      <c r="AB47" s="31">
        <f t="shared" ref="AB47:AB54" si="69">H47</f>
        <v>94.01739501190454</v>
      </c>
      <c r="AC47" s="31">
        <f t="shared" ref="AC47:AC54" si="70">I47</f>
        <v>94.722525474493835</v>
      </c>
      <c r="AD47" s="31">
        <f t="shared" ref="AD47:AD54" si="71">J47</f>
        <v>95.252797353417222</v>
      </c>
      <c r="AE47" s="31">
        <f t="shared" ref="AE47:AE54" si="72">K47</f>
        <v>97.861333960036035</v>
      </c>
      <c r="AF47" s="31">
        <f t="shared" ref="AF47:AF54" si="73">L47</f>
        <v>101.14244067757366</v>
      </c>
      <c r="AG47" s="31">
        <f t="shared" ref="AG47:AG54" si="74">M47</f>
        <v>105.28344529176029</v>
      </c>
      <c r="AH47" s="31">
        <f t="shared" ref="AH47:AH54" si="75">N47</f>
        <v>110.56514354444164</v>
      </c>
      <c r="AI47" s="31">
        <f t="shared" ref="AI47:AI54" si="76">O47</f>
        <v>139.99785202882941</v>
      </c>
      <c r="AJ47" s="31">
        <f t="shared" ref="AJ47:AJ54" si="77">P47</f>
        <v>159.20279855673456</v>
      </c>
      <c r="AK47" s="31">
        <f t="shared" ref="AK47:AK54" si="78">Q47</f>
        <v>193.26031575033628</v>
      </c>
      <c r="AL47" s="31">
        <f t="shared" ref="AL47:AL54" si="79">R47</f>
        <v>265.70449895980738</v>
      </c>
      <c r="AM47" s="31">
        <f t="shared" ref="AM47:AM54" si="80">S47</f>
        <v>305.61349827329798</v>
      </c>
    </row>
    <row r="48" spans="1:39" x14ac:dyDescent="0.45">
      <c r="A48" s="10" t="str">
        <v>SL151</v>
      </c>
      <c r="B48" s="10" t="s">
        <v>199</v>
      </c>
      <c r="C48" s="28">
        <f>IF($B$2="Discounted",INDEX('Top Down inputs'!$C$22:$E$33,MATCH($A48,'Top Down inputs'!$A$22:$A$33,0),MATCH('Copper Weighted Price'!$B$46,'Top Down inputs'!$C$19:$E$19,0)),INDEX('Top Down inputs'!$C$5:$E$16,MATCH($A48,'Top Down inputs'!$A$5:$A$16,0),MATCH('Copper Weighted Price'!$B$46,'Top Down inputs'!$C$2:$E$2,0)))</f>
        <v>-1.2500000000000001E-2</v>
      </c>
      <c r="D48" s="16">
        <f>IF($B$2="Headline",INDEX('Top Down inputs'!$J$5:$J$17,MATCH($A48,'Top Down inputs'!$H$5:$H$16,0)),INDEX('Top Down inputs'!$J$22:$J$33,MATCH($A48,'Top Down inputs'!$H$22:$H$33,0)))</f>
        <v>92.440000000000012</v>
      </c>
      <c r="E48" s="22">
        <f t="shared" ref="E48:E58" si="81">D48*(1+($C48+E$32))</f>
        <v>92.561676237244285</v>
      </c>
      <c r="F48" s="22">
        <f t="shared" si="60"/>
        <v>92.880341025289681</v>
      </c>
      <c r="G48" s="22">
        <f t="shared" si="61"/>
        <v>93.365527178517112</v>
      </c>
      <c r="H48" s="22">
        <f t="shared" si="62"/>
        <v>94.01739501190454</v>
      </c>
      <c r="I48" s="22">
        <f t="shared" si="63"/>
        <v>94.722525474493835</v>
      </c>
      <c r="J48" s="33">
        <f t="shared" ref="J48:N58" si="82">IF(J18=0,0,J124/J18)</f>
        <v>95.252797353417193</v>
      </c>
      <c r="K48" s="33">
        <f t="shared" si="82"/>
        <v>97.861333960036006</v>
      </c>
      <c r="L48" s="33">
        <f t="shared" si="82"/>
        <v>101.14244067757365</v>
      </c>
      <c r="M48" s="33">
        <f t="shared" si="82"/>
        <v>105.28344529176026</v>
      </c>
      <c r="N48" s="33">
        <f t="shared" si="82"/>
        <v>110.56514354444161</v>
      </c>
      <c r="O48" s="33">
        <f t="shared" ref="O48:S48" si="83">IF(O18=0,0,O124/O18)</f>
        <v>139.99785202882939</v>
      </c>
      <c r="P48" s="33">
        <f t="shared" si="83"/>
        <v>159.20279855673448</v>
      </c>
      <c r="Q48" s="33">
        <f t="shared" si="83"/>
        <v>193.26031575033616</v>
      </c>
      <c r="R48" s="33">
        <f t="shared" si="83"/>
        <v>265.70449895980721</v>
      </c>
      <c r="S48" s="33">
        <f t="shared" si="83"/>
        <v>305.61349827329775</v>
      </c>
      <c r="W48" s="10" t="s">
        <v>200</v>
      </c>
      <c r="X48" s="10" t="s">
        <v>199</v>
      </c>
      <c r="Y48" s="31">
        <f t="shared" si="66"/>
        <v>92.561676237244285</v>
      </c>
      <c r="Z48" s="31">
        <f t="shared" si="67"/>
        <v>92.880341025289681</v>
      </c>
      <c r="AA48" s="31">
        <f t="shared" si="68"/>
        <v>93.365527178517112</v>
      </c>
      <c r="AB48" s="31">
        <f t="shared" si="69"/>
        <v>94.01739501190454</v>
      </c>
      <c r="AC48" s="31">
        <f t="shared" si="70"/>
        <v>94.722525474493835</v>
      </c>
      <c r="AD48" s="31">
        <f t="shared" si="71"/>
        <v>95.252797353417193</v>
      </c>
      <c r="AE48" s="31">
        <f t="shared" si="72"/>
        <v>97.861333960036006</v>
      </c>
      <c r="AF48" s="31">
        <f t="shared" si="73"/>
        <v>101.14244067757365</v>
      </c>
      <c r="AG48" s="31">
        <f t="shared" si="74"/>
        <v>105.28344529176026</v>
      </c>
      <c r="AH48" s="31">
        <f t="shared" si="75"/>
        <v>110.56514354444161</v>
      </c>
      <c r="AI48" s="31">
        <f t="shared" si="76"/>
        <v>139.99785202882939</v>
      </c>
      <c r="AJ48" s="31">
        <f t="shared" si="77"/>
        <v>159.20279855673448</v>
      </c>
      <c r="AK48" s="31">
        <f t="shared" si="78"/>
        <v>193.26031575033616</v>
      </c>
      <c r="AL48" s="31">
        <f t="shared" si="79"/>
        <v>265.70449895980721</v>
      </c>
      <c r="AM48" s="31">
        <f t="shared" si="80"/>
        <v>305.61349827329775</v>
      </c>
    </row>
    <row r="49" spans="1:39" x14ac:dyDescent="0.45">
      <c r="A49" s="10" t="str">
        <v>SL121</v>
      </c>
      <c r="B49" s="10" t="s">
        <v>201</v>
      </c>
      <c r="C49" s="28">
        <f>IF($B$2="Discounted",INDEX('Top Down inputs'!$C$22:$E$33,MATCH($A49,'Top Down inputs'!$A$22:$A$33,0),MATCH('Copper Weighted Price'!$B$46,'Top Down inputs'!$C$19:$E$19,0)),INDEX('Top Down inputs'!$C$5:$E$16,MATCH($A49,'Top Down inputs'!$A$5:$A$16,0),MATCH('Copper Weighted Price'!$B$46,'Top Down inputs'!$C$2:$E$2,0)))</f>
        <v>-1.2500000000000001E-2</v>
      </c>
      <c r="D49" s="16">
        <f>IF($B$2="Headline",INDEX('Top Down inputs'!$J$5:$J$17,MATCH($A49,'Top Down inputs'!$H$5:$H$16,0)),INDEX('Top Down inputs'!$J$22:$J$33,MATCH($A49,'Top Down inputs'!$H$22:$H$33,0)))</f>
        <v>114</v>
      </c>
      <c r="E49" s="22">
        <f t="shared" si="81"/>
        <v>114.15005507405719</v>
      </c>
      <c r="F49" s="22">
        <f t="shared" si="60"/>
        <v>114.54304280487908</v>
      </c>
      <c r="G49" s="22">
        <f t="shared" si="61"/>
        <v>115.14139007303061</v>
      </c>
      <c r="H49" s="22">
        <f t="shared" si="62"/>
        <v>115.9452945841315</v>
      </c>
      <c r="I49" s="22">
        <f t="shared" si="63"/>
        <v>116.81488429351249</v>
      </c>
      <c r="J49" s="33">
        <f t="shared" si="82"/>
        <v>0</v>
      </c>
      <c r="K49" s="33">
        <f t="shared" si="82"/>
        <v>0</v>
      </c>
      <c r="L49" s="33">
        <f t="shared" si="82"/>
        <v>0</v>
      </c>
      <c r="M49" s="33">
        <f t="shared" si="82"/>
        <v>0</v>
      </c>
      <c r="N49" s="33">
        <f t="shared" si="82"/>
        <v>0</v>
      </c>
      <c r="O49" s="33">
        <f t="shared" ref="O49:S49" si="84">IF(O19=0,0,O125/O19)</f>
        <v>0</v>
      </c>
      <c r="P49" s="33">
        <f t="shared" si="84"/>
        <v>0</v>
      </c>
      <c r="Q49" s="33">
        <f t="shared" si="84"/>
        <v>0</v>
      </c>
      <c r="R49" s="33">
        <f t="shared" si="84"/>
        <v>0</v>
      </c>
      <c r="S49" s="33">
        <f t="shared" si="84"/>
        <v>0</v>
      </c>
      <c r="W49" s="10" t="s">
        <v>202</v>
      </c>
      <c r="X49" s="10" t="s">
        <v>201</v>
      </c>
      <c r="Y49" s="31">
        <f t="shared" si="66"/>
        <v>114.15005507405719</v>
      </c>
      <c r="Z49" s="31">
        <f t="shared" si="67"/>
        <v>114.54304280487908</v>
      </c>
      <c r="AA49" s="31">
        <f t="shared" si="68"/>
        <v>115.14139007303061</v>
      </c>
      <c r="AB49" s="31">
        <f t="shared" si="69"/>
        <v>115.9452945841315</v>
      </c>
      <c r="AC49" s="31">
        <f t="shared" si="70"/>
        <v>116.81488429351249</v>
      </c>
      <c r="AD49" s="31">
        <f t="shared" si="71"/>
        <v>0</v>
      </c>
      <c r="AE49" s="31">
        <f t="shared" si="72"/>
        <v>0</v>
      </c>
      <c r="AF49" s="31">
        <f t="shared" si="73"/>
        <v>0</v>
      </c>
      <c r="AG49" s="31">
        <f t="shared" si="74"/>
        <v>0</v>
      </c>
      <c r="AH49" s="31">
        <f t="shared" si="75"/>
        <v>0</v>
      </c>
      <c r="AI49" s="31">
        <f t="shared" si="76"/>
        <v>0</v>
      </c>
      <c r="AJ49" s="31">
        <f t="shared" si="77"/>
        <v>0</v>
      </c>
      <c r="AK49" s="31">
        <f t="shared" si="78"/>
        <v>0</v>
      </c>
      <c r="AL49" s="31">
        <f t="shared" si="79"/>
        <v>0</v>
      </c>
      <c r="AM49" s="31">
        <f t="shared" si="80"/>
        <v>0</v>
      </c>
    </row>
    <row r="50" spans="1:39" x14ac:dyDescent="0.45">
      <c r="A50" s="10" t="str">
        <v>SL150</v>
      </c>
      <c r="B50" s="10" t="s">
        <v>203</v>
      </c>
      <c r="C50" s="28">
        <f>IF($B$2="Discounted",INDEX('Top Down inputs'!$C$22:$E$33,MATCH($A50,'Top Down inputs'!$A$22:$A$33,0),MATCH('Copper Weighted Price'!$B$46,'Top Down inputs'!$C$19:$E$19,0)),INDEX('Top Down inputs'!$C$5:$E$16,MATCH($A50,'Top Down inputs'!$A$5:$A$16,0),MATCH('Copper Weighted Price'!$B$46,'Top Down inputs'!$C$2:$E$2,0)))</f>
        <v>-1.2500000000000001E-2</v>
      </c>
      <c r="D50" s="16">
        <f>IF($B$2="Headline",INDEX('Top Down inputs'!$J$5:$J$17,MATCH($A50,'Top Down inputs'!$H$5:$H$16,0)),INDEX('Top Down inputs'!$J$22:$J$33,MATCH($A50,'Top Down inputs'!$H$22:$H$33,0)))</f>
        <v>114</v>
      </c>
      <c r="E50" s="22">
        <f t="shared" si="81"/>
        <v>114.15005507405719</v>
      </c>
      <c r="F50" s="22">
        <f t="shared" si="60"/>
        <v>114.54304280487908</v>
      </c>
      <c r="G50" s="22">
        <f t="shared" si="61"/>
        <v>115.14139007303061</v>
      </c>
      <c r="H50" s="22">
        <f t="shared" si="62"/>
        <v>115.9452945841315</v>
      </c>
      <c r="I50" s="22">
        <f t="shared" si="63"/>
        <v>116.81488429351249</v>
      </c>
      <c r="J50" s="33">
        <f t="shared" si="82"/>
        <v>0</v>
      </c>
      <c r="K50" s="33">
        <f t="shared" si="82"/>
        <v>0</v>
      </c>
      <c r="L50" s="33">
        <f t="shared" si="82"/>
        <v>0</v>
      </c>
      <c r="M50" s="33">
        <f t="shared" si="82"/>
        <v>0</v>
      </c>
      <c r="N50" s="33">
        <f t="shared" si="82"/>
        <v>0</v>
      </c>
      <c r="O50" s="33">
        <f t="shared" ref="O50:S50" si="85">IF(O20=0,0,O126/O20)</f>
        <v>0</v>
      </c>
      <c r="P50" s="33">
        <f t="shared" si="85"/>
        <v>0</v>
      </c>
      <c r="Q50" s="33">
        <f t="shared" si="85"/>
        <v>0</v>
      </c>
      <c r="R50" s="33">
        <f t="shared" si="85"/>
        <v>0</v>
      </c>
      <c r="S50" s="33">
        <f t="shared" si="85"/>
        <v>0</v>
      </c>
      <c r="W50" s="10" t="s">
        <v>204</v>
      </c>
      <c r="X50" s="10" t="s">
        <v>203</v>
      </c>
      <c r="Y50" s="31">
        <f t="shared" si="66"/>
        <v>114.15005507405719</v>
      </c>
      <c r="Z50" s="31">
        <f t="shared" si="67"/>
        <v>114.54304280487908</v>
      </c>
      <c r="AA50" s="31">
        <f t="shared" si="68"/>
        <v>115.14139007303061</v>
      </c>
      <c r="AB50" s="31">
        <f t="shared" si="69"/>
        <v>115.9452945841315</v>
      </c>
      <c r="AC50" s="31">
        <f t="shared" si="70"/>
        <v>116.81488429351249</v>
      </c>
      <c r="AD50" s="31">
        <f t="shared" si="71"/>
        <v>0</v>
      </c>
      <c r="AE50" s="31">
        <f t="shared" si="72"/>
        <v>0</v>
      </c>
      <c r="AF50" s="31">
        <f t="shared" si="73"/>
        <v>0</v>
      </c>
      <c r="AG50" s="31">
        <f t="shared" si="74"/>
        <v>0</v>
      </c>
      <c r="AH50" s="31">
        <f t="shared" si="75"/>
        <v>0</v>
      </c>
      <c r="AI50" s="31">
        <f t="shared" si="76"/>
        <v>0</v>
      </c>
      <c r="AJ50" s="31">
        <f t="shared" si="77"/>
        <v>0</v>
      </c>
      <c r="AK50" s="31">
        <f t="shared" si="78"/>
        <v>0</v>
      </c>
      <c r="AL50" s="31">
        <f t="shared" si="79"/>
        <v>0</v>
      </c>
      <c r="AM50" s="31">
        <f t="shared" si="80"/>
        <v>0</v>
      </c>
    </row>
    <row r="51" spans="1:39" x14ac:dyDescent="0.45">
      <c r="A51" s="10" t="str">
        <v>SL346</v>
      </c>
      <c r="B51" s="10" t="s">
        <v>205</v>
      </c>
      <c r="C51" s="28">
        <f>IF($B$2="Discounted",INDEX('Top Down inputs'!$C$22:$E$33,MATCH($A51,'Top Down inputs'!$A$22:$A$33,0),MATCH('Copper Weighted Price'!$B$46,'Top Down inputs'!$C$19:$E$19,0)),INDEX('Top Down inputs'!$C$5:$E$16,MATCH($A51,'Top Down inputs'!$A$5:$A$16,0),MATCH('Copper Weighted Price'!$B$46,'Top Down inputs'!$C$2:$E$2,0)))</f>
        <v>-1.2500000000000001E-2</v>
      </c>
      <c r="D51" s="16">
        <f>IF($B$2="Headline",INDEX('Top Down inputs'!$J$5:$J$17,MATCH($A51,'Top Down inputs'!$H$5:$H$16,0)),INDEX('Top Down inputs'!$J$22:$J$33,MATCH($A51,'Top Down inputs'!$H$22:$H$33,0)))</f>
        <v>85.379999999999981</v>
      </c>
      <c r="E51" s="22">
        <f t="shared" si="81"/>
        <v>85.492383352833343</v>
      </c>
      <c r="F51" s="22">
        <f t="shared" si="60"/>
        <v>85.786710479654147</v>
      </c>
      <c r="G51" s="22">
        <f t="shared" si="61"/>
        <v>86.234841091538158</v>
      </c>
      <c r="H51" s="22">
        <f t="shared" si="62"/>
        <v>86.836923259588986</v>
      </c>
      <c r="I51" s="22">
        <f t="shared" si="63"/>
        <v>87.488200184035904</v>
      </c>
      <c r="J51" s="33">
        <f t="shared" si="82"/>
        <v>88.134945217776703</v>
      </c>
      <c r="K51" s="33">
        <f t="shared" si="82"/>
        <v>92.801426301766469</v>
      </c>
      <c r="L51" s="33">
        <f t="shared" si="82"/>
        <v>99.504438350899306</v>
      </c>
      <c r="M51" s="33">
        <f t="shared" si="82"/>
        <v>109.48993993452174</v>
      </c>
      <c r="N51" s="33">
        <f t="shared" si="82"/>
        <v>125.78870532358094</v>
      </c>
      <c r="O51" s="33">
        <f t="shared" ref="O51:S51" si="86">IF(O21=0,0,O127/O21)</f>
        <v>122.68490281055837</v>
      </c>
      <c r="P51" s="33">
        <f t="shared" si="86"/>
        <v>150.13382742256081</v>
      </c>
      <c r="Q51" s="33">
        <f t="shared" si="86"/>
        <v>224.91039816431999</v>
      </c>
      <c r="R51" s="33">
        <f t="shared" si="86"/>
        <v>0</v>
      </c>
      <c r="S51" s="33">
        <f t="shared" si="86"/>
        <v>0</v>
      </c>
      <c r="W51" s="10" t="s">
        <v>206</v>
      </c>
      <c r="X51" s="10" t="s">
        <v>205</v>
      </c>
      <c r="Y51" s="31">
        <f t="shared" si="66"/>
        <v>85.492383352833343</v>
      </c>
      <c r="Z51" s="31">
        <f t="shared" si="67"/>
        <v>85.786710479654147</v>
      </c>
      <c r="AA51" s="31">
        <f t="shared" si="68"/>
        <v>86.234841091538158</v>
      </c>
      <c r="AB51" s="31">
        <f t="shared" si="69"/>
        <v>86.836923259588986</v>
      </c>
      <c r="AC51" s="31">
        <f t="shared" si="70"/>
        <v>87.488200184035904</v>
      </c>
      <c r="AD51" s="31">
        <f t="shared" si="71"/>
        <v>88.134945217776703</v>
      </c>
      <c r="AE51" s="31">
        <f t="shared" si="72"/>
        <v>92.801426301766469</v>
      </c>
      <c r="AF51" s="31">
        <f t="shared" si="73"/>
        <v>99.504438350899306</v>
      </c>
      <c r="AG51" s="31">
        <f t="shared" si="74"/>
        <v>109.48993993452174</v>
      </c>
      <c r="AH51" s="31">
        <f t="shared" si="75"/>
        <v>125.78870532358094</v>
      </c>
      <c r="AI51" s="31">
        <f t="shared" si="76"/>
        <v>122.68490281055837</v>
      </c>
      <c r="AJ51" s="31">
        <f t="shared" si="77"/>
        <v>150.13382742256081</v>
      </c>
      <c r="AK51" s="31">
        <f t="shared" si="78"/>
        <v>224.91039816431999</v>
      </c>
      <c r="AL51" s="31">
        <f t="shared" si="79"/>
        <v>0</v>
      </c>
      <c r="AM51" s="31">
        <f t="shared" si="80"/>
        <v>0</v>
      </c>
    </row>
    <row r="52" spans="1:39" x14ac:dyDescent="0.45">
      <c r="A52" s="10" t="str">
        <v>SL347</v>
      </c>
      <c r="B52" s="10" t="s">
        <v>207</v>
      </c>
      <c r="C52" s="28">
        <f>IF($B$2="Discounted",INDEX('Top Down inputs'!$C$22:$E$33,MATCH($A52,'Top Down inputs'!$A$22:$A$33,0),MATCH('Copper Weighted Price'!$B$46,'Top Down inputs'!$C$19:$E$19,0)),INDEX('Top Down inputs'!$C$5:$E$16,MATCH($A52,'Top Down inputs'!$A$5:$A$16,0),MATCH('Copper Weighted Price'!$B$46,'Top Down inputs'!$C$2:$E$2,0)))</f>
        <v>-1.2500000000000001E-2</v>
      </c>
      <c r="D52" s="16">
        <f>IF($B$2="Headline",INDEX('Top Down inputs'!$J$5:$J$17,MATCH($A52,'Top Down inputs'!$H$5:$H$16,0)),INDEX('Top Down inputs'!$J$22:$J$33,MATCH($A52,'Top Down inputs'!$H$22:$H$33,0)))</f>
        <v>85.38</v>
      </c>
      <c r="E52" s="22">
        <f t="shared" si="81"/>
        <v>85.492383352833357</v>
      </c>
      <c r="F52" s="22">
        <f t="shared" si="60"/>
        <v>85.786710479654161</v>
      </c>
      <c r="G52" s="22">
        <f t="shared" si="61"/>
        <v>86.234841091538186</v>
      </c>
      <c r="H52" s="22">
        <f t="shared" si="62"/>
        <v>86.836923259589014</v>
      </c>
      <c r="I52" s="22">
        <f t="shared" si="63"/>
        <v>87.488200184035932</v>
      </c>
      <c r="J52" s="33">
        <f t="shared" si="82"/>
        <v>88.134945217776718</v>
      </c>
      <c r="K52" s="33">
        <f t="shared" si="82"/>
        <v>92.801426301766497</v>
      </c>
      <c r="L52" s="33">
        <f t="shared" si="82"/>
        <v>99.504438350899363</v>
      </c>
      <c r="M52" s="33">
        <f t="shared" si="82"/>
        <v>109.48993993452183</v>
      </c>
      <c r="N52" s="33">
        <f t="shared" si="82"/>
        <v>125.78870532358103</v>
      </c>
      <c r="O52" s="33">
        <f t="shared" ref="O52:S52" si="87">IF(O22=0,0,O128/O22)</f>
        <v>122.68490281055846</v>
      </c>
      <c r="P52" s="33">
        <f t="shared" si="87"/>
        <v>150.13382742256093</v>
      </c>
      <c r="Q52" s="33">
        <f t="shared" si="87"/>
        <v>224.9103981643201</v>
      </c>
      <c r="R52" s="33">
        <f t="shared" si="87"/>
        <v>0</v>
      </c>
      <c r="S52" s="33">
        <f t="shared" si="87"/>
        <v>0</v>
      </c>
      <c r="W52" s="10" t="s">
        <v>208</v>
      </c>
      <c r="X52" s="10" t="s">
        <v>207</v>
      </c>
      <c r="Y52" s="31">
        <f t="shared" si="66"/>
        <v>85.492383352833357</v>
      </c>
      <c r="Z52" s="31">
        <f t="shared" si="67"/>
        <v>85.786710479654161</v>
      </c>
      <c r="AA52" s="31">
        <f t="shared" si="68"/>
        <v>86.234841091538186</v>
      </c>
      <c r="AB52" s="31">
        <f t="shared" si="69"/>
        <v>86.836923259589014</v>
      </c>
      <c r="AC52" s="31">
        <f t="shared" si="70"/>
        <v>87.488200184035932</v>
      </c>
      <c r="AD52" s="31">
        <f t="shared" si="71"/>
        <v>88.134945217776718</v>
      </c>
      <c r="AE52" s="31">
        <f t="shared" si="72"/>
        <v>92.801426301766497</v>
      </c>
      <c r="AF52" s="31">
        <f t="shared" si="73"/>
        <v>99.504438350899363</v>
      </c>
      <c r="AG52" s="31">
        <f t="shared" si="74"/>
        <v>109.48993993452183</v>
      </c>
      <c r="AH52" s="31">
        <f t="shared" si="75"/>
        <v>125.78870532358103</v>
      </c>
      <c r="AI52" s="31">
        <f t="shared" si="76"/>
        <v>122.68490281055846</v>
      </c>
      <c r="AJ52" s="31">
        <f t="shared" si="77"/>
        <v>150.13382742256093</v>
      </c>
      <c r="AK52" s="31">
        <f t="shared" si="78"/>
        <v>224.9103981643201</v>
      </c>
      <c r="AL52" s="31">
        <f t="shared" si="79"/>
        <v>0</v>
      </c>
      <c r="AM52" s="31">
        <f t="shared" si="80"/>
        <v>0</v>
      </c>
    </row>
    <row r="53" spans="1:39" x14ac:dyDescent="0.45">
      <c r="A53" s="10" t="str">
        <v>SL127</v>
      </c>
      <c r="B53" s="10" t="s">
        <v>209</v>
      </c>
      <c r="C53" s="28">
        <f>IF($B$2="Discounted",INDEX('Top Down inputs'!$C$22:$E$33,MATCH($A53,'Top Down inputs'!$A$22:$A$33,0),MATCH('Copper Weighted Price'!$B$46,'Top Down inputs'!$C$19:$E$19,0)),INDEX('Top Down inputs'!$C$5:$E$16,MATCH($A53,'Top Down inputs'!$A$5:$A$16,0),MATCH('Copper Weighted Price'!$B$46,'Top Down inputs'!$C$2:$E$2,0)))</f>
        <v>-1.2500000000000001E-2</v>
      </c>
      <c r="D53" s="16">
        <f>IF($B$2="Headline",INDEX('Top Down inputs'!$J$5:$J$17,MATCH($A53,'Top Down inputs'!$H$5:$H$16,0)),INDEX('Top Down inputs'!$J$22:$J$33,MATCH($A53,'Top Down inputs'!$H$22:$H$33,0)))</f>
        <v>93.296029310703275</v>
      </c>
      <c r="E53" s="22">
        <f t="shared" si="81"/>
        <v>93.418832315856434</v>
      </c>
      <c r="F53" s="22">
        <f t="shared" si="60"/>
        <v>93.740448060185429</v>
      </c>
      <c r="G53" s="22">
        <f t="shared" si="61"/>
        <v>94.230127220426169</v>
      </c>
      <c r="H53" s="22">
        <f t="shared" si="62"/>
        <v>94.888031596133857</v>
      </c>
      <c r="I53" s="22">
        <f t="shared" si="63"/>
        <v>95.59969183310487</v>
      </c>
      <c r="J53" s="33">
        <f t="shared" si="82"/>
        <v>96.306400003922732</v>
      </c>
      <c r="K53" s="33">
        <f t="shared" si="82"/>
        <v>101.40553511741246</v>
      </c>
      <c r="L53" s="33">
        <f t="shared" si="82"/>
        <v>108.73001870380149</v>
      </c>
      <c r="M53" s="33">
        <f t="shared" si="82"/>
        <v>119.64132871115351</v>
      </c>
      <c r="N53" s="33">
        <f t="shared" si="82"/>
        <v>137.45123844956933</v>
      </c>
      <c r="O53" s="33">
        <f t="shared" ref="O53:S53" si="88">IF(O23=0,0,O129/O23)</f>
        <v>134.05966606458938</v>
      </c>
      <c r="P53" s="33">
        <f t="shared" si="88"/>
        <v>164.05352499113735</v>
      </c>
      <c r="Q53" s="33">
        <f t="shared" si="88"/>
        <v>245.76302529187578</v>
      </c>
      <c r="R53" s="33">
        <f t="shared" si="88"/>
        <v>0</v>
      </c>
      <c r="S53" s="33">
        <f t="shared" si="88"/>
        <v>0</v>
      </c>
      <c r="W53" s="10" t="s">
        <v>210</v>
      </c>
      <c r="X53" s="10" t="s">
        <v>209</v>
      </c>
      <c r="Y53" s="31">
        <f t="shared" si="66"/>
        <v>93.418832315856434</v>
      </c>
      <c r="Z53" s="31">
        <f t="shared" si="67"/>
        <v>93.740448060185429</v>
      </c>
      <c r="AA53" s="31">
        <f t="shared" si="68"/>
        <v>94.230127220426169</v>
      </c>
      <c r="AB53" s="31">
        <f t="shared" si="69"/>
        <v>94.888031596133857</v>
      </c>
      <c r="AC53" s="31">
        <f t="shared" si="70"/>
        <v>95.59969183310487</v>
      </c>
      <c r="AD53" s="31">
        <f t="shared" si="71"/>
        <v>96.306400003922732</v>
      </c>
      <c r="AE53" s="31">
        <f t="shared" si="72"/>
        <v>101.40553511741246</v>
      </c>
      <c r="AF53" s="31">
        <f t="shared" si="73"/>
        <v>108.73001870380149</v>
      </c>
      <c r="AG53" s="31">
        <f t="shared" si="74"/>
        <v>119.64132871115351</v>
      </c>
      <c r="AH53" s="31">
        <f t="shared" si="75"/>
        <v>137.45123844956933</v>
      </c>
      <c r="AI53" s="31">
        <f t="shared" si="76"/>
        <v>134.05966606458938</v>
      </c>
      <c r="AJ53" s="31">
        <f t="shared" si="77"/>
        <v>164.05352499113735</v>
      </c>
      <c r="AK53" s="31">
        <f t="shared" si="78"/>
        <v>245.76302529187578</v>
      </c>
      <c r="AL53" s="31">
        <f t="shared" si="79"/>
        <v>0</v>
      </c>
      <c r="AM53" s="31">
        <f t="shared" si="80"/>
        <v>0</v>
      </c>
    </row>
    <row r="54" spans="1:39" x14ac:dyDescent="0.45">
      <c r="A54" s="10" t="str">
        <v>SL130</v>
      </c>
      <c r="B54" s="10" t="s">
        <v>211</v>
      </c>
      <c r="C54" s="28">
        <f>IF($B$2="Discounted",INDEX('Top Down inputs'!$C$22:$E$33,MATCH($A54,'Top Down inputs'!$A$22:$A$33,0),MATCH('Copper Weighted Price'!$B$46,'Top Down inputs'!$C$19:$E$19,0)),INDEX('Top Down inputs'!$C$5:$E$16,MATCH($A54,'Top Down inputs'!$A$5:$A$16,0),MATCH('Copper Weighted Price'!$B$46,'Top Down inputs'!$C$2:$E$2,0)))</f>
        <v>-1.2500000000000001E-2</v>
      </c>
      <c r="D54" s="16">
        <f>IF($B$2="Headline",INDEX('Top Down inputs'!$J$5:$J$17,MATCH($A54,'Top Down inputs'!$H$5:$H$16,0)),INDEX('Top Down inputs'!$J$22:$J$33,MATCH($A54,'Top Down inputs'!$H$22:$H$33,0)))</f>
        <v>100.35679993343355</v>
      </c>
      <c r="E54" s="22">
        <f t="shared" si="81"/>
        <v>100.48889683734718</v>
      </c>
      <c r="F54" s="22">
        <f t="shared" si="60"/>
        <v>100.83485289943829</v>
      </c>
      <c r="G54" s="22">
        <f t="shared" si="61"/>
        <v>101.36159164575935</v>
      </c>
      <c r="H54" s="22">
        <f t="shared" si="62"/>
        <v>102.06928712107634</v>
      </c>
      <c r="I54" s="22">
        <f t="shared" si="63"/>
        <v>102.83480677448442</v>
      </c>
      <c r="J54" s="33">
        <f t="shared" si="82"/>
        <v>103.59499958262525</v>
      </c>
      <c r="K54" s="33">
        <f t="shared" si="82"/>
        <v>109.08004418954859</v>
      </c>
      <c r="L54" s="33">
        <f t="shared" si="82"/>
        <v>116.95885467404401</v>
      </c>
      <c r="M54" s="33">
        <f t="shared" si="82"/>
        <v>128.69594749042466</v>
      </c>
      <c r="N54" s="33">
        <f t="shared" si="82"/>
        <v>147.85373546549823</v>
      </c>
      <c r="O54" s="33">
        <f t="shared" ref="O54:S54" si="89">IF(O24=0,0,O130/O24)</f>
        <v>144.20548426109096</v>
      </c>
      <c r="P54" s="33">
        <f t="shared" si="89"/>
        <v>176.46931930061578</v>
      </c>
      <c r="Q54" s="33">
        <f t="shared" si="89"/>
        <v>264.36270592088943</v>
      </c>
      <c r="R54" s="33">
        <f t="shared" si="89"/>
        <v>0</v>
      </c>
      <c r="S54" s="33">
        <f t="shared" si="89"/>
        <v>0</v>
      </c>
      <c r="W54" s="10" t="s">
        <v>212</v>
      </c>
      <c r="X54" s="10" t="s">
        <v>211</v>
      </c>
      <c r="Y54" s="31">
        <f t="shared" si="66"/>
        <v>100.48889683734718</v>
      </c>
      <c r="Z54" s="31">
        <f t="shared" si="67"/>
        <v>100.83485289943829</v>
      </c>
      <c r="AA54" s="31">
        <f t="shared" si="68"/>
        <v>101.36159164575935</v>
      </c>
      <c r="AB54" s="31">
        <f t="shared" si="69"/>
        <v>102.06928712107634</v>
      </c>
      <c r="AC54" s="31">
        <f t="shared" si="70"/>
        <v>102.83480677448442</v>
      </c>
      <c r="AD54" s="31">
        <f t="shared" si="71"/>
        <v>103.59499958262525</v>
      </c>
      <c r="AE54" s="31">
        <f t="shared" si="72"/>
        <v>109.08004418954859</v>
      </c>
      <c r="AF54" s="31">
        <f t="shared" si="73"/>
        <v>116.95885467404401</v>
      </c>
      <c r="AG54" s="31">
        <f t="shared" si="74"/>
        <v>128.69594749042466</v>
      </c>
      <c r="AH54" s="31">
        <f t="shared" si="75"/>
        <v>147.85373546549823</v>
      </c>
      <c r="AI54" s="31">
        <f t="shared" si="76"/>
        <v>144.20548426109096</v>
      </c>
      <c r="AJ54" s="31">
        <f t="shared" si="77"/>
        <v>176.46931930061578</v>
      </c>
      <c r="AK54" s="31">
        <f t="shared" si="78"/>
        <v>264.36270592088943</v>
      </c>
      <c r="AL54" s="31">
        <f t="shared" si="79"/>
        <v>0</v>
      </c>
      <c r="AM54" s="31">
        <f t="shared" si="80"/>
        <v>0</v>
      </c>
    </row>
    <row r="55" spans="1:39" x14ac:dyDescent="0.45">
      <c r="A55" s="10" t="str">
        <v>SL301</v>
      </c>
      <c r="B55" s="10" t="s">
        <v>213</v>
      </c>
      <c r="C55" s="28">
        <f>IF($B$2="Discounted",INDEX('Top Down inputs'!$C$22:$E$33,MATCH($A55,'Top Down inputs'!$A$22:$A$33,0),MATCH('Copper Weighted Price'!$B$46,'Top Down inputs'!$C$19:$E$19,0)),INDEX('Top Down inputs'!$C$5:$E$16,MATCH($A55,'Top Down inputs'!$A$5:$A$16,0),MATCH('Copper Weighted Price'!$B$46,'Top Down inputs'!$C$2:$E$2,0)))</f>
        <v>4.2500000000000003E-2</v>
      </c>
      <c r="D55" s="16">
        <f>IF($B$2="Headline",INDEX('Top Down inputs'!$J$5:$J$17,MATCH($A55,'Top Down inputs'!$H$5:$H$16,0)),INDEX('Top Down inputs'!$J$22:$J$33,MATCH($A55,'Top Down inputs'!$H$22:$H$33,0)))</f>
        <v>59.943832371575404</v>
      </c>
      <c r="E55" s="22">
        <f t="shared" si="81"/>
        <v>63.319645574869845</v>
      </c>
      <c r="F55" s="22">
        <f t="shared" si="60"/>
        <v>67.02021847592647</v>
      </c>
      <c r="G55" s="22">
        <f t="shared" si="61"/>
        <v>71.056429141954965</v>
      </c>
      <c r="H55" s="22">
        <f t="shared" si="62"/>
        <v>75.460640911371456</v>
      </c>
      <c r="I55" s="22">
        <f t="shared" si="63"/>
        <v>80.176930968332172</v>
      </c>
      <c r="J55" s="33">
        <f t="shared" si="82"/>
        <v>107.53540987454562</v>
      </c>
      <c r="K55" s="33">
        <f t="shared" si="82"/>
        <v>124.18502885113637</v>
      </c>
      <c r="L55" s="33">
        <f t="shared" si="82"/>
        <v>147.73748070941627</v>
      </c>
      <c r="M55" s="33">
        <f t="shared" si="82"/>
        <v>183.03793170881642</v>
      </c>
      <c r="N55" s="33">
        <f t="shared" si="82"/>
        <v>240.7239293030587</v>
      </c>
      <c r="O55" s="33">
        <f t="shared" ref="O55:S55" si="90">IF(O25=0,0,O131/O25)</f>
        <v>310.05211551379119</v>
      </c>
      <c r="P55" s="33">
        <f t="shared" si="90"/>
        <v>438.958256695248</v>
      </c>
      <c r="Q55" s="33">
        <f t="shared" si="90"/>
        <v>812.41597751850259</v>
      </c>
      <c r="R55" s="33">
        <f t="shared" si="90"/>
        <v>0</v>
      </c>
      <c r="S55" s="33">
        <f t="shared" si="90"/>
        <v>0</v>
      </c>
      <c r="W55" s="10" t="s">
        <v>214</v>
      </c>
      <c r="X55" s="10" t="s">
        <v>213</v>
      </c>
      <c r="Y55" s="31">
        <f t="shared" ref="Y55:AH58" si="91">E55+SUMPRODUCT(Y$47:Y$54,Y$17:Y$24)/SUM(Y$17:Y$24)</f>
        <v>154.49061655073939</v>
      </c>
      <c r="Z55" s="31">
        <f t="shared" si="91"/>
        <v>158.29404098938716</v>
      </c>
      <c r="AA55" s="31">
        <f t="shared" si="91"/>
        <v>162.48376188921696</v>
      </c>
      <c r="AB55" s="31">
        <f t="shared" si="91"/>
        <v>167.28737439646477</v>
      </c>
      <c r="AC55" s="31">
        <f t="shared" si="91"/>
        <v>172.63016663438313</v>
      </c>
      <c r="AD55" s="31">
        <f t="shared" si="91"/>
        <v>200.57644105941853</v>
      </c>
      <c r="AE55" s="31">
        <f t="shared" si="91"/>
        <v>220.75075959631113</v>
      </c>
      <c r="AF55" s="31">
        <f t="shared" si="91"/>
        <v>248.98738509449282</v>
      </c>
      <c r="AG55" s="31">
        <f t="shared" si="91"/>
        <v>290.55785841671525</v>
      </c>
      <c r="AH55" s="31">
        <f t="shared" si="91"/>
        <v>356.85969296260282</v>
      </c>
      <c r="AI55" s="31">
        <f t="shared" ref="AI55:AM58" si="92">O55+SUMPRODUCT(AI$47:AI$54,AI$17:AI$24)/SUM(AI$17:AI$24)</f>
        <v>443.60503288405641</v>
      </c>
      <c r="AJ55" s="31">
        <f t="shared" si="92"/>
        <v>595.6979455782589</v>
      </c>
      <c r="AK55" s="31">
        <f t="shared" si="92"/>
        <v>1017.1948671557259</v>
      </c>
      <c r="AL55" s="31">
        <f t="shared" si="92"/>
        <v>265.70449895980732</v>
      </c>
      <c r="AM55" s="31">
        <f t="shared" si="92"/>
        <v>305.61349827329792</v>
      </c>
    </row>
    <row r="56" spans="1:39" x14ac:dyDescent="0.45">
      <c r="A56" s="10" t="str">
        <v>SL311</v>
      </c>
      <c r="B56" s="10" t="s">
        <v>215</v>
      </c>
      <c r="C56" s="28">
        <f>IF($B$2="Discounted",INDEX('Top Down inputs'!$C$22:$E$33,MATCH($A56,'Top Down inputs'!$A$22:$A$33,0),MATCH('Copper Weighted Price'!$B$46,'Top Down inputs'!$C$19:$E$19,0)),INDEX('Top Down inputs'!$C$5:$E$16,MATCH($A56,'Top Down inputs'!$A$5:$A$16,0),MATCH('Copper Weighted Price'!$B$46,'Top Down inputs'!$C$2:$E$2,0)))</f>
        <v>4.2500000000000003E-2</v>
      </c>
      <c r="D56" s="16">
        <f>IF($B$2="Headline",INDEX('Top Down inputs'!$J$5:$J$17,MATCH($A56,'Top Down inputs'!$H$5:$H$16,0)),INDEX('Top Down inputs'!$J$22:$J$33,MATCH($A56,'Top Down inputs'!$H$22:$H$33,0)))</f>
        <v>59.943832371575404</v>
      </c>
      <c r="E56" s="22">
        <f t="shared" si="81"/>
        <v>63.319645574869845</v>
      </c>
      <c r="F56" s="22">
        <f t="shared" si="60"/>
        <v>67.02021847592647</v>
      </c>
      <c r="G56" s="22">
        <f t="shared" si="61"/>
        <v>71.056429141954965</v>
      </c>
      <c r="H56" s="22">
        <f t="shared" si="62"/>
        <v>75.460640911371456</v>
      </c>
      <c r="I56" s="22">
        <f t="shared" si="63"/>
        <v>80.176930968332172</v>
      </c>
      <c r="J56" s="33">
        <f t="shared" si="82"/>
        <v>104.76245041064325</v>
      </c>
      <c r="K56" s="33">
        <f t="shared" si="82"/>
        <v>120.98273435642537</v>
      </c>
      <c r="L56" s="33">
        <f t="shared" si="82"/>
        <v>143.92785143674965</v>
      </c>
      <c r="M56" s="33">
        <f t="shared" si="82"/>
        <v>178.3180281386602</v>
      </c>
      <c r="N56" s="33">
        <f t="shared" si="82"/>
        <v>234.51650703417599</v>
      </c>
      <c r="O56" s="33">
        <f t="shared" ref="O56:S56" si="93">IF(O26=0,0,O132/O26)</f>
        <v>302.0569635073968</v>
      </c>
      <c r="P56" s="33">
        <f t="shared" si="93"/>
        <v>427.63906933564988</v>
      </c>
      <c r="Q56" s="33">
        <f t="shared" si="93"/>
        <v>791.46663091617313</v>
      </c>
      <c r="R56" s="33">
        <f t="shared" si="93"/>
        <v>0</v>
      </c>
      <c r="S56" s="33">
        <f t="shared" si="93"/>
        <v>0</v>
      </c>
      <c r="W56" s="10" t="s">
        <v>216</v>
      </c>
      <c r="X56" s="10" t="s">
        <v>215</v>
      </c>
      <c r="Y56" s="31">
        <f t="shared" si="91"/>
        <v>154.49061655073939</v>
      </c>
      <c r="Z56" s="31">
        <f t="shared" si="91"/>
        <v>158.29404098938716</v>
      </c>
      <c r="AA56" s="31">
        <f t="shared" si="91"/>
        <v>162.48376188921696</v>
      </c>
      <c r="AB56" s="31">
        <f t="shared" si="91"/>
        <v>167.28737439646477</v>
      </c>
      <c r="AC56" s="31">
        <f t="shared" si="91"/>
        <v>172.63016663438313</v>
      </c>
      <c r="AD56" s="31">
        <f t="shared" si="91"/>
        <v>197.80348159551613</v>
      </c>
      <c r="AE56" s="31">
        <f t="shared" si="91"/>
        <v>217.54846510160013</v>
      </c>
      <c r="AF56" s="31">
        <f t="shared" si="91"/>
        <v>245.1777558218262</v>
      </c>
      <c r="AG56" s="31">
        <f t="shared" si="91"/>
        <v>285.83795484655906</v>
      </c>
      <c r="AH56" s="31">
        <f t="shared" si="91"/>
        <v>350.65227069372008</v>
      </c>
      <c r="AI56" s="31">
        <f t="shared" si="92"/>
        <v>435.60988087766202</v>
      </c>
      <c r="AJ56" s="31">
        <f t="shared" si="92"/>
        <v>584.37875821866078</v>
      </c>
      <c r="AK56" s="31">
        <f t="shared" si="92"/>
        <v>996.24552055339655</v>
      </c>
      <c r="AL56" s="31">
        <f t="shared" si="92"/>
        <v>265.70449895980732</v>
      </c>
      <c r="AM56" s="31">
        <f t="shared" si="92"/>
        <v>305.61349827329792</v>
      </c>
    </row>
    <row r="57" spans="1:39" x14ac:dyDescent="0.45">
      <c r="A57" s="10" t="str">
        <v>SL300</v>
      </c>
      <c r="B57" s="10" t="s">
        <v>217</v>
      </c>
      <c r="C57" s="28">
        <f>IF($B$2="Discounted",INDEX('Top Down inputs'!$C$22:$E$33,MATCH($A57,'Top Down inputs'!$A$22:$A$33,0),MATCH('Copper Weighted Price'!$B$46,'Top Down inputs'!$C$19:$E$19,0)),INDEX('Top Down inputs'!$C$5:$E$16,MATCH($A57,'Top Down inputs'!$A$5:$A$16,0),MATCH('Copper Weighted Price'!$B$46,'Top Down inputs'!$C$2:$E$2,0)))</f>
        <v>4.2500000000000003E-2</v>
      </c>
      <c r="D57" s="16">
        <f>IF($B$2="Headline",INDEX('Top Down inputs'!$J$5:$J$17,MATCH($A57,'Top Down inputs'!$H$5:$H$16,0)),INDEX('Top Down inputs'!$J$22:$J$33,MATCH($A57,'Top Down inputs'!$H$22:$H$33,0)))</f>
        <v>74.321622614423475</v>
      </c>
      <c r="E57" s="22">
        <f t="shared" si="81"/>
        <v>78.507139372124286</v>
      </c>
      <c r="F57" s="22">
        <f t="shared" si="60"/>
        <v>83.095310860804574</v>
      </c>
      <c r="G57" s="22">
        <f t="shared" si="61"/>
        <v>88.099624299648468</v>
      </c>
      <c r="H57" s="22">
        <f t="shared" si="62"/>
        <v>93.560205515269729</v>
      </c>
      <c r="I57" s="22">
        <f t="shared" si="63"/>
        <v>99.407718359974083</v>
      </c>
      <c r="J57" s="33">
        <f t="shared" si="82"/>
        <v>95.772802554042812</v>
      </c>
      <c r="K57" s="33">
        <f t="shared" si="82"/>
        <v>99.441318931544842</v>
      </c>
      <c r="L57" s="33">
        <f t="shared" si="82"/>
        <v>104.82980719663144</v>
      </c>
      <c r="M57" s="33">
        <f t="shared" si="82"/>
        <v>112.75203385578909</v>
      </c>
      <c r="N57" s="33">
        <f t="shared" si="82"/>
        <v>124.81599014733467</v>
      </c>
      <c r="O57" s="33">
        <f t="shared" ref="O57:S57" si="94">IF(O27=0,0,O133/O27)</f>
        <v>147.26321690319958</v>
      </c>
      <c r="P57" s="33">
        <f t="shared" si="94"/>
        <v>190.15229808396816</v>
      </c>
      <c r="Q57" s="33">
        <f t="shared" si="94"/>
        <v>314.5084681466742</v>
      </c>
      <c r="R57" s="33">
        <f t="shared" si="94"/>
        <v>0</v>
      </c>
      <c r="S57" s="33">
        <f t="shared" si="94"/>
        <v>0</v>
      </c>
      <c r="W57" s="10" t="s">
        <v>218</v>
      </c>
      <c r="X57" s="10" t="s">
        <v>217</v>
      </c>
      <c r="Y57" s="31">
        <f t="shared" si="91"/>
        <v>169.67811034799382</v>
      </c>
      <c r="Z57" s="31">
        <f t="shared" si="91"/>
        <v>174.36913337426529</v>
      </c>
      <c r="AA57" s="31">
        <f t="shared" si="91"/>
        <v>179.52695704691047</v>
      </c>
      <c r="AB57" s="31">
        <f t="shared" si="91"/>
        <v>185.38693900036304</v>
      </c>
      <c r="AC57" s="31">
        <f t="shared" si="91"/>
        <v>191.86095402602504</v>
      </c>
      <c r="AD57" s="31">
        <f t="shared" si="91"/>
        <v>188.81383373891572</v>
      </c>
      <c r="AE57" s="31">
        <f t="shared" si="91"/>
        <v>196.00704967671959</v>
      </c>
      <c r="AF57" s="31">
        <f t="shared" si="91"/>
        <v>206.07971158170798</v>
      </c>
      <c r="AG57" s="31">
        <f t="shared" si="91"/>
        <v>220.27196056368794</v>
      </c>
      <c r="AH57" s="31">
        <f t="shared" si="91"/>
        <v>240.9517538068788</v>
      </c>
      <c r="AI57" s="31">
        <f t="shared" si="92"/>
        <v>280.8161342734648</v>
      </c>
      <c r="AJ57" s="31">
        <f t="shared" si="92"/>
        <v>346.89198696697906</v>
      </c>
      <c r="AK57" s="31">
        <f t="shared" si="92"/>
        <v>519.28735778389751</v>
      </c>
      <c r="AL57" s="31">
        <f t="shared" si="92"/>
        <v>265.70449895980732</v>
      </c>
      <c r="AM57" s="31">
        <f t="shared" si="92"/>
        <v>305.61349827329792</v>
      </c>
    </row>
    <row r="58" spans="1:39" x14ac:dyDescent="0.45">
      <c r="A58" s="10" t="str">
        <v>SL310</v>
      </c>
      <c r="B58" s="10" t="s">
        <v>219</v>
      </c>
      <c r="C58" s="28">
        <f>IF($B$2="Discounted",INDEX('Top Down inputs'!$C$22:$E$33,MATCH($A58,'Top Down inputs'!$A$22:$A$33,0),MATCH('Copper Weighted Price'!$B$46,'Top Down inputs'!$C$19:$E$19,0)),INDEX('Top Down inputs'!$C$5:$E$16,MATCH($A58,'Top Down inputs'!$A$5:$A$16,0),MATCH('Copper Weighted Price'!$B$46,'Top Down inputs'!$C$2:$E$2,0)))</f>
        <v>4.2500000000000003E-2</v>
      </c>
      <c r="D58" s="16">
        <f>IF($B$2="Headline",INDEX('Top Down inputs'!$J$5:$J$17,MATCH($A58,'Top Down inputs'!$H$5:$H$16,0)),INDEX('Top Down inputs'!$J$22:$J$33,MATCH($A58,'Top Down inputs'!$H$22:$H$33,0)))</f>
        <v>74.321622614423475</v>
      </c>
      <c r="E58" s="22">
        <f t="shared" si="81"/>
        <v>78.507139372124286</v>
      </c>
      <c r="F58" s="22">
        <f t="shared" si="60"/>
        <v>83.095310860804574</v>
      </c>
      <c r="G58" s="22">
        <f t="shared" si="61"/>
        <v>88.099624299648468</v>
      </c>
      <c r="H58" s="22">
        <f t="shared" si="62"/>
        <v>93.560205515269729</v>
      </c>
      <c r="I58" s="22">
        <f t="shared" si="63"/>
        <v>99.407718359974083</v>
      </c>
      <c r="J58" s="33">
        <f t="shared" si="82"/>
        <v>95.002019930946489</v>
      </c>
      <c r="K58" s="33">
        <f t="shared" si="82"/>
        <v>98.32217213964347</v>
      </c>
      <c r="L58" s="33">
        <f t="shared" si="82"/>
        <v>103.331851495675</v>
      </c>
      <c r="M58" s="33">
        <f t="shared" si="82"/>
        <v>110.81551920560317</v>
      </c>
      <c r="N58" s="33">
        <f t="shared" si="82"/>
        <v>122.32778868307044</v>
      </c>
      <c r="O58" s="33">
        <f t="shared" ref="O58:S58" si="95">IF(O28=0,0,O134/O28)</f>
        <v>144.1537102959193</v>
      </c>
      <c r="P58" s="33">
        <f t="shared" si="95"/>
        <v>185.92994823032041</v>
      </c>
      <c r="Q58" s="33">
        <f t="shared" si="95"/>
        <v>307.15929788352554</v>
      </c>
      <c r="R58" s="33">
        <f t="shared" si="95"/>
        <v>0</v>
      </c>
      <c r="S58" s="33">
        <f t="shared" si="95"/>
        <v>0</v>
      </c>
      <c r="W58" s="10" t="s">
        <v>220</v>
      </c>
      <c r="X58" s="10" t="s">
        <v>219</v>
      </c>
      <c r="Y58" s="31">
        <f t="shared" si="91"/>
        <v>169.67811034799382</v>
      </c>
      <c r="Z58" s="31">
        <f t="shared" si="91"/>
        <v>174.36913337426529</v>
      </c>
      <c r="AA58" s="31">
        <f t="shared" si="91"/>
        <v>179.52695704691047</v>
      </c>
      <c r="AB58" s="31">
        <f t="shared" si="91"/>
        <v>185.38693900036304</v>
      </c>
      <c r="AC58" s="31">
        <f t="shared" si="91"/>
        <v>191.86095402602504</v>
      </c>
      <c r="AD58" s="31">
        <f t="shared" si="91"/>
        <v>188.04305111581937</v>
      </c>
      <c r="AE58" s="31">
        <f t="shared" si="91"/>
        <v>194.88790288481823</v>
      </c>
      <c r="AF58" s="31">
        <f t="shared" si="91"/>
        <v>204.58175588075153</v>
      </c>
      <c r="AG58" s="31">
        <f t="shared" si="91"/>
        <v>218.33544591350201</v>
      </c>
      <c r="AH58" s="31">
        <f t="shared" si="91"/>
        <v>238.46355234261455</v>
      </c>
      <c r="AI58" s="31">
        <f t="shared" si="92"/>
        <v>277.70662766618454</v>
      </c>
      <c r="AJ58" s="31">
        <f t="shared" si="92"/>
        <v>342.66963711333131</v>
      </c>
      <c r="AK58" s="31">
        <f t="shared" si="92"/>
        <v>511.9381875207489</v>
      </c>
      <c r="AL58" s="31">
        <f t="shared" si="92"/>
        <v>265.70449895980732</v>
      </c>
      <c r="AM58" s="31">
        <f t="shared" si="92"/>
        <v>305.61349827329792</v>
      </c>
    </row>
    <row r="59" spans="1:39" x14ac:dyDescent="0.45">
      <c r="A59" s="10"/>
    </row>
    <row r="60" spans="1:39" x14ac:dyDescent="0.45">
      <c r="A60" s="11" t="s">
        <v>229</v>
      </c>
      <c r="B60" s="106" t="s">
        <v>230</v>
      </c>
      <c r="C60" t="s">
        <v>223</v>
      </c>
      <c r="D60" t="s">
        <v>224</v>
      </c>
      <c r="E60" s="34">
        <f>E46</f>
        <v>1.3816272579449063E-2</v>
      </c>
      <c r="F60" s="34">
        <f t="shared" ref="F60:I60" si="96">F46</f>
        <v>1.5942729226603669E-2</v>
      </c>
      <c r="G60" s="34">
        <f t="shared" si="96"/>
        <v>1.7723776612699194E-2</v>
      </c>
      <c r="H60" s="34">
        <f t="shared" si="96"/>
        <v>1.9481889923258722E-2</v>
      </c>
      <c r="I60" s="34">
        <f t="shared" si="96"/>
        <v>2.0000000000000018E-2</v>
      </c>
      <c r="W60" s="11" t="s">
        <v>231</v>
      </c>
    </row>
    <row r="61" spans="1:39" x14ac:dyDescent="0.45">
      <c r="A61" s="10" t="str">
        <f t="array" ref="A61:A72">TD_service_codes</f>
        <v>SL122</v>
      </c>
      <c r="B61" s="10" t="s">
        <v>197</v>
      </c>
      <c r="C61" s="28">
        <f>IF($B$2="Discounted",INDEX('Top Down inputs'!$C$22:$E$33,MATCH($A61,'Top Down inputs'!$A$22:$A$33,0),MATCH('Copper Weighted Price'!$B$60,'Top Down inputs'!$C$19:$E$19,0)),INDEX('Top Down inputs'!$C$5:$E$16,MATCH($A61,'Top Down inputs'!$A$5:$A$16,0),MATCH('Copper Weighted Price'!$B$60,'Top Down inputs'!$C$2:$E$2,0)))</f>
        <v>-1.2500000000000001E-2</v>
      </c>
      <c r="D61" s="16">
        <f>IF($B$2="Headline",INDEX('Top Down inputs'!$J$5:$J$17,MATCH($A61,'Top Down inputs'!$H$5:$H$16,0)),INDEX('Top Down inputs'!$J$22:$J$33,MATCH($A61,'Top Down inputs'!$H$22:$H$33,0)))</f>
        <v>92.440000000000012</v>
      </c>
      <c r="E61" s="22">
        <f>D61*(1+($C61+E$32))</f>
        <v>92.561676237244285</v>
      </c>
      <c r="F61" s="22">
        <f t="shared" ref="F61:F72" si="97">E61*(1+($C61+F$32))</f>
        <v>92.880341025289681</v>
      </c>
      <c r="G61" s="22">
        <f t="shared" ref="G61:G72" si="98">F61*(1+($C61+G$32))</f>
        <v>93.365527178517112</v>
      </c>
      <c r="H61" s="22">
        <f t="shared" ref="H61:H72" si="99">G61*(1+($C61+H$32))</f>
        <v>94.01739501190454</v>
      </c>
      <c r="I61" s="22">
        <f t="shared" ref="I61:I72" si="100">H61*(1+($C61+I$32))</f>
        <v>94.722525474493835</v>
      </c>
      <c r="J61" s="33">
        <f>IF(J17=0,0,J154/J17)</f>
        <v>92.370444064503488</v>
      </c>
      <c r="K61" s="33">
        <f t="shared" ref="K61:N61" si="101">IF(K17=0,0,K154/K17)</f>
        <v>92.182675269361013</v>
      </c>
      <c r="L61" s="33">
        <f t="shared" si="101"/>
        <v>92.233541344905419</v>
      </c>
      <c r="M61" s="33">
        <f t="shared" si="101"/>
        <v>92.572162882528232</v>
      </c>
      <c r="N61" s="33">
        <f t="shared" si="101"/>
        <v>93.271310299343341</v>
      </c>
      <c r="O61" s="33">
        <f t="shared" ref="O61:S61" si="102">IF(O17=0,0,O154/O17)</f>
        <v>102.45392800009284</v>
      </c>
      <c r="P61" s="33">
        <f t="shared" si="102"/>
        <v>106.97869724791396</v>
      </c>
      <c r="Q61" s="33">
        <f t="shared" si="102"/>
        <v>115.15773170911029</v>
      </c>
      <c r="R61" s="33">
        <f t="shared" si="102"/>
        <v>131.75953896218761</v>
      </c>
      <c r="S61" s="33">
        <f t="shared" si="102"/>
        <v>138.30039013595362</v>
      </c>
      <c r="W61" s="10" t="s">
        <v>198</v>
      </c>
      <c r="X61" s="10" t="s">
        <v>197</v>
      </c>
      <c r="Y61" s="31">
        <f t="shared" ref="Y61:Y68" si="103">E61</f>
        <v>92.561676237244285</v>
      </c>
      <c r="Z61" s="31">
        <f t="shared" ref="Z61:Z68" si="104">F61</f>
        <v>92.880341025289681</v>
      </c>
      <c r="AA61" s="31">
        <f t="shared" ref="AA61:AA68" si="105">G61</f>
        <v>93.365527178517112</v>
      </c>
      <c r="AB61" s="31">
        <f t="shared" ref="AB61:AB68" si="106">H61</f>
        <v>94.01739501190454</v>
      </c>
      <c r="AC61" s="31">
        <f t="shared" ref="AC61:AC68" si="107">I61</f>
        <v>94.722525474493835</v>
      </c>
      <c r="AD61" s="31">
        <f t="shared" ref="AD61:AD68" si="108">J61</f>
        <v>92.370444064503488</v>
      </c>
      <c r="AE61" s="31">
        <f t="shared" ref="AE61:AE68" si="109">K61</f>
        <v>92.182675269361013</v>
      </c>
      <c r="AF61" s="31">
        <f t="shared" ref="AF61:AF68" si="110">L61</f>
        <v>92.233541344905419</v>
      </c>
      <c r="AG61" s="31">
        <f t="shared" ref="AG61:AG68" si="111">M61</f>
        <v>92.572162882528232</v>
      </c>
      <c r="AH61" s="31">
        <f t="shared" ref="AH61:AH68" si="112">N61</f>
        <v>93.271310299343341</v>
      </c>
      <c r="AI61" s="31">
        <f t="shared" ref="AI61:AI68" si="113">O61</f>
        <v>102.45392800009284</v>
      </c>
      <c r="AJ61" s="31">
        <f t="shared" ref="AJ61:AJ68" si="114">P61</f>
        <v>106.97869724791396</v>
      </c>
      <c r="AK61" s="31">
        <f t="shared" ref="AK61:AK68" si="115">Q61</f>
        <v>115.15773170911029</v>
      </c>
      <c r="AL61" s="31">
        <f t="shared" ref="AL61:AL68" si="116">R61</f>
        <v>131.75953896218761</v>
      </c>
      <c r="AM61" s="31">
        <f t="shared" ref="AM61:AM68" si="117">S61</f>
        <v>138.30039013595362</v>
      </c>
    </row>
    <row r="62" spans="1:39" x14ac:dyDescent="0.45">
      <c r="A62" s="10" t="str">
        <v>SL151</v>
      </c>
      <c r="B62" s="10" t="s">
        <v>199</v>
      </c>
      <c r="C62" s="28">
        <f>IF($B$2="Discounted",INDEX('Top Down inputs'!$C$22:$E$33,MATCH($A62,'Top Down inputs'!$A$22:$A$33,0),MATCH('Copper Weighted Price'!$B$60,'Top Down inputs'!$C$19:$E$19,0)),INDEX('Top Down inputs'!$C$5:$E$16,MATCH($A62,'Top Down inputs'!$A$5:$A$16,0),MATCH('Copper Weighted Price'!$B$60,'Top Down inputs'!$C$2:$E$2,0)))</f>
        <v>-1.2500000000000001E-2</v>
      </c>
      <c r="D62" s="16">
        <f>IF($B$2="Headline",INDEX('Top Down inputs'!$J$5:$J$17,MATCH($A62,'Top Down inputs'!$H$5:$H$16,0)),INDEX('Top Down inputs'!$J$22:$J$33,MATCH($A62,'Top Down inputs'!$H$22:$H$33,0)))</f>
        <v>92.440000000000012</v>
      </c>
      <c r="E62" s="22">
        <f t="shared" ref="E62:E72" si="118">D62*(1+($C62+E$32))</f>
        <v>92.561676237244285</v>
      </c>
      <c r="F62" s="22">
        <f t="shared" si="97"/>
        <v>92.880341025289681</v>
      </c>
      <c r="G62" s="22">
        <f t="shared" si="98"/>
        <v>93.365527178517112</v>
      </c>
      <c r="H62" s="22">
        <f t="shared" si="99"/>
        <v>94.01739501190454</v>
      </c>
      <c r="I62" s="22">
        <f t="shared" si="100"/>
        <v>94.722525474493835</v>
      </c>
      <c r="J62" s="33">
        <f t="shared" ref="J62:N72" si="119">IF(J18=0,0,J155/J18)</f>
        <v>92.370444064503474</v>
      </c>
      <c r="K62" s="33">
        <f t="shared" si="119"/>
        <v>92.182675269361027</v>
      </c>
      <c r="L62" s="33">
        <f t="shared" si="119"/>
        <v>92.233541344905433</v>
      </c>
      <c r="M62" s="33">
        <f t="shared" si="119"/>
        <v>92.572162882528232</v>
      </c>
      <c r="N62" s="33">
        <f t="shared" si="119"/>
        <v>93.271310299343327</v>
      </c>
      <c r="O62" s="33">
        <f t="shared" ref="O62:S62" si="120">IF(O18=0,0,O155/O18)</f>
        <v>102.45392800009283</v>
      </c>
      <c r="P62" s="33">
        <f t="shared" si="120"/>
        <v>106.97869724791394</v>
      </c>
      <c r="Q62" s="33">
        <f t="shared" si="120"/>
        <v>115.15773170911028</v>
      </c>
      <c r="R62" s="33">
        <f t="shared" si="120"/>
        <v>131.75953896218758</v>
      </c>
      <c r="S62" s="33">
        <f t="shared" si="120"/>
        <v>138.30039013595359</v>
      </c>
      <c r="W62" s="10" t="s">
        <v>200</v>
      </c>
      <c r="X62" s="10" t="s">
        <v>199</v>
      </c>
      <c r="Y62" s="31">
        <f t="shared" si="103"/>
        <v>92.561676237244285</v>
      </c>
      <c r="Z62" s="31">
        <f t="shared" si="104"/>
        <v>92.880341025289681</v>
      </c>
      <c r="AA62" s="31">
        <f t="shared" si="105"/>
        <v>93.365527178517112</v>
      </c>
      <c r="AB62" s="31">
        <f t="shared" si="106"/>
        <v>94.01739501190454</v>
      </c>
      <c r="AC62" s="31">
        <f t="shared" si="107"/>
        <v>94.722525474493835</v>
      </c>
      <c r="AD62" s="31">
        <f t="shared" si="108"/>
        <v>92.370444064503474</v>
      </c>
      <c r="AE62" s="31">
        <f t="shared" si="109"/>
        <v>92.182675269361027</v>
      </c>
      <c r="AF62" s="31">
        <f t="shared" si="110"/>
        <v>92.233541344905433</v>
      </c>
      <c r="AG62" s="31">
        <f t="shared" si="111"/>
        <v>92.572162882528232</v>
      </c>
      <c r="AH62" s="31">
        <f t="shared" si="112"/>
        <v>93.271310299343327</v>
      </c>
      <c r="AI62" s="31">
        <f t="shared" si="113"/>
        <v>102.45392800009283</v>
      </c>
      <c r="AJ62" s="31">
        <f t="shared" si="114"/>
        <v>106.97869724791394</v>
      </c>
      <c r="AK62" s="31">
        <f t="shared" si="115"/>
        <v>115.15773170911028</v>
      </c>
      <c r="AL62" s="31">
        <f t="shared" si="116"/>
        <v>131.75953896218758</v>
      </c>
      <c r="AM62" s="31">
        <f t="shared" si="117"/>
        <v>138.30039013595359</v>
      </c>
    </row>
    <row r="63" spans="1:39" x14ac:dyDescent="0.45">
      <c r="A63" s="10" t="str">
        <v>SL121</v>
      </c>
      <c r="B63" s="10" t="s">
        <v>201</v>
      </c>
      <c r="C63" s="28">
        <f>IF($B$2="Discounted",INDEX('Top Down inputs'!$C$22:$E$33,MATCH($A63,'Top Down inputs'!$A$22:$A$33,0),MATCH('Copper Weighted Price'!$B$60,'Top Down inputs'!$C$19:$E$19,0)),INDEX('Top Down inputs'!$C$5:$E$16,MATCH($A63,'Top Down inputs'!$A$5:$A$16,0),MATCH('Copper Weighted Price'!$B$60,'Top Down inputs'!$C$2:$E$2,0)))</f>
        <v>-1.2500000000000001E-2</v>
      </c>
      <c r="D63" s="16">
        <f>IF($B$2="Headline",INDEX('Top Down inputs'!$J$5:$J$17,MATCH($A63,'Top Down inputs'!$H$5:$H$16,0)),INDEX('Top Down inputs'!$J$22:$J$33,MATCH($A63,'Top Down inputs'!$H$22:$H$33,0)))</f>
        <v>114</v>
      </c>
      <c r="E63" s="22">
        <f t="shared" si="118"/>
        <v>114.15005507405719</v>
      </c>
      <c r="F63" s="22">
        <f t="shared" si="97"/>
        <v>114.54304280487908</v>
      </c>
      <c r="G63" s="22">
        <f t="shared" si="98"/>
        <v>115.14139007303061</v>
      </c>
      <c r="H63" s="22">
        <f t="shared" si="99"/>
        <v>115.9452945841315</v>
      </c>
      <c r="I63" s="22">
        <f t="shared" si="100"/>
        <v>116.81488429351249</v>
      </c>
      <c r="J63" s="33">
        <f t="shared" si="119"/>
        <v>0</v>
      </c>
      <c r="K63" s="33">
        <f t="shared" si="119"/>
        <v>0</v>
      </c>
      <c r="L63" s="33">
        <f t="shared" si="119"/>
        <v>0</v>
      </c>
      <c r="M63" s="33">
        <f t="shared" si="119"/>
        <v>0</v>
      </c>
      <c r="N63" s="33">
        <f t="shared" si="119"/>
        <v>0</v>
      </c>
      <c r="O63" s="33">
        <f t="shared" ref="O63:S63" si="121">IF(O19=0,0,O156/O19)</f>
        <v>0</v>
      </c>
      <c r="P63" s="33">
        <f t="shared" si="121"/>
        <v>0</v>
      </c>
      <c r="Q63" s="33">
        <f t="shared" si="121"/>
        <v>0</v>
      </c>
      <c r="R63" s="33">
        <f t="shared" si="121"/>
        <v>0</v>
      </c>
      <c r="S63" s="33">
        <f t="shared" si="121"/>
        <v>0</v>
      </c>
      <c r="W63" s="10" t="s">
        <v>202</v>
      </c>
      <c r="X63" s="10" t="s">
        <v>201</v>
      </c>
      <c r="Y63" s="31">
        <f t="shared" si="103"/>
        <v>114.15005507405719</v>
      </c>
      <c r="Z63" s="31">
        <f t="shared" si="104"/>
        <v>114.54304280487908</v>
      </c>
      <c r="AA63" s="31">
        <f t="shared" si="105"/>
        <v>115.14139007303061</v>
      </c>
      <c r="AB63" s="31">
        <f t="shared" si="106"/>
        <v>115.9452945841315</v>
      </c>
      <c r="AC63" s="31">
        <f t="shared" si="107"/>
        <v>116.81488429351249</v>
      </c>
      <c r="AD63" s="31">
        <f t="shared" si="108"/>
        <v>0</v>
      </c>
      <c r="AE63" s="31">
        <f t="shared" si="109"/>
        <v>0</v>
      </c>
      <c r="AF63" s="31">
        <f t="shared" si="110"/>
        <v>0</v>
      </c>
      <c r="AG63" s="31">
        <f t="shared" si="111"/>
        <v>0</v>
      </c>
      <c r="AH63" s="31">
        <f t="shared" si="112"/>
        <v>0</v>
      </c>
      <c r="AI63" s="31">
        <f t="shared" si="113"/>
        <v>0</v>
      </c>
      <c r="AJ63" s="31">
        <f t="shared" si="114"/>
        <v>0</v>
      </c>
      <c r="AK63" s="31">
        <f t="shared" si="115"/>
        <v>0</v>
      </c>
      <c r="AL63" s="31">
        <f t="shared" si="116"/>
        <v>0</v>
      </c>
      <c r="AM63" s="31">
        <f t="shared" si="117"/>
        <v>0</v>
      </c>
    </row>
    <row r="64" spans="1:39" x14ac:dyDescent="0.45">
      <c r="A64" s="10" t="str">
        <v>SL150</v>
      </c>
      <c r="B64" s="10" t="s">
        <v>203</v>
      </c>
      <c r="C64" s="28">
        <f>IF($B$2="Discounted",INDEX('Top Down inputs'!$C$22:$E$33,MATCH($A64,'Top Down inputs'!$A$22:$A$33,0),MATCH('Copper Weighted Price'!$B$60,'Top Down inputs'!$C$19:$E$19,0)),INDEX('Top Down inputs'!$C$5:$E$16,MATCH($A64,'Top Down inputs'!$A$5:$A$16,0),MATCH('Copper Weighted Price'!$B$60,'Top Down inputs'!$C$2:$E$2,0)))</f>
        <v>-1.2500000000000001E-2</v>
      </c>
      <c r="D64" s="16">
        <f>IF($B$2="Headline",INDEX('Top Down inputs'!$J$5:$J$17,MATCH($A64,'Top Down inputs'!$H$5:$H$16,0)),INDEX('Top Down inputs'!$J$22:$J$33,MATCH($A64,'Top Down inputs'!$H$22:$H$33,0)))</f>
        <v>114</v>
      </c>
      <c r="E64" s="22">
        <f t="shared" si="118"/>
        <v>114.15005507405719</v>
      </c>
      <c r="F64" s="22">
        <f t="shared" si="97"/>
        <v>114.54304280487908</v>
      </c>
      <c r="G64" s="22">
        <f t="shared" si="98"/>
        <v>115.14139007303061</v>
      </c>
      <c r="H64" s="22">
        <f t="shared" si="99"/>
        <v>115.9452945841315</v>
      </c>
      <c r="I64" s="22">
        <f t="shared" si="100"/>
        <v>116.81488429351249</v>
      </c>
      <c r="J64" s="33">
        <f t="shared" si="119"/>
        <v>0</v>
      </c>
      <c r="K64" s="33">
        <f t="shared" si="119"/>
        <v>0</v>
      </c>
      <c r="L64" s="33">
        <f t="shared" si="119"/>
        <v>0</v>
      </c>
      <c r="M64" s="33">
        <f t="shared" si="119"/>
        <v>0</v>
      </c>
      <c r="N64" s="33">
        <f t="shared" si="119"/>
        <v>0</v>
      </c>
      <c r="O64" s="33">
        <f t="shared" ref="O64:S64" si="122">IF(O20=0,0,O157/O20)</f>
        <v>0</v>
      </c>
      <c r="P64" s="33">
        <f t="shared" si="122"/>
        <v>0</v>
      </c>
      <c r="Q64" s="33">
        <f t="shared" si="122"/>
        <v>0</v>
      </c>
      <c r="R64" s="33">
        <f t="shared" si="122"/>
        <v>0</v>
      </c>
      <c r="S64" s="33">
        <f t="shared" si="122"/>
        <v>0</v>
      </c>
      <c r="W64" s="10" t="s">
        <v>204</v>
      </c>
      <c r="X64" s="10" t="s">
        <v>203</v>
      </c>
      <c r="Y64" s="31">
        <f t="shared" si="103"/>
        <v>114.15005507405719</v>
      </c>
      <c r="Z64" s="31">
        <f t="shared" si="104"/>
        <v>114.54304280487908</v>
      </c>
      <c r="AA64" s="31">
        <f t="shared" si="105"/>
        <v>115.14139007303061</v>
      </c>
      <c r="AB64" s="31">
        <f t="shared" si="106"/>
        <v>115.9452945841315</v>
      </c>
      <c r="AC64" s="31">
        <f t="shared" si="107"/>
        <v>116.81488429351249</v>
      </c>
      <c r="AD64" s="31">
        <f t="shared" si="108"/>
        <v>0</v>
      </c>
      <c r="AE64" s="31">
        <f t="shared" si="109"/>
        <v>0</v>
      </c>
      <c r="AF64" s="31">
        <f t="shared" si="110"/>
        <v>0</v>
      </c>
      <c r="AG64" s="31">
        <f t="shared" si="111"/>
        <v>0</v>
      </c>
      <c r="AH64" s="31">
        <f t="shared" si="112"/>
        <v>0</v>
      </c>
      <c r="AI64" s="31">
        <f t="shared" si="113"/>
        <v>0</v>
      </c>
      <c r="AJ64" s="31">
        <f t="shared" si="114"/>
        <v>0</v>
      </c>
      <c r="AK64" s="31">
        <f t="shared" si="115"/>
        <v>0</v>
      </c>
      <c r="AL64" s="31">
        <f t="shared" si="116"/>
        <v>0</v>
      </c>
      <c r="AM64" s="31">
        <f t="shared" si="117"/>
        <v>0</v>
      </c>
    </row>
    <row r="65" spans="1:50" x14ac:dyDescent="0.45">
      <c r="A65" s="10" t="str">
        <v>SL346</v>
      </c>
      <c r="B65" s="10" t="s">
        <v>205</v>
      </c>
      <c r="C65" s="28">
        <f>IF($B$2="Discounted",INDEX('Top Down inputs'!$C$22:$E$33,MATCH($A65,'Top Down inputs'!$A$22:$A$33,0),MATCH('Copper Weighted Price'!$B$60,'Top Down inputs'!$C$19:$E$19,0)),INDEX('Top Down inputs'!$C$5:$E$16,MATCH($A65,'Top Down inputs'!$A$5:$A$16,0),MATCH('Copper Weighted Price'!$B$60,'Top Down inputs'!$C$2:$E$2,0)))</f>
        <v>-1.2500000000000001E-2</v>
      </c>
      <c r="D65" s="16">
        <f>IF($B$2="Headline",INDEX('Top Down inputs'!$J$5:$J$17,MATCH($A65,'Top Down inputs'!$H$5:$H$16,0)),INDEX('Top Down inputs'!$J$22:$J$33,MATCH($A65,'Top Down inputs'!$H$22:$H$33,0)))</f>
        <v>85.379999999999981</v>
      </c>
      <c r="E65" s="22">
        <f t="shared" si="118"/>
        <v>85.492383352833343</v>
      </c>
      <c r="F65" s="22">
        <f t="shared" si="97"/>
        <v>85.786710479654147</v>
      </c>
      <c r="G65" s="22">
        <f t="shared" si="98"/>
        <v>86.234841091538158</v>
      </c>
      <c r="H65" s="22">
        <f t="shared" si="99"/>
        <v>86.836923259588986</v>
      </c>
      <c r="I65" s="22">
        <f t="shared" si="100"/>
        <v>87.488200184035904</v>
      </c>
      <c r="J65" s="33">
        <f t="shared" si="119"/>
        <v>85.381803064147917</v>
      </c>
      <c r="K65" s="33">
        <f t="shared" si="119"/>
        <v>86.126535814191385</v>
      </c>
      <c r="L65" s="33">
        <f t="shared" si="119"/>
        <v>87.576530934656191</v>
      </c>
      <c r="M65" s="33">
        <f t="shared" si="119"/>
        <v>90.087209714987708</v>
      </c>
      <c r="N65" s="33">
        <f t="shared" si="119"/>
        <v>94.508562950407295</v>
      </c>
      <c r="O65" s="33">
        <f t="shared" ref="O65:S65" si="123">IF(O21=0,0,O158/O21)</f>
        <v>92.246280210140171</v>
      </c>
      <c r="P65" s="33">
        <f t="shared" si="123"/>
        <v>99.679698256859893</v>
      </c>
      <c r="Q65" s="33">
        <f t="shared" si="123"/>
        <v>119.21775275558804</v>
      </c>
      <c r="R65" s="33">
        <f t="shared" si="123"/>
        <v>0</v>
      </c>
      <c r="S65" s="33">
        <f t="shared" si="123"/>
        <v>0</v>
      </c>
      <c r="W65" s="10" t="s">
        <v>206</v>
      </c>
      <c r="X65" s="10" t="s">
        <v>205</v>
      </c>
      <c r="Y65" s="31">
        <f t="shared" si="103"/>
        <v>85.492383352833343</v>
      </c>
      <c r="Z65" s="31">
        <f t="shared" si="104"/>
        <v>85.786710479654147</v>
      </c>
      <c r="AA65" s="31">
        <f t="shared" si="105"/>
        <v>86.234841091538158</v>
      </c>
      <c r="AB65" s="31">
        <f t="shared" si="106"/>
        <v>86.836923259588986</v>
      </c>
      <c r="AC65" s="31">
        <f t="shared" si="107"/>
        <v>87.488200184035904</v>
      </c>
      <c r="AD65" s="31">
        <f t="shared" si="108"/>
        <v>85.381803064147917</v>
      </c>
      <c r="AE65" s="31">
        <f t="shared" si="109"/>
        <v>86.126535814191385</v>
      </c>
      <c r="AF65" s="31">
        <f t="shared" si="110"/>
        <v>87.576530934656191</v>
      </c>
      <c r="AG65" s="31">
        <f t="shared" si="111"/>
        <v>90.087209714987708</v>
      </c>
      <c r="AH65" s="31">
        <f t="shared" si="112"/>
        <v>94.508562950407295</v>
      </c>
      <c r="AI65" s="31">
        <f t="shared" si="113"/>
        <v>92.246280210140171</v>
      </c>
      <c r="AJ65" s="31">
        <f t="shared" si="114"/>
        <v>99.679698256859893</v>
      </c>
      <c r="AK65" s="31">
        <f t="shared" si="115"/>
        <v>119.21775275558804</v>
      </c>
      <c r="AL65" s="31">
        <f t="shared" si="116"/>
        <v>0</v>
      </c>
      <c r="AM65" s="31">
        <f t="shared" si="117"/>
        <v>0</v>
      </c>
    </row>
    <row r="66" spans="1:50" x14ac:dyDescent="0.45">
      <c r="A66" s="10" t="str">
        <v>SL347</v>
      </c>
      <c r="B66" s="10" t="s">
        <v>207</v>
      </c>
      <c r="C66" s="28">
        <f>IF($B$2="Discounted",INDEX('Top Down inputs'!$C$22:$E$33,MATCH($A66,'Top Down inputs'!$A$22:$A$33,0),MATCH('Copper Weighted Price'!$B$60,'Top Down inputs'!$C$19:$E$19,0)),INDEX('Top Down inputs'!$C$5:$E$16,MATCH($A66,'Top Down inputs'!$A$5:$A$16,0),MATCH('Copper Weighted Price'!$B$60,'Top Down inputs'!$C$2:$E$2,0)))</f>
        <v>-1.2500000000000001E-2</v>
      </c>
      <c r="D66" s="16">
        <f>IF($B$2="Headline",INDEX('Top Down inputs'!$J$5:$J$17,MATCH($A66,'Top Down inputs'!$H$5:$H$16,0)),INDEX('Top Down inputs'!$J$22:$J$33,MATCH($A66,'Top Down inputs'!$H$22:$H$33,0)))</f>
        <v>85.38</v>
      </c>
      <c r="E66" s="22">
        <f t="shared" si="118"/>
        <v>85.492383352833357</v>
      </c>
      <c r="F66" s="22">
        <f t="shared" si="97"/>
        <v>85.786710479654161</v>
      </c>
      <c r="G66" s="22">
        <f t="shared" si="98"/>
        <v>86.234841091538186</v>
      </c>
      <c r="H66" s="22">
        <f t="shared" si="99"/>
        <v>86.836923259589014</v>
      </c>
      <c r="I66" s="22">
        <f t="shared" si="100"/>
        <v>87.488200184035932</v>
      </c>
      <c r="J66" s="33">
        <f t="shared" si="119"/>
        <v>85.381803064147903</v>
      </c>
      <c r="K66" s="33">
        <f t="shared" si="119"/>
        <v>86.126535814191371</v>
      </c>
      <c r="L66" s="33">
        <f t="shared" si="119"/>
        <v>87.576530934656176</v>
      </c>
      <c r="M66" s="33">
        <f t="shared" si="119"/>
        <v>90.087209714987694</v>
      </c>
      <c r="N66" s="33">
        <f t="shared" si="119"/>
        <v>94.508562950407281</v>
      </c>
      <c r="O66" s="33">
        <f t="shared" ref="O66:S66" si="124">IF(O22=0,0,O159/O22)</f>
        <v>92.246280210140171</v>
      </c>
      <c r="P66" s="33">
        <f t="shared" si="124"/>
        <v>99.679698256859893</v>
      </c>
      <c r="Q66" s="33">
        <f t="shared" si="124"/>
        <v>119.21775275558804</v>
      </c>
      <c r="R66" s="33">
        <f t="shared" si="124"/>
        <v>0</v>
      </c>
      <c r="S66" s="33">
        <f t="shared" si="124"/>
        <v>0</v>
      </c>
      <c r="W66" s="10" t="s">
        <v>208</v>
      </c>
      <c r="X66" s="10" t="s">
        <v>207</v>
      </c>
      <c r="Y66" s="31">
        <f t="shared" si="103"/>
        <v>85.492383352833357</v>
      </c>
      <c r="Z66" s="31">
        <f t="shared" si="104"/>
        <v>85.786710479654161</v>
      </c>
      <c r="AA66" s="31">
        <f t="shared" si="105"/>
        <v>86.234841091538186</v>
      </c>
      <c r="AB66" s="31">
        <f t="shared" si="106"/>
        <v>86.836923259589014</v>
      </c>
      <c r="AC66" s="31">
        <f t="shared" si="107"/>
        <v>87.488200184035932</v>
      </c>
      <c r="AD66" s="31">
        <f t="shared" si="108"/>
        <v>85.381803064147903</v>
      </c>
      <c r="AE66" s="31">
        <f t="shared" si="109"/>
        <v>86.126535814191371</v>
      </c>
      <c r="AF66" s="31">
        <f t="shared" si="110"/>
        <v>87.576530934656176</v>
      </c>
      <c r="AG66" s="31">
        <f t="shared" si="111"/>
        <v>90.087209714987694</v>
      </c>
      <c r="AH66" s="31">
        <f t="shared" si="112"/>
        <v>94.508562950407281</v>
      </c>
      <c r="AI66" s="31">
        <f t="shared" si="113"/>
        <v>92.246280210140171</v>
      </c>
      <c r="AJ66" s="31">
        <f t="shared" si="114"/>
        <v>99.679698256859893</v>
      </c>
      <c r="AK66" s="31">
        <f t="shared" si="115"/>
        <v>119.21775275558804</v>
      </c>
      <c r="AL66" s="31">
        <f t="shared" si="116"/>
        <v>0</v>
      </c>
      <c r="AM66" s="31">
        <f t="shared" si="117"/>
        <v>0</v>
      </c>
    </row>
    <row r="67" spans="1:50" x14ac:dyDescent="0.45">
      <c r="A67" s="10" t="str">
        <v>SL127</v>
      </c>
      <c r="B67" s="10" t="s">
        <v>209</v>
      </c>
      <c r="C67" s="28">
        <f>IF($B$2="Discounted",INDEX('Top Down inputs'!$C$22:$E$33,MATCH($A67,'Top Down inputs'!$A$22:$A$33,0),MATCH('Copper Weighted Price'!$B$60,'Top Down inputs'!$C$19:$E$19,0)),INDEX('Top Down inputs'!$C$5:$E$16,MATCH($A67,'Top Down inputs'!$A$5:$A$16,0),MATCH('Copper Weighted Price'!$B$60,'Top Down inputs'!$C$2:$E$2,0)))</f>
        <v>-1.2500000000000001E-2</v>
      </c>
      <c r="D67" s="16">
        <f>IF($B$2="Headline",INDEX('Top Down inputs'!$J$5:$J$17,MATCH($A67,'Top Down inputs'!$H$5:$H$16,0)),INDEX('Top Down inputs'!$J$22:$J$33,MATCH($A67,'Top Down inputs'!$H$22:$H$33,0)))</f>
        <v>93.296029310703275</v>
      </c>
      <c r="E67" s="22">
        <f t="shared" si="118"/>
        <v>93.418832315856434</v>
      </c>
      <c r="F67" s="22">
        <f t="shared" si="97"/>
        <v>93.740448060185429</v>
      </c>
      <c r="G67" s="22">
        <f t="shared" si="98"/>
        <v>94.230127220426169</v>
      </c>
      <c r="H67" s="22">
        <f t="shared" si="99"/>
        <v>94.888031596133857</v>
      </c>
      <c r="I67" s="22">
        <f t="shared" si="100"/>
        <v>95.59969183310487</v>
      </c>
      <c r="J67" s="33">
        <f t="shared" si="119"/>
        <v>93.297999546421167</v>
      </c>
      <c r="K67" s="33">
        <f t="shared" si="119"/>
        <v>94.111780390608303</v>
      </c>
      <c r="L67" s="33">
        <f t="shared" si="119"/>
        <v>95.696212192661008</v>
      </c>
      <c r="M67" s="33">
        <f t="shared" si="119"/>
        <v>98.43966922099986</v>
      </c>
      <c r="N67" s="33">
        <f t="shared" si="119"/>
        <v>103.27094939252339</v>
      </c>
      <c r="O67" s="33">
        <f t="shared" ref="O67:S67" si="125">IF(O23=0,0,O160/O23)</f>
        <v>100.79891850888484</v>
      </c>
      <c r="P67" s="33">
        <f t="shared" si="125"/>
        <v>108.92152787835632</v>
      </c>
      <c r="Q67" s="33">
        <f t="shared" si="125"/>
        <v>130.27105827408673</v>
      </c>
      <c r="R67" s="33">
        <f t="shared" si="125"/>
        <v>0</v>
      </c>
      <c r="S67" s="33">
        <f t="shared" si="125"/>
        <v>0</v>
      </c>
      <c r="W67" s="10" t="s">
        <v>210</v>
      </c>
      <c r="X67" s="10" t="s">
        <v>209</v>
      </c>
      <c r="Y67" s="31">
        <f t="shared" si="103"/>
        <v>93.418832315856434</v>
      </c>
      <c r="Z67" s="31">
        <f t="shared" si="104"/>
        <v>93.740448060185429</v>
      </c>
      <c r="AA67" s="31">
        <f t="shared" si="105"/>
        <v>94.230127220426169</v>
      </c>
      <c r="AB67" s="31">
        <f t="shared" si="106"/>
        <v>94.888031596133857</v>
      </c>
      <c r="AC67" s="31">
        <f t="shared" si="107"/>
        <v>95.59969183310487</v>
      </c>
      <c r="AD67" s="31">
        <f t="shared" si="108"/>
        <v>93.297999546421167</v>
      </c>
      <c r="AE67" s="31">
        <f t="shared" si="109"/>
        <v>94.111780390608303</v>
      </c>
      <c r="AF67" s="31">
        <f t="shared" si="110"/>
        <v>95.696212192661008</v>
      </c>
      <c r="AG67" s="31">
        <f t="shared" si="111"/>
        <v>98.43966922099986</v>
      </c>
      <c r="AH67" s="31">
        <f t="shared" si="112"/>
        <v>103.27094939252339</v>
      </c>
      <c r="AI67" s="31">
        <f t="shared" si="113"/>
        <v>100.79891850888484</v>
      </c>
      <c r="AJ67" s="31">
        <f t="shared" si="114"/>
        <v>108.92152787835632</v>
      </c>
      <c r="AK67" s="31">
        <f t="shared" si="115"/>
        <v>130.27105827408673</v>
      </c>
      <c r="AL67" s="31">
        <f t="shared" si="116"/>
        <v>0</v>
      </c>
      <c r="AM67" s="31">
        <f t="shared" si="117"/>
        <v>0</v>
      </c>
    </row>
    <row r="68" spans="1:50" x14ac:dyDescent="0.45">
      <c r="A68" s="10" t="str">
        <v>SL130</v>
      </c>
      <c r="B68" s="10" t="s">
        <v>211</v>
      </c>
      <c r="C68" s="28">
        <f>IF($B$2="Discounted",INDEX('Top Down inputs'!$C$22:$E$33,MATCH($A68,'Top Down inputs'!$A$22:$A$33,0),MATCH('Copper Weighted Price'!$B$60,'Top Down inputs'!$C$19:$E$19,0)),INDEX('Top Down inputs'!$C$5:$E$16,MATCH($A68,'Top Down inputs'!$A$5:$A$16,0),MATCH('Copper Weighted Price'!$B$60,'Top Down inputs'!$C$2:$E$2,0)))</f>
        <v>-1.2500000000000001E-2</v>
      </c>
      <c r="D68" s="16">
        <f>IF($B$2="Headline",INDEX('Top Down inputs'!$J$5:$J$17,MATCH($A68,'Top Down inputs'!$H$5:$H$16,0)),INDEX('Top Down inputs'!$J$22:$J$33,MATCH($A68,'Top Down inputs'!$H$22:$H$33,0)))</f>
        <v>100.35679993343355</v>
      </c>
      <c r="E68" s="22">
        <f t="shared" si="118"/>
        <v>100.48889683734718</v>
      </c>
      <c r="F68" s="22">
        <f t="shared" si="97"/>
        <v>100.83485289943829</v>
      </c>
      <c r="G68" s="22">
        <f t="shared" si="98"/>
        <v>101.36159164575935</v>
      </c>
      <c r="H68" s="22">
        <f t="shared" si="99"/>
        <v>102.06928712107634</v>
      </c>
      <c r="I68" s="22">
        <f t="shared" si="100"/>
        <v>102.83480677448442</v>
      </c>
      <c r="J68" s="33">
        <f t="shared" si="119"/>
        <v>100.35891927927518</v>
      </c>
      <c r="K68" s="33">
        <f t="shared" si="119"/>
        <v>101.2342881666023</v>
      </c>
      <c r="L68" s="33">
        <f t="shared" si="119"/>
        <v>102.93863192636969</v>
      </c>
      <c r="M68" s="33">
        <f t="shared" si="119"/>
        <v>105.88971752082796</v>
      </c>
      <c r="N68" s="33">
        <f t="shared" si="119"/>
        <v>111.08663555879988</v>
      </c>
      <c r="O68" s="33">
        <f t="shared" ref="O68:S68" si="126">IF(O24=0,0,O161/O24)</f>
        <v>108.42751800951612</v>
      </c>
      <c r="P68" s="33">
        <f t="shared" si="126"/>
        <v>117.16485752387808</v>
      </c>
      <c r="Q68" s="33">
        <f t="shared" si="126"/>
        <v>140.13014947067336</v>
      </c>
      <c r="R68" s="33">
        <f t="shared" si="126"/>
        <v>0</v>
      </c>
      <c r="S68" s="33">
        <f t="shared" si="126"/>
        <v>0</v>
      </c>
      <c r="W68" s="10" t="s">
        <v>212</v>
      </c>
      <c r="X68" s="10" t="s">
        <v>211</v>
      </c>
      <c r="Y68" s="31">
        <f t="shared" si="103"/>
        <v>100.48889683734718</v>
      </c>
      <c r="Z68" s="31">
        <f t="shared" si="104"/>
        <v>100.83485289943829</v>
      </c>
      <c r="AA68" s="31">
        <f t="shared" si="105"/>
        <v>101.36159164575935</v>
      </c>
      <c r="AB68" s="31">
        <f t="shared" si="106"/>
        <v>102.06928712107634</v>
      </c>
      <c r="AC68" s="31">
        <f t="shared" si="107"/>
        <v>102.83480677448442</v>
      </c>
      <c r="AD68" s="31">
        <f t="shared" si="108"/>
        <v>100.35891927927518</v>
      </c>
      <c r="AE68" s="31">
        <f t="shared" si="109"/>
        <v>101.2342881666023</v>
      </c>
      <c r="AF68" s="31">
        <f t="shared" si="110"/>
        <v>102.93863192636969</v>
      </c>
      <c r="AG68" s="31">
        <f t="shared" si="111"/>
        <v>105.88971752082796</v>
      </c>
      <c r="AH68" s="31">
        <f t="shared" si="112"/>
        <v>111.08663555879988</v>
      </c>
      <c r="AI68" s="31">
        <f t="shared" si="113"/>
        <v>108.42751800951612</v>
      </c>
      <c r="AJ68" s="31">
        <f t="shared" si="114"/>
        <v>117.16485752387808</v>
      </c>
      <c r="AK68" s="31">
        <f t="shared" si="115"/>
        <v>140.13014947067336</v>
      </c>
      <c r="AL68" s="31">
        <f t="shared" si="116"/>
        <v>0</v>
      </c>
      <c r="AM68" s="31">
        <f t="shared" si="117"/>
        <v>0</v>
      </c>
    </row>
    <row r="69" spans="1:50" x14ac:dyDescent="0.45">
      <c r="A69" s="10" t="str">
        <v>SL301</v>
      </c>
      <c r="B69" s="10" t="s">
        <v>213</v>
      </c>
      <c r="C69" s="28">
        <f>IF($B$2="Discounted",INDEX('Top Down inputs'!$C$22:$E$33,MATCH($A69,'Top Down inputs'!$A$22:$A$33,0),MATCH('Copper Weighted Price'!$B$60,'Top Down inputs'!$C$19:$E$19,0)),INDEX('Top Down inputs'!$C$5:$E$16,MATCH($A69,'Top Down inputs'!$A$5:$A$16,0),MATCH('Copper Weighted Price'!$B$60,'Top Down inputs'!$C$2:$E$2,0)))</f>
        <v>-2.75E-2</v>
      </c>
      <c r="D69" s="16">
        <f>IF($B$2="Headline",INDEX('Top Down inputs'!$J$5:$J$17,MATCH($A69,'Top Down inputs'!$H$5:$H$16,0)),INDEX('Top Down inputs'!$J$22:$J$33,MATCH($A69,'Top Down inputs'!$H$22:$H$33,0)))</f>
        <v>59.943832371575404</v>
      </c>
      <c r="E69" s="22">
        <f t="shared" si="118"/>
        <v>59.123577308859574</v>
      </c>
      <c r="F69" s="22">
        <f t="shared" si="97"/>
        <v>58.440270116809252</v>
      </c>
      <c r="G69" s="22">
        <f t="shared" si="98"/>
        <v>57.868944981333129</v>
      </c>
      <c r="H69" s="22">
        <f t="shared" si="99"/>
        <v>57.404945410447915</v>
      </c>
      <c r="I69" s="22">
        <f t="shared" si="100"/>
        <v>56.974408319869561</v>
      </c>
      <c r="J69" s="33">
        <f t="shared" si="119"/>
        <v>72.930662627433378</v>
      </c>
      <c r="K69" s="33">
        <f t="shared" si="119"/>
        <v>79.872049863044751</v>
      </c>
      <c r="L69" s="33">
        <f t="shared" si="119"/>
        <v>89.368871407498276</v>
      </c>
      <c r="M69" s="33">
        <f t="shared" si="119"/>
        <v>102.99499981640815</v>
      </c>
      <c r="N69" s="33">
        <f t="shared" si="119"/>
        <v>124.04584775236015</v>
      </c>
      <c r="O69" s="33">
        <f t="shared" ref="O69:S69" si="127">IF(O25=0,0,O162/O25)</f>
        <v>147.10435162575732</v>
      </c>
      <c r="P69" s="33">
        <f t="shared" si="127"/>
        <v>187.25054746089904</v>
      </c>
      <c r="Q69" s="33">
        <f t="shared" si="127"/>
        <v>293.83903279553311</v>
      </c>
      <c r="R69" s="33">
        <f t="shared" si="127"/>
        <v>0</v>
      </c>
      <c r="S69" s="33">
        <f t="shared" si="127"/>
        <v>0</v>
      </c>
      <c r="W69" s="10" t="s">
        <v>214</v>
      </c>
      <c r="X69" s="10" t="s">
        <v>213</v>
      </c>
      <c r="Y69" s="31">
        <f t="shared" ref="Y69:AH72" si="128">E69+SUMPRODUCT(Y$61:Y$68,Y$17:Y$24)/SUM(Y$17:Y$24)</f>
        <v>150.2945482847291</v>
      </c>
      <c r="Z69" s="31">
        <f t="shared" si="128"/>
        <v>149.71409263026996</v>
      </c>
      <c r="AA69" s="31">
        <f t="shared" si="128"/>
        <v>149.29627772859516</v>
      </c>
      <c r="AB69" s="31">
        <f t="shared" si="128"/>
        <v>149.23167889554125</v>
      </c>
      <c r="AC69" s="31">
        <f t="shared" si="128"/>
        <v>149.42764398592053</v>
      </c>
      <c r="AD69" s="31">
        <f t="shared" si="128"/>
        <v>163.12039657047873</v>
      </c>
      <c r="AE69" s="31">
        <f t="shared" si="128"/>
        <v>170.31304472702732</v>
      </c>
      <c r="AF69" s="31">
        <f t="shared" si="128"/>
        <v>180.47809943093571</v>
      </c>
      <c r="AG69" s="31">
        <f t="shared" si="128"/>
        <v>195.30344687808861</v>
      </c>
      <c r="AH69" s="31">
        <f t="shared" si="128"/>
        <v>218.28351423301348</v>
      </c>
      <c r="AI69" s="31">
        <f t="shared" ref="AI69:AM72" si="129">O69+SUMPRODUCT(AI$61:AI$68,AI$17:AI$24)/SUM(AI$17:AI$24)</f>
        <v>245.92419988266644</v>
      </c>
      <c r="AJ69" s="31">
        <f t="shared" si="129"/>
        <v>292.0837846829632</v>
      </c>
      <c r="AK69" s="31">
        <f t="shared" si="129"/>
        <v>411.03279331333124</v>
      </c>
      <c r="AL69" s="31">
        <f t="shared" si="129"/>
        <v>131.75953896218761</v>
      </c>
      <c r="AM69" s="31">
        <f t="shared" si="129"/>
        <v>138.30039013595365</v>
      </c>
    </row>
    <row r="70" spans="1:50" x14ac:dyDescent="0.45">
      <c r="A70" s="10" t="str">
        <v>SL311</v>
      </c>
      <c r="B70" s="10" t="s">
        <v>215</v>
      </c>
      <c r="C70" s="28">
        <f>IF($B$2="Discounted",INDEX('Top Down inputs'!$C$22:$E$33,MATCH($A70,'Top Down inputs'!$A$22:$A$33,0),MATCH('Copper Weighted Price'!$B$60,'Top Down inputs'!$C$19:$E$19,0)),INDEX('Top Down inputs'!$C$5:$E$16,MATCH($A70,'Top Down inputs'!$A$5:$A$16,0),MATCH('Copper Weighted Price'!$B$60,'Top Down inputs'!$C$2:$E$2,0)))</f>
        <v>-2.75E-2</v>
      </c>
      <c r="D70" s="16">
        <f>IF($B$2="Headline",INDEX('Top Down inputs'!$J$5:$J$17,MATCH($A70,'Top Down inputs'!$H$5:$H$16,0)),INDEX('Top Down inputs'!$J$22:$J$33,MATCH($A70,'Top Down inputs'!$H$22:$H$33,0)))</f>
        <v>59.943832371575404</v>
      </c>
      <c r="E70" s="22">
        <f t="shared" si="118"/>
        <v>59.123577308859574</v>
      </c>
      <c r="F70" s="22">
        <f t="shared" si="97"/>
        <v>58.440270116809252</v>
      </c>
      <c r="G70" s="22">
        <f t="shared" si="98"/>
        <v>57.868944981333129</v>
      </c>
      <c r="H70" s="22">
        <f t="shared" si="99"/>
        <v>57.404945410447915</v>
      </c>
      <c r="I70" s="22">
        <f t="shared" si="100"/>
        <v>56.974408319869561</v>
      </c>
      <c r="J70" s="33">
        <f t="shared" si="119"/>
        <v>70.473668332404543</v>
      </c>
      <c r="K70" s="33">
        <f t="shared" si="119"/>
        <v>77.181204013360372</v>
      </c>
      <c r="L70" s="33">
        <f t="shared" si="119"/>
        <v>86.358082813363197</v>
      </c>
      <c r="M70" s="33">
        <f t="shared" si="119"/>
        <v>99.525154378993705</v>
      </c>
      <c r="N70" s="33">
        <f t="shared" si="119"/>
        <v>119.8668107154072</v>
      </c>
      <c r="O70" s="33">
        <f t="shared" ref="O70:S70" si="130">IF(O26=0,0,O163/O26)</f>
        <v>142.14848615440147</v>
      </c>
      <c r="P70" s="33">
        <f t="shared" si="130"/>
        <v>180.94217852144843</v>
      </c>
      <c r="Q70" s="33">
        <f t="shared" si="130"/>
        <v>283.93975584910589</v>
      </c>
      <c r="R70" s="33">
        <f t="shared" si="130"/>
        <v>0</v>
      </c>
      <c r="S70" s="33">
        <f t="shared" si="130"/>
        <v>0</v>
      </c>
      <c r="W70" s="10" t="s">
        <v>216</v>
      </c>
      <c r="X70" s="10" t="s">
        <v>215</v>
      </c>
      <c r="Y70" s="31">
        <f t="shared" si="128"/>
        <v>150.2945482847291</v>
      </c>
      <c r="Z70" s="31">
        <f t="shared" si="128"/>
        <v>149.71409263026996</v>
      </c>
      <c r="AA70" s="31">
        <f t="shared" si="128"/>
        <v>149.29627772859516</v>
      </c>
      <c r="AB70" s="31">
        <f t="shared" si="128"/>
        <v>149.23167889554125</v>
      </c>
      <c r="AC70" s="31">
        <f t="shared" si="128"/>
        <v>149.42764398592053</v>
      </c>
      <c r="AD70" s="31">
        <f t="shared" si="128"/>
        <v>160.6634022754499</v>
      </c>
      <c r="AE70" s="31">
        <f t="shared" si="128"/>
        <v>167.62219887734292</v>
      </c>
      <c r="AF70" s="31">
        <f t="shared" si="128"/>
        <v>177.46731083680064</v>
      </c>
      <c r="AG70" s="31">
        <f t="shared" si="128"/>
        <v>191.83360144067416</v>
      </c>
      <c r="AH70" s="31">
        <f t="shared" si="128"/>
        <v>214.10447719606054</v>
      </c>
      <c r="AI70" s="31">
        <f t="shared" si="129"/>
        <v>240.96833441131059</v>
      </c>
      <c r="AJ70" s="31">
        <f t="shared" si="129"/>
        <v>285.77541574351255</v>
      </c>
      <c r="AK70" s="31">
        <f t="shared" si="129"/>
        <v>401.13351636690402</v>
      </c>
      <c r="AL70" s="31">
        <f t="shared" si="129"/>
        <v>131.75953896218761</v>
      </c>
      <c r="AM70" s="31">
        <f t="shared" si="129"/>
        <v>138.30039013595365</v>
      </c>
    </row>
    <row r="71" spans="1:50" x14ac:dyDescent="0.45">
      <c r="A71" s="10" t="str">
        <v>SL300</v>
      </c>
      <c r="B71" s="10" t="s">
        <v>217</v>
      </c>
      <c r="C71" s="28">
        <f>IF($B$2="Discounted",INDEX('Top Down inputs'!$C$22:$E$33,MATCH($A71,'Top Down inputs'!$A$22:$A$33,0),MATCH('Copper Weighted Price'!$B$60,'Top Down inputs'!$C$19:$E$19,0)),INDEX('Top Down inputs'!$C$5:$E$16,MATCH($A71,'Top Down inputs'!$A$5:$A$16,0),MATCH('Copper Weighted Price'!$B$60,'Top Down inputs'!$C$2:$E$2,0)))</f>
        <v>-2.75E-2</v>
      </c>
      <c r="D71" s="16">
        <f>IF($B$2="Headline",INDEX('Top Down inputs'!$J$5:$J$17,MATCH($A71,'Top Down inputs'!$H$5:$H$16,0)),INDEX('Top Down inputs'!$J$22:$J$33,MATCH($A71,'Top Down inputs'!$H$22:$H$33,0)))</f>
        <v>74.321622614423475</v>
      </c>
      <c r="E71" s="22">
        <f t="shared" si="118"/>
        <v>73.304625789114652</v>
      </c>
      <c r="F71" s="22">
        <f t="shared" si="97"/>
        <v>72.45742437992736</v>
      </c>
      <c r="G71" s="22">
        <f t="shared" si="98"/>
        <v>71.749064413120735</v>
      </c>
      <c r="H71" s="22">
        <f t="shared" si="99"/>
        <v>71.173772516753132</v>
      </c>
      <c r="I71" s="22">
        <f t="shared" si="100"/>
        <v>70.639969222877482</v>
      </c>
      <c r="J71" s="33">
        <f t="shared" si="119"/>
        <v>65.406293416931462</v>
      </c>
      <c r="K71" s="33">
        <f t="shared" si="119"/>
        <v>66.44013756653591</v>
      </c>
      <c r="L71" s="33">
        <f t="shared" si="119"/>
        <v>68.209135726000326</v>
      </c>
      <c r="M71" s="33">
        <f t="shared" si="119"/>
        <v>71.018785816560083</v>
      </c>
      <c r="N71" s="33">
        <f t="shared" si="119"/>
        <v>75.464259884142322</v>
      </c>
      <c r="O71" s="33">
        <f t="shared" ref="O71:S71" si="131">IF(O27=0,0,O164/O27)</f>
        <v>83.93254793621341</v>
      </c>
      <c r="P71" s="33">
        <f t="shared" si="131"/>
        <v>99.719874772012474</v>
      </c>
      <c r="Q71" s="33">
        <f t="shared" si="131"/>
        <v>143.11577822406926</v>
      </c>
      <c r="R71" s="33">
        <f t="shared" si="131"/>
        <v>0</v>
      </c>
      <c r="S71" s="33">
        <f t="shared" si="131"/>
        <v>0</v>
      </c>
      <c r="W71" s="10" t="s">
        <v>218</v>
      </c>
      <c r="X71" s="10" t="s">
        <v>217</v>
      </c>
      <c r="Y71" s="31">
        <f t="shared" si="128"/>
        <v>164.47559676498418</v>
      </c>
      <c r="Z71" s="31">
        <f t="shared" si="128"/>
        <v>163.73124689338806</v>
      </c>
      <c r="AA71" s="31">
        <f t="shared" si="128"/>
        <v>163.17639716038275</v>
      </c>
      <c r="AB71" s="31">
        <f t="shared" si="128"/>
        <v>163.00050600184647</v>
      </c>
      <c r="AC71" s="31">
        <f t="shared" si="128"/>
        <v>163.09320488892843</v>
      </c>
      <c r="AD71" s="31">
        <f t="shared" si="128"/>
        <v>155.5960273599768</v>
      </c>
      <c r="AE71" s="31">
        <f t="shared" si="128"/>
        <v>156.88113243051845</v>
      </c>
      <c r="AF71" s="31">
        <f t="shared" si="128"/>
        <v>159.31836374943776</v>
      </c>
      <c r="AG71" s="31">
        <f t="shared" si="128"/>
        <v>163.32723287824055</v>
      </c>
      <c r="AH71" s="31">
        <f t="shared" si="128"/>
        <v>169.70192636479567</v>
      </c>
      <c r="AI71" s="31">
        <f t="shared" si="129"/>
        <v>182.75239619312254</v>
      </c>
      <c r="AJ71" s="31">
        <f t="shared" si="129"/>
        <v>204.55311199407663</v>
      </c>
      <c r="AK71" s="31">
        <f t="shared" si="129"/>
        <v>260.30953874186736</v>
      </c>
      <c r="AL71" s="31">
        <f t="shared" si="129"/>
        <v>131.75953896218761</v>
      </c>
      <c r="AM71" s="31">
        <f t="shared" si="129"/>
        <v>138.30039013595365</v>
      </c>
    </row>
    <row r="72" spans="1:50" x14ac:dyDescent="0.45">
      <c r="A72" s="10" t="str">
        <v>SL310</v>
      </c>
      <c r="B72" s="10" t="s">
        <v>219</v>
      </c>
      <c r="C72" s="28">
        <f>IF($B$2="Discounted",INDEX('Top Down inputs'!$C$22:$E$33,MATCH($A72,'Top Down inputs'!$A$22:$A$33,0),MATCH('Copper Weighted Price'!$B$60,'Top Down inputs'!$C$19:$E$19,0)),INDEX('Top Down inputs'!$C$5:$E$16,MATCH($A72,'Top Down inputs'!$A$5:$A$16,0),MATCH('Copper Weighted Price'!$B$60,'Top Down inputs'!$C$2:$E$2,0)))</f>
        <v>-2.75E-2</v>
      </c>
      <c r="D72" s="16">
        <f>IF($B$2="Headline",INDEX('Top Down inputs'!$J$5:$J$17,MATCH($A72,'Top Down inputs'!$H$5:$H$16,0)),INDEX('Top Down inputs'!$J$22:$J$33,MATCH($A72,'Top Down inputs'!$H$22:$H$33,0)))</f>
        <v>74.321622614423475</v>
      </c>
      <c r="E72" s="22">
        <f t="shared" si="118"/>
        <v>73.304625789114652</v>
      </c>
      <c r="F72" s="22">
        <f t="shared" si="97"/>
        <v>72.45742437992736</v>
      </c>
      <c r="G72" s="22">
        <f t="shared" si="98"/>
        <v>71.749064413120735</v>
      </c>
      <c r="H72" s="22">
        <f t="shared" si="99"/>
        <v>71.173772516753132</v>
      </c>
      <c r="I72" s="22">
        <f t="shared" si="100"/>
        <v>70.639969222877482</v>
      </c>
      <c r="J72" s="33">
        <f t="shared" si="119"/>
        <v>65.980613800777945</v>
      </c>
      <c r="K72" s="33">
        <f t="shared" si="119"/>
        <v>66.872701075968436</v>
      </c>
      <c r="L72" s="33">
        <f t="shared" si="119"/>
        <v>68.505817111835881</v>
      </c>
      <c r="M72" s="33">
        <f t="shared" si="119"/>
        <v>71.180762764805337</v>
      </c>
      <c r="N72" s="33">
        <f t="shared" si="119"/>
        <v>75.485651877899329</v>
      </c>
      <c r="O72" s="33">
        <f t="shared" ref="O72:S72" si="132">IF(O28=0,0,O165/O28)</f>
        <v>83.883279341206588</v>
      </c>
      <c r="P72" s="33">
        <f t="shared" si="132"/>
        <v>99.579201246036646</v>
      </c>
      <c r="Q72" s="33">
        <f t="shared" si="132"/>
        <v>142.78055651336376</v>
      </c>
      <c r="R72" s="33">
        <f t="shared" si="132"/>
        <v>0</v>
      </c>
      <c r="S72" s="33">
        <f t="shared" si="132"/>
        <v>0</v>
      </c>
      <c r="W72" s="10" t="s">
        <v>220</v>
      </c>
      <c r="X72" s="10" t="s">
        <v>219</v>
      </c>
      <c r="Y72" s="31">
        <f t="shared" si="128"/>
        <v>164.47559676498418</v>
      </c>
      <c r="Z72" s="31">
        <f t="shared" si="128"/>
        <v>163.73124689338806</v>
      </c>
      <c r="AA72" s="31">
        <f t="shared" si="128"/>
        <v>163.17639716038275</v>
      </c>
      <c r="AB72" s="31">
        <f t="shared" si="128"/>
        <v>163.00050600184647</v>
      </c>
      <c r="AC72" s="31">
        <f t="shared" si="128"/>
        <v>163.09320488892843</v>
      </c>
      <c r="AD72" s="31">
        <f t="shared" si="128"/>
        <v>156.1703477438233</v>
      </c>
      <c r="AE72" s="31">
        <f t="shared" si="128"/>
        <v>157.313695939951</v>
      </c>
      <c r="AF72" s="31">
        <f t="shared" si="128"/>
        <v>159.61504513527331</v>
      </c>
      <c r="AG72" s="31">
        <f t="shared" si="128"/>
        <v>163.48920982648582</v>
      </c>
      <c r="AH72" s="31">
        <f t="shared" si="128"/>
        <v>169.72331835855266</v>
      </c>
      <c r="AI72" s="31">
        <f t="shared" si="129"/>
        <v>182.70312759811571</v>
      </c>
      <c r="AJ72" s="31">
        <f t="shared" si="129"/>
        <v>204.41243846810079</v>
      </c>
      <c r="AK72" s="31">
        <f t="shared" si="129"/>
        <v>259.97431703116189</v>
      </c>
      <c r="AL72" s="31">
        <f t="shared" si="129"/>
        <v>131.75953896218761</v>
      </c>
      <c r="AM72" s="31">
        <f t="shared" si="129"/>
        <v>138.30039013595365</v>
      </c>
    </row>
    <row r="73" spans="1:50" x14ac:dyDescent="0.45">
      <c r="A73" s="10"/>
    </row>
    <row r="74" spans="1:50" x14ac:dyDescent="0.45">
      <c r="AD74" t="s">
        <v>232</v>
      </c>
    </row>
    <row r="75" spans="1:50" x14ac:dyDescent="0.45">
      <c r="H75" s="10"/>
      <c r="I75" s="15"/>
      <c r="J75" t="s">
        <v>233</v>
      </c>
      <c r="W75" s="11" t="s">
        <v>234</v>
      </c>
      <c r="Y75" s="34">
        <f>'Top Down inputs'!C56</f>
        <v>1.3816272579449063E-2</v>
      </c>
      <c r="Z75" s="34">
        <f>'Top Down inputs'!D56</f>
        <v>1.5942729226603669E-2</v>
      </c>
      <c r="AA75" s="34">
        <f>'Top Down inputs'!E56</f>
        <v>1.7723776612699194E-2</v>
      </c>
      <c r="AB75" s="34">
        <f>'Top Down inputs'!F56</f>
        <v>1.9481889923258722E-2</v>
      </c>
      <c r="AC75" s="34">
        <f>'Top Down inputs'!G56</f>
        <v>2.0000000000000018E-2</v>
      </c>
      <c r="AD75" s="35">
        <v>0</v>
      </c>
      <c r="AE75" s="35">
        <v>0</v>
      </c>
      <c r="AF75" s="35">
        <v>0</v>
      </c>
      <c r="AG75" s="35">
        <v>0</v>
      </c>
      <c r="AH75" s="35">
        <v>0</v>
      </c>
      <c r="AI75" s="35">
        <v>0</v>
      </c>
      <c r="AJ75" s="35">
        <v>0</v>
      </c>
      <c r="AK75" s="35">
        <v>0</v>
      </c>
      <c r="AL75" s="35">
        <v>0</v>
      </c>
      <c r="AM75" s="35">
        <v>0</v>
      </c>
    </row>
    <row r="76" spans="1:50" x14ac:dyDescent="0.45">
      <c r="A76" s="26" t="s">
        <v>235</v>
      </c>
      <c r="E76" s="49"/>
      <c r="F76" s="49"/>
      <c r="G76" s="49"/>
      <c r="H76" s="49"/>
      <c r="I76" s="49"/>
      <c r="J76" t="s">
        <v>236</v>
      </c>
      <c r="W76" s="10" t="s">
        <v>198</v>
      </c>
      <c r="X76" s="10" t="s">
        <v>197</v>
      </c>
      <c r="Y76" s="31">
        <f t="shared" ref="Y76:Y87" si="133">Y33*(1+Y$75)</f>
        <v>93.840533586548759</v>
      </c>
      <c r="Z76" s="31">
        <f t="shared" ref="Z76:AH76" si="134">Y76*(1+Z$75)</f>
        <v>95.336607803999115</v>
      </c>
      <c r="AA76" s="31">
        <f t="shared" si="134"/>
        <v>97.026332543729708</v>
      </c>
      <c r="AB76" s="31">
        <f t="shared" si="134"/>
        <v>98.916588874004148</v>
      </c>
      <c r="AC76" s="31">
        <f t="shared" si="134"/>
        <v>100.89492065148423</v>
      </c>
      <c r="AD76" s="31">
        <f t="shared" si="134"/>
        <v>100.89492065148423</v>
      </c>
      <c r="AE76" s="31">
        <f t="shared" si="134"/>
        <v>100.89492065148423</v>
      </c>
      <c r="AF76" s="31">
        <f t="shared" si="134"/>
        <v>100.89492065148423</v>
      </c>
      <c r="AG76" s="31">
        <f t="shared" si="134"/>
        <v>100.89492065148423</v>
      </c>
      <c r="AH76" s="31">
        <f t="shared" si="134"/>
        <v>100.89492065148423</v>
      </c>
      <c r="AI76" s="31">
        <f t="shared" ref="AI76:AI87" si="135">AH76*(1+AI$75)</f>
        <v>100.89492065148423</v>
      </c>
      <c r="AJ76" s="31">
        <f t="shared" ref="AJ76:AJ87" si="136">AI76*(1+AJ$75)</f>
        <v>100.89492065148423</v>
      </c>
      <c r="AK76" s="31">
        <f t="shared" ref="AK76:AK87" si="137">AJ76*(1+AK$75)</f>
        <v>100.89492065148423</v>
      </c>
      <c r="AL76" s="31">
        <f t="shared" ref="AL76:AL87" si="138">AK76*(1+AL$75)</f>
        <v>100.89492065148423</v>
      </c>
      <c r="AM76" s="31">
        <f t="shared" ref="AM76:AM87" si="139">AL76*(1+AM$75)</f>
        <v>100.89492065148423</v>
      </c>
    </row>
    <row r="77" spans="1:50" x14ac:dyDescent="0.45">
      <c r="A77" s="10" t="str">
        <f t="array" ref="A77:A88">TD_service_codes</f>
        <v>SL122</v>
      </c>
      <c r="B77" s="10" t="s">
        <v>197</v>
      </c>
      <c r="C77" t="s">
        <v>184</v>
      </c>
      <c r="D77" s="56"/>
      <c r="E77" s="57"/>
      <c r="F77" s="57"/>
      <c r="G77" s="57"/>
      <c r="H77" s="57"/>
      <c r="I77" s="57"/>
      <c r="J77" s="89">
        <f>IF(J17=0,0,-(1-(1-WLA_Opex_Efficiency)*(1+Fcast_CPI)*(1+(((J17-I17)/I17)*IF($C77="Legacy",CVE_Legacy,CVE_FTTC)))))</f>
        <v>-7.1333015980961756E-2</v>
      </c>
      <c r="K77" s="89">
        <f t="shared" ref="J77:N88" si="140">IF(K17=0,0,-(1-(1-WLA_Opex_Efficiency)*(1+Fcast_CPI)*(1+(((K17-J17)/J17)*IF($C77="Legacy",CVE_Legacy,CVE_FTTC)))))</f>
        <v>-6.7707597546137643E-2</v>
      </c>
      <c r="L77" s="89">
        <f t="shared" si="140"/>
        <v>-7.4981586953456247E-2</v>
      </c>
      <c r="M77" s="89">
        <f t="shared" si="140"/>
        <v>-8.3530889302140698E-2</v>
      </c>
      <c r="N77" s="89">
        <f t="shared" si="140"/>
        <v>-9.3830838461746113E-2</v>
      </c>
      <c r="O77" s="89">
        <f t="shared" ref="O77:O88" si="141">IF(O17=0,0,-(1-(1-WLA_Opex_Efficiency)*(1+Fcast_CPI)*(1+(((O17-N17)/N17)*IF($C77="Legacy",CVE_Legacy,CVE_FTTC)))))</f>
        <v>-0.26183301021889627</v>
      </c>
      <c r="P77" s="89">
        <f t="shared" ref="P77:P88" si="142">IF(P17=0,0,-(1-(1-WLA_Opex_Efficiency)*(1+Fcast_CPI)*(1+(((P17-O17)/O17)*IF($C77="Legacy",CVE_Legacy,CVE_FTTC)))))</f>
        <v>-0.1757395691695417</v>
      </c>
      <c r="Q77" s="89">
        <f t="shared" ref="Q77:Q88" si="143">IF(Q17=0,0,-(1-(1-WLA_Opex_Efficiency)*(1+Fcast_CPI)*(1+(((Q17-P17)/P17)*IF($C77="Legacy",CVE_Legacy,CVE_FTTC)))))</f>
        <v>-0.23083092180458409</v>
      </c>
      <c r="R77" s="89">
        <f t="shared" ref="R77:R88" si="144">IF(R17=0,0,-(1-(1-WLA_Opex_Efficiency)*(1+Fcast_CPI)*(1+(((R17-Q17)/Q17)*IF($C77="Legacy",CVE_Legacy,CVE_FTTC)))))</f>
        <v>-0.31407753693270957</v>
      </c>
      <c r="S77" s="89">
        <f t="shared" ref="S77:S88" si="145">IF(S17=0,0,-(1-(1-WLA_Opex_Efficiency)*(1+Fcast_CPI)*(1+(((S17-R17)/R17)*IF($C77="Legacy",CVE_Legacy,CVE_FTTC)))))</f>
        <v>-0.18603763200910173</v>
      </c>
      <c r="W77" s="10" t="s">
        <v>200</v>
      </c>
      <c r="X77" s="10" t="s">
        <v>199</v>
      </c>
      <c r="Y77" s="31">
        <f t="shared" si="133"/>
        <v>93.840533586548759</v>
      </c>
      <c r="Z77" s="31">
        <f t="shared" ref="Z77:AH77" si="146">Y77*(1+Z$75)</f>
        <v>95.336607803999115</v>
      </c>
      <c r="AA77" s="31">
        <f t="shared" si="146"/>
        <v>97.026332543729708</v>
      </c>
      <c r="AB77" s="31">
        <f t="shared" si="146"/>
        <v>98.916588874004148</v>
      </c>
      <c r="AC77" s="31">
        <f t="shared" si="146"/>
        <v>100.89492065148423</v>
      </c>
      <c r="AD77" s="31">
        <f t="shared" si="146"/>
        <v>100.89492065148423</v>
      </c>
      <c r="AE77" s="31">
        <f t="shared" si="146"/>
        <v>100.89492065148423</v>
      </c>
      <c r="AF77" s="31">
        <f t="shared" si="146"/>
        <v>100.89492065148423</v>
      </c>
      <c r="AG77" s="31">
        <f t="shared" si="146"/>
        <v>100.89492065148423</v>
      </c>
      <c r="AH77" s="31">
        <f t="shared" si="146"/>
        <v>100.89492065148423</v>
      </c>
      <c r="AI77" s="31">
        <f t="shared" si="135"/>
        <v>100.89492065148423</v>
      </c>
      <c r="AJ77" s="31">
        <f t="shared" si="136"/>
        <v>100.89492065148423</v>
      </c>
      <c r="AK77" s="31">
        <f t="shared" si="137"/>
        <v>100.89492065148423</v>
      </c>
      <c r="AL77" s="31">
        <f t="shared" si="138"/>
        <v>100.89492065148423</v>
      </c>
      <c r="AM77" s="31">
        <f t="shared" si="139"/>
        <v>100.89492065148423</v>
      </c>
    </row>
    <row r="78" spans="1:50" x14ac:dyDescent="0.45">
      <c r="A78" s="10" t="str">
        <v>SL151</v>
      </c>
      <c r="B78" s="10" t="s">
        <v>199</v>
      </c>
      <c r="C78" t="s">
        <v>184</v>
      </c>
      <c r="E78" s="57"/>
      <c r="F78" s="57"/>
      <c r="G78" s="57"/>
      <c r="H78" s="57"/>
      <c r="I78" s="57"/>
      <c r="J78" s="89">
        <f t="shared" si="140"/>
        <v>-7.1333015980961756E-2</v>
      </c>
      <c r="K78" s="89">
        <f t="shared" si="140"/>
        <v>-6.7707597546137865E-2</v>
      </c>
      <c r="L78" s="89">
        <f t="shared" si="140"/>
        <v>-7.498158695345658E-2</v>
      </c>
      <c r="M78" s="89">
        <f t="shared" si="140"/>
        <v>-8.3530889302140698E-2</v>
      </c>
      <c r="N78" s="89">
        <f t="shared" si="140"/>
        <v>-9.3830838461746002E-2</v>
      </c>
      <c r="O78" s="89">
        <f t="shared" si="141"/>
        <v>-0.26183301021889627</v>
      </c>
      <c r="P78" s="89">
        <f t="shared" si="142"/>
        <v>-0.17573956916954148</v>
      </c>
      <c r="Q78" s="89">
        <f t="shared" si="143"/>
        <v>-0.2308309218045842</v>
      </c>
      <c r="R78" s="89">
        <f t="shared" si="144"/>
        <v>-0.31407753693270957</v>
      </c>
      <c r="S78" s="89">
        <f t="shared" si="145"/>
        <v>-0.18603763200910173</v>
      </c>
      <c r="W78" s="10" t="s">
        <v>202</v>
      </c>
      <c r="X78" s="10" t="s">
        <v>201</v>
      </c>
      <c r="Y78" s="31">
        <f t="shared" si="133"/>
        <v>115.72718334991949</v>
      </c>
      <c r="Z78" s="31">
        <f t="shared" ref="Z78:AH78" si="147">Y78*(1+Z$75)</f>
        <v>117.57219049822477</v>
      </c>
      <c r="AA78" s="31">
        <f t="shared" si="147"/>
        <v>119.65601373848102</v>
      </c>
      <c r="AB78" s="31">
        <f t="shared" si="147"/>
        <v>121.98713902679005</v>
      </c>
      <c r="AC78" s="31">
        <f t="shared" si="147"/>
        <v>124.42688180732586</v>
      </c>
      <c r="AD78" s="31">
        <f t="shared" si="147"/>
        <v>124.42688180732586</v>
      </c>
      <c r="AE78" s="31">
        <f t="shared" si="147"/>
        <v>124.42688180732586</v>
      </c>
      <c r="AF78" s="31">
        <f t="shared" si="147"/>
        <v>124.42688180732586</v>
      </c>
      <c r="AG78" s="31">
        <f t="shared" si="147"/>
        <v>124.42688180732586</v>
      </c>
      <c r="AH78" s="31">
        <f t="shared" si="147"/>
        <v>124.42688180732586</v>
      </c>
      <c r="AI78" s="31">
        <f t="shared" si="135"/>
        <v>124.42688180732586</v>
      </c>
      <c r="AJ78" s="31">
        <f t="shared" si="136"/>
        <v>124.42688180732586</v>
      </c>
      <c r="AK78" s="31">
        <f t="shared" si="137"/>
        <v>124.42688180732586</v>
      </c>
      <c r="AL78" s="31">
        <f t="shared" si="138"/>
        <v>124.42688180732586</v>
      </c>
      <c r="AM78" s="31">
        <f t="shared" si="139"/>
        <v>124.42688180732586</v>
      </c>
      <c r="AO78" s="15"/>
      <c r="AP78" s="15"/>
      <c r="AQ78" s="15"/>
      <c r="AR78" s="15"/>
      <c r="AS78" s="15"/>
      <c r="AT78" s="15"/>
      <c r="AU78" s="15"/>
      <c r="AV78" s="15"/>
      <c r="AW78" s="15"/>
      <c r="AX78" s="15"/>
    </row>
    <row r="79" spans="1:50" x14ac:dyDescent="0.45">
      <c r="A79" s="10" t="str">
        <v>SL121</v>
      </c>
      <c r="B79" s="10" t="s">
        <v>201</v>
      </c>
      <c r="C79" t="s">
        <v>184</v>
      </c>
      <c r="E79" s="57"/>
      <c r="F79" s="57"/>
      <c r="G79" s="57"/>
      <c r="H79" s="57"/>
      <c r="I79" s="57"/>
      <c r="J79" s="89">
        <f t="shared" si="140"/>
        <v>0</v>
      </c>
      <c r="K79" s="89">
        <f t="shared" si="140"/>
        <v>0</v>
      </c>
      <c r="L79" s="89">
        <f t="shared" si="140"/>
        <v>0</v>
      </c>
      <c r="M79" s="89">
        <f t="shared" si="140"/>
        <v>0</v>
      </c>
      <c r="N79" s="89">
        <f t="shared" si="140"/>
        <v>0</v>
      </c>
      <c r="O79" s="89">
        <f t="shared" si="141"/>
        <v>0</v>
      </c>
      <c r="P79" s="89">
        <f t="shared" si="142"/>
        <v>0</v>
      </c>
      <c r="Q79" s="89">
        <f t="shared" si="143"/>
        <v>0</v>
      </c>
      <c r="R79" s="89">
        <f t="shared" si="144"/>
        <v>0</v>
      </c>
      <c r="S79" s="89">
        <f t="shared" si="145"/>
        <v>0</v>
      </c>
      <c r="W79" s="10" t="s">
        <v>204</v>
      </c>
      <c r="X79" s="10" t="s">
        <v>203</v>
      </c>
      <c r="Y79" s="31">
        <f t="shared" si="133"/>
        <v>115.72718334991949</v>
      </c>
      <c r="Z79" s="31">
        <f t="shared" ref="Z79:AH79" si="148">Y79*(1+Z$75)</f>
        <v>117.57219049822477</v>
      </c>
      <c r="AA79" s="31">
        <f t="shared" si="148"/>
        <v>119.65601373848102</v>
      </c>
      <c r="AB79" s="31">
        <f t="shared" si="148"/>
        <v>121.98713902679005</v>
      </c>
      <c r="AC79" s="31">
        <f t="shared" si="148"/>
        <v>124.42688180732586</v>
      </c>
      <c r="AD79" s="31">
        <f t="shared" si="148"/>
        <v>124.42688180732586</v>
      </c>
      <c r="AE79" s="31">
        <f t="shared" si="148"/>
        <v>124.42688180732586</v>
      </c>
      <c r="AF79" s="31">
        <f t="shared" si="148"/>
        <v>124.42688180732586</v>
      </c>
      <c r="AG79" s="31">
        <f t="shared" si="148"/>
        <v>124.42688180732586</v>
      </c>
      <c r="AH79" s="31">
        <f t="shared" si="148"/>
        <v>124.42688180732586</v>
      </c>
      <c r="AI79" s="31">
        <f t="shared" si="135"/>
        <v>124.42688180732586</v>
      </c>
      <c r="AJ79" s="31">
        <f t="shared" si="136"/>
        <v>124.42688180732586</v>
      </c>
      <c r="AK79" s="31">
        <f t="shared" si="137"/>
        <v>124.42688180732586</v>
      </c>
      <c r="AL79" s="31">
        <f t="shared" si="138"/>
        <v>124.42688180732586</v>
      </c>
      <c r="AM79" s="31">
        <f t="shared" si="139"/>
        <v>124.42688180732586</v>
      </c>
    </row>
    <row r="80" spans="1:50" x14ac:dyDescent="0.45">
      <c r="A80" s="10" t="str">
        <v>SL150</v>
      </c>
      <c r="B80" s="10" t="s">
        <v>203</v>
      </c>
      <c r="C80" t="s">
        <v>184</v>
      </c>
      <c r="E80" s="57"/>
      <c r="F80" s="57"/>
      <c r="G80" s="57"/>
      <c r="H80" s="57"/>
      <c r="I80" s="57"/>
      <c r="J80" s="89">
        <f t="shared" si="140"/>
        <v>0</v>
      </c>
      <c r="K80" s="89">
        <f t="shared" si="140"/>
        <v>0</v>
      </c>
      <c r="L80" s="89">
        <f t="shared" si="140"/>
        <v>0</v>
      </c>
      <c r="M80" s="89">
        <f t="shared" si="140"/>
        <v>0</v>
      </c>
      <c r="N80" s="89">
        <f t="shared" si="140"/>
        <v>0</v>
      </c>
      <c r="O80" s="89">
        <f t="shared" si="141"/>
        <v>0</v>
      </c>
      <c r="P80" s="89">
        <f t="shared" si="142"/>
        <v>0</v>
      </c>
      <c r="Q80" s="89">
        <f t="shared" si="143"/>
        <v>0</v>
      </c>
      <c r="R80" s="89">
        <f t="shared" si="144"/>
        <v>0</v>
      </c>
      <c r="S80" s="89">
        <f t="shared" si="145"/>
        <v>0</v>
      </c>
      <c r="W80" s="10" t="s">
        <v>206</v>
      </c>
      <c r="X80" s="10" t="s">
        <v>205</v>
      </c>
      <c r="Y80" s="31">
        <f t="shared" si="133"/>
        <v>86.673569424702848</v>
      </c>
      <c r="Z80" s="31">
        <f t="shared" ref="Z80:AH80" si="149">Y80*(1+Z$75)</f>
        <v>88.055382673144123</v>
      </c>
      <c r="AA80" s="31">
        <f t="shared" si="149"/>
        <v>89.616056605188675</v>
      </c>
      <c r="AB80" s="31">
        <f t="shared" si="149"/>
        <v>91.36194675532748</v>
      </c>
      <c r="AC80" s="31">
        <f t="shared" si="149"/>
        <v>93.18918569043403</v>
      </c>
      <c r="AD80" s="31">
        <f t="shared" si="149"/>
        <v>93.18918569043403</v>
      </c>
      <c r="AE80" s="31">
        <f t="shared" si="149"/>
        <v>93.18918569043403</v>
      </c>
      <c r="AF80" s="31">
        <f t="shared" si="149"/>
        <v>93.18918569043403</v>
      </c>
      <c r="AG80" s="31">
        <f t="shared" si="149"/>
        <v>93.18918569043403</v>
      </c>
      <c r="AH80" s="31">
        <f t="shared" si="149"/>
        <v>93.18918569043403</v>
      </c>
      <c r="AI80" s="31">
        <f t="shared" si="135"/>
        <v>93.18918569043403</v>
      </c>
      <c r="AJ80" s="31">
        <f t="shared" si="136"/>
        <v>93.18918569043403</v>
      </c>
      <c r="AK80" s="31">
        <f t="shared" si="137"/>
        <v>93.18918569043403</v>
      </c>
      <c r="AL80" s="31">
        <f t="shared" si="138"/>
        <v>93.18918569043403</v>
      </c>
      <c r="AM80" s="31">
        <f t="shared" si="139"/>
        <v>93.18918569043403</v>
      </c>
      <c r="AO80" s="29"/>
      <c r="AP80" s="29"/>
      <c r="AQ80" s="29"/>
      <c r="AR80" s="29"/>
      <c r="AS80" s="29"/>
      <c r="AT80" s="29"/>
      <c r="AU80" s="29"/>
      <c r="AV80" s="29"/>
      <c r="AW80" s="29"/>
      <c r="AX80" s="29"/>
    </row>
    <row r="81" spans="1:39" x14ac:dyDescent="0.45">
      <c r="A81" s="10" t="str">
        <v>SL346</v>
      </c>
      <c r="B81" s="10" t="s">
        <v>205</v>
      </c>
      <c r="C81" t="s">
        <v>184</v>
      </c>
      <c r="E81" s="57"/>
      <c r="F81" s="57"/>
      <c r="G81" s="57"/>
      <c r="H81" s="57"/>
      <c r="I81" s="57"/>
      <c r="J81" s="89">
        <f t="shared" si="140"/>
        <v>-7.3502402937073108E-2</v>
      </c>
      <c r="K81" s="89">
        <f t="shared" si="140"/>
        <v>-9.6865175929269021E-2</v>
      </c>
      <c r="L81" s="89">
        <f t="shared" si="140"/>
        <v>-0.11706078183124236</v>
      </c>
      <c r="M81" s="89">
        <f t="shared" si="140"/>
        <v>-0.14409174906704481</v>
      </c>
      <c r="N81" s="89">
        <f t="shared" si="140"/>
        <v>-0.1849977410700312</v>
      </c>
      <c r="O81" s="89">
        <f t="shared" si="141"/>
        <v>1.893002403100752E-3</v>
      </c>
      <c r="P81" s="89">
        <f t="shared" si="142"/>
        <v>-0.237001604138251</v>
      </c>
      <c r="Q81" s="89">
        <f t="shared" si="143"/>
        <v>-0.35921937450627439</v>
      </c>
      <c r="R81" s="89">
        <f t="shared" si="144"/>
        <v>0</v>
      </c>
      <c r="S81" s="89">
        <f t="shared" si="145"/>
        <v>0</v>
      </c>
      <c r="W81" s="10" t="s">
        <v>208</v>
      </c>
      <c r="X81" s="10" t="s">
        <v>207</v>
      </c>
      <c r="Y81" s="31">
        <f t="shared" si="133"/>
        <v>86.673569424702862</v>
      </c>
      <c r="Z81" s="31">
        <f t="shared" ref="Z81:AH81" si="150">Y81*(1+Z$75)</f>
        <v>88.055382673144138</v>
      </c>
      <c r="AA81" s="31">
        <f t="shared" si="150"/>
        <v>89.616056605188689</v>
      </c>
      <c r="AB81" s="31">
        <f t="shared" si="150"/>
        <v>91.361946755327494</v>
      </c>
      <c r="AC81" s="31">
        <f t="shared" si="150"/>
        <v>93.189185690434044</v>
      </c>
      <c r="AD81" s="31">
        <f t="shared" si="150"/>
        <v>93.189185690434044</v>
      </c>
      <c r="AE81" s="31">
        <f t="shared" si="150"/>
        <v>93.189185690434044</v>
      </c>
      <c r="AF81" s="31">
        <f t="shared" si="150"/>
        <v>93.189185690434044</v>
      </c>
      <c r="AG81" s="31">
        <f t="shared" si="150"/>
        <v>93.189185690434044</v>
      </c>
      <c r="AH81" s="31">
        <f t="shared" si="150"/>
        <v>93.189185690434044</v>
      </c>
      <c r="AI81" s="31">
        <f t="shared" si="135"/>
        <v>93.189185690434044</v>
      </c>
      <c r="AJ81" s="31">
        <f t="shared" si="136"/>
        <v>93.189185690434044</v>
      </c>
      <c r="AK81" s="31">
        <f t="shared" si="137"/>
        <v>93.189185690434044</v>
      </c>
      <c r="AL81" s="31">
        <f t="shared" si="138"/>
        <v>93.189185690434044</v>
      </c>
      <c r="AM81" s="31">
        <f t="shared" si="139"/>
        <v>93.189185690434044</v>
      </c>
    </row>
    <row r="82" spans="1:39" x14ac:dyDescent="0.45">
      <c r="A82" s="10" t="str">
        <v>SL347</v>
      </c>
      <c r="B82" s="10" t="s">
        <v>207</v>
      </c>
      <c r="C82" t="s">
        <v>184</v>
      </c>
      <c r="E82" s="57"/>
      <c r="F82" s="57"/>
      <c r="G82" s="57"/>
      <c r="H82" s="57"/>
      <c r="I82" s="57"/>
      <c r="J82" s="89">
        <f t="shared" si="140"/>
        <v>-7.3502402937072997E-2</v>
      </c>
      <c r="K82" s="89">
        <f t="shared" si="140"/>
        <v>-9.6865175929269132E-2</v>
      </c>
      <c r="L82" s="89">
        <f t="shared" si="140"/>
        <v>-0.11706078183124224</v>
      </c>
      <c r="M82" s="89">
        <f t="shared" si="140"/>
        <v>-0.14409174906704492</v>
      </c>
      <c r="N82" s="89">
        <f t="shared" si="140"/>
        <v>-0.1849977410700312</v>
      </c>
      <c r="O82" s="89">
        <f t="shared" si="141"/>
        <v>1.893002403100974E-3</v>
      </c>
      <c r="P82" s="89">
        <f t="shared" si="142"/>
        <v>-0.23700160413825111</v>
      </c>
      <c r="Q82" s="89">
        <f t="shared" si="143"/>
        <v>-0.35921937450627439</v>
      </c>
      <c r="R82" s="89">
        <f t="shared" si="144"/>
        <v>0</v>
      </c>
      <c r="S82" s="89">
        <f t="shared" si="145"/>
        <v>0</v>
      </c>
      <c r="W82" s="10" t="s">
        <v>210</v>
      </c>
      <c r="X82" s="10" t="s">
        <v>209</v>
      </c>
      <c r="Y82" s="31">
        <f t="shared" si="133"/>
        <v>94.709532367186156</v>
      </c>
      <c r="Z82" s="31">
        <f t="shared" ref="Z82:AH82" si="151">Y82*(1+Z$75)</f>
        <v>96.219460796894467</v>
      </c>
      <c r="AA82" s="31">
        <f t="shared" si="151"/>
        <v>97.92483302585299</v>
      </c>
      <c r="AB82" s="31">
        <f t="shared" si="151"/>
        <v>99.832593843616152</v>
      </c>
      <c r="AC82" s="31">
        <f t="shared" si="151"/>
        <v>101.82924572048847</v>
      </c>
      <c r="AD82" s="31">
        <f t="shared" si="151"/>
        <v>101.82924572048847</v>
      </c>
      <c r="AE82" s="31">
        <f t="shared" si="151"/>
        <v>101.82924572048847</v>
      </c>
      <c r="AF82" s="31">
        <f t="shared" si="151"/>
        <v>101.82924572048847</v>
      </c>
      <c r="AG82" s="31">
        <f t="shared" si="151"/>
        <v>101.82924572048847</v>
      </c>
      <c r="AH82" s="31">
        <f t="shared" si="151"/>
        <v>101.82924572048847</v>
      </c>
      <c r="AI82" s="31">
        <f t="shared" si="135"/>
        <v>101.82924572048847</v>
      </c>
      <c r="AJ82" s="31">
        <f t="shared" si="136"/>
        <v>101.82924572048847</v>
      </c>
      <c r="AK82" s="31">
        <f t="shared" si="137"/>
        <v>101.82924572048847</v>
      </c>
      <c r="AL82" s="31">
        <f t="shared" si="138"/>
        <v>101.82924572048847</v>
      </c>
      <c r="AM82" s="31">
        <f t="shared" si="139"/>
        <v>101.82924572048847</v>
      </c>
    </row>
    <row r="83" spans="1:39" x14ac:dyDescent="0.45">
      <c r="A83" s="10" t="str">
        <v>SL127</v>
      </c>
      <c r="B83" s="10" t="s">
        <v>209</v>
      </c>
      <c r="C83" t="s">
        <v>184</v>
      </c>
      <c r="E83" s="57"/>
      <c r="F83" s="57"/>
      <c r="G83" s="57"/>
      <c r="H83" s="57"/>
      <c r="I83" s="57"/>
      <c r="J83" s="89">
        <f t="shared" si="140"/>
        <v>-7.3502402937073108E-2</v>
      </c>
      <c r="K83" s="89">
        <f t="shared" si="140"/>
        <v>-9.686517592926891E-2</v>
      </c>
      <c r="L83" s="89">
        <f t="shared" si="140"/>
        <v>-0.11706078183124224</v>
      </c>
      <c r="M83" s="89">
        <f t="shared" si="140"/>
        <v>-0.14409174906704492</v>
      </c>
      <c r="N83" s="89">
        <f t="shared" si="140"/>
        <v>-0.1849977410700312</v>
      </c>
      <c r="O83" s="89">
        <f t="shared" si="141"/>
        <v>1.893002403100752E-3</v>
      </c>
      <c r="P83" s="89">
        <f t="shared" si="142"/>
        <v>-0.237001604138251</v>
      </c>
      <c r="Q83" s="89">
        <f t="shared" si="143"/>
        <v>-0.35921937450627439</v>
      </c>
      <c r="R83" s="89">
        <f t="shared" si="144"/>
        <v>0</v>
      </c>
      <c r="S83" s="89">
        <f t="shared" si="145"/>
        <v>0</v>
      </c>
      <c r="W83" s="10" t="s">
        <v>212</v>
      </c>
      <c r="X83" s="10" t="s">
        <v>211</v>
      </c>
      <c r="Y83" s="31">
        <f t="shared" si="133"/>
        <v>101.87727882726011</v>
      </c>
      <c r="Z83" s="31">
        <f t="shared" ref="Z83:AH83" si="152">Y83*(1+Z$75)</f>
        <v>103.50148069794632</v>
      </c>
      <c r="AA83" s="31">
        <f t="shared" si="152"/>
        <v>105.33591782092032</v>
      </c>
      <c r="AB83" s="31">
        <f t="shared" si="152"/>
        <v>107.38806057687292</v>
      </c>
      <c r="AC83" s="31">
        <f t="shared" si="152"/>
        <v>109.53582178841037</v>
      </c>
      <c r="AD83" s="31">
        <f t="shared" si="152"/>
        <v>109.53582178841037</v>
      </c>
      <c r="AE83" s="31">
        <f t="shared" si="152"/>
        <v>109.53582178841037</v>
      </c>
      <c r="AF83" s="31">
        <f t="shared" si="152"/>
        <v>109.53582178841037</v>
      </c>
      <c r="AG83" s="31">
        <f t="shared" si="152"/>
        <v>109.53582178841037</v>
      </c>
      <c r="AH83" s="31">
        <f t="shared" si="152"/>
        <v>109.53582178841037</v>
      </c>
      <c r="AI83" s="31">
        <f t="shared" si="135"/>
        <v>109.53582178841037</v>
      </c>
      <c r="AJ83" s="31">
        <f t="shared" si="136"/>
        <v>109.53582178841037</v>
      </c>
      <c r="AK83" s="31">
        <f t="shared" si="137"/>
        <v>109.53582178841037</v>
      </c>
      <c r="AL83" s="31">
        <f t="shared" si="138"/>
        <v>109.53582178841037</v>
      </c>
      <c r="AM83" s="31">
        <f t="shared" si="139"/>
        <v>109.53582178841037</v>
      </c>
    </row>
    <row r="84" spans="1:39" x14ac:dyDescent="0.45">
      <c r="A84" s="10" t="str">
        <v>SL130</v>
      </c>
      <c r="B84" s="10" t="s">
        <v>211</v>
      </c>
      <c r="C84" t="s">
        <v>184</v>
      </c>
      <c r="E84" s="57"/>
      <c r="F84" s="57"/>
      <c r="G84" s="57"/>
      <c r="H84" s="57"/>
      <c r="I84" s="57"/>
      <c r="J84" s="89">
        <f t="shared" si="140"/>
        <v>-7.3502402937072997E-2</v>
      </c>
      <c r="K84" s="89">
        <f t="shared" si="140"/>
        <v>-9.6865175929269021E-2</v>
      </c>
      <c r="L84" s="89">
        <f t="shared" si="140"/>
        <v>-0.11706078183124247</v>
      </c>
      <c r="M84" s="89">
        <f t="shared" si="140"/>
        <v>-0.14409174906704481</v>
      </c>
      <c r="N84" s="89">
        <f t="shared" si="140"/>
        <v>-0.1849977410700312</v>
      </c>
      <c r="O84" s="89">
        <f t="shared" si="141"/>
        <v>1.893002403100752E-3</v>
      </c>
      <c r="P84" s="89">
        <f t="shared" si="142"/>
        <v>-0.23700160413825111</v>
      </c>
      <c r="Q84" s="89">
        <f t="shared" si="143"/>
        <v>-0.35921937450627439</v>
      </c>
      <c r="R84" s="89">
        <f t="shared" si="144"/>
        <v>0</v>
      </c>
      <c r="S84" s="89">
        <f t="shared" si="145"/>
        <v>0</v>
      </c>
      <c r="W84" s="10" t="s">
        <v>214</v>
      </c>
      <c r="X84" s="10" t="s">
        <v>213</v>
      </c>
      <c r="Y84" s="31">
        <f t="shared" si="133"/>
        <v>154.65000995725151</v>
      </c>
      <c r="Z84" s="31">
        <f t="shared" ref="Z84:AH84" si="153">Y84*(1+Z$75)</f>
        <v>157.11555319089155</v>
      </c>
      <c r="AA84" s="31">
        <f t="shared" si="153"/>
        <v>159.90023415802756</v>
      </c>
      <c r="AB84" s="31">
        <f t="shared" si="153"/>
        <v>163.01539291859754</v>
      </c>
      <c r="AC84" s="31">
        <f t="shared" si="153"/>
        <v>166.2757007769695</v>
      </c>
      <c r="AD84" s="31">
        <f t="shared" si="153"/>
        <v>166.2757007769695</v>
      </c>
      <c r="AE84" s="31">
        <f t="shared" si="153"/>
        <v>166.2757007769695</v>
      </c>
      <c r="AF84" s="31">
        <f t="shared" si="153"/>
        <v>166.2757007769695</v>
      </c>
      <c r="AG84" s="31">
        <f t="shared" si="153"/>
        <v>166.2757007769695</v>
      </c>
      <c r="AH84" s="31">
        <f t="shared" si="153"/>
        <v>166.2757007769695</v>
      </c>
      <c r="AI84" s="31">
        <f t="shared" si="135"/>
        <v>166.2757007769695</v>
      </c>
      <c r="AJ84" s="31">
        <f t="shared" si="136"/>
        <v>166.2757007769695</v>
      </c>
      <c r="AK84" s="31">
        <f t="shared" si="137"/>
        <v>166.2757007769695</v>
      </c>
      <c r="AL84" s="31">
        <f t="shared" si="138"/>
        <v>166.2757007769695</v>
      </c>
      <c r="AM84" s="31">
        <f t="shared" si="139"/>
        <v>166.2757007769695</v>
      </c>
    </row>
    <row r="85" spans="1:39" x14ac:dyDescent="0.45">
      <c r="A85" s="10" t="str">
        <v>SL301</v>
      </c>
      <c r="B85" s="10" t="s">
        <v>213</v>
      </c>
      <c r="C85" s="13" t="s">
        <v>188</v>
      </c>
      <c r="E85" s="57"/>
      <c r="F85" s="57"/>
      <c r="G85" s="57"/>
      <c r="H85" s="57"/>
      <c r="I85" s="57"/>
      <c r="J85" s="89">
        <f t="shared" si="140"/>
        <v>-0.10481051853096635</v>
      </c>
      <c r="K85" s="89">
        <f t="shared" si="140"/>
        <v>-0.11704299537481644</v>
      </c>
      <c r="L85" s="89">
        <f t="shared" si="140"/>
        <v>-0.13288277459889908</v>
      </c>
      <c r="M85" s="89">
        <f t="shared" si="140"/>
        <v>-0.15311103157216055</v>
      </c>
      <c r="N85" s="89">
        <f t="shared" si="140"/>
        <v>-0.18020999352812006</v>
      </c>
      <c r="O85" s="89">
        <f t="shared" si="141"/>
        <v>-0.17107334578244526</v>
      </c>
      <c r="P85" s="89">
        <f t="shared" si="142"/>
        <v>-0.2098897133071751</v>
      </c>
      <c r="Q85" s="89">
        <f t="shared" si="143"/>
        <v>-0.29159671987543789</v>
      </c>
      <c r="R85" s="89">
        <f t="shared" si="144"/>
        <v>0</v>
      </c>
      <c r="S85" s="89">
        <f t="shared" si="145"/>
        <v>0</v>
      </c>
      <c r="W85" s="10" t="s">
        <v>216</v>
      </c>
      <c r="X85" s="10" t="s">
        <v>215</v>
      </c>
      <c r="Y85" s="31">
        <f t="shared" si="133"/>
        <v>154.65000995725151</v>
      </c>
      <c r="Z85" s="31">
        <f t="shared" ref="Z85:AH85" si="154">Y85*(1+Z$75)</f>
        <v>157.11555319089155</v>
      </c>
      <c r="AA85" s="31">
        <f t="shared" si="154"/>
        <v>159.90023415802756</v>
      </c>
      <c r="AB85" s="31">
        <f t="shared" si="154"/>
        <v>163.01539291859754</v>
      </c>
      <c r="AC85" s="31">
        <f t="shared" si="154"/>
        <v>166.2757007769695</v>
      </c>
      <c r="AD85" s="31">
        <f t="shared" si="154"/>
        <v>166.2757007769695</v>
      </c>
      <c r="AE85" s="31">
        <f t="shared" si="154"/>
        <v>166.2757007769695</v>
      </c>
      <c r="AF85" s="31">
        <f t="shared" si="154"/>
        <v>166.2757007769695</v>
      </c>
      <c r="AG85" s="31">
        <f t="shared" si="154"/>
        <v>166.2757007769695</v>
      </c>
      <c r="AH85" s="31">
        <f t="shared" si="154"/>
        <v>166.2757007769695</v>
      </c>
      <c r="AI85" s="31">
        <f t="shared" si="135"/>
        <v>166.2757007769695</v>
      </c>
      <c r="AJ85" s="31">
        <f t="shared" si="136"/>
        <v>166.2757007769695</v>
      </c>
      <c r="AK85" s="31">
        <f t="shared" si="137"/>
        <v>166.2757007769695</v>
      </c>
      <c r="AL85" s="31">
        <f t="shared" si="138"/>
        <v>166.2757007769695</v>
      </c>
      <c r="AM85" s="31">
        <f t="shared" si="139"/>
        <v>166.2757007769695</v>
      </c>
    </row>
    <row r="86" spans="1:39" x14ac:dyDescent="0.45">
      <c r="A86" s="10" t="str">
        <v>SL311</v>
      </c>
      <c r="B86" s="10" t="s">
        <v>215</v>
      </c>
      <c r="C86" s="13" t="s">
        <v>188</v>
      </c>
      <c r="E86" s="57"/>
      <c r="F86" s="57"/>
      <c r="G86" s="57"/>
      <c r="H86" s="57"/>
      <c r="I86" s="57"/>
      <c r="J86" s="89">
        <f t="shared" si="140"/>
        <v>-0.10481051853096635</v>
      </c>
      <c r="K86" s="89">
        <f t="shared" si="140"/>
        <v>-0.11704299537481644</v>
      </c>
      <c r="L86" s="89">
        <f t="shared" si="140"/>
        <v>-0.13288277459889908</v>
      </c>
      <c r="M86" s="89">
        <f t="shared" si="140"/>
        <v>-0.15311103157216055</v>
      </c>
      <c r="N86" s="89">
        <f t="shared" si="140"/>
        <v>-0.18020999352811995</v>
      </c>
      <c r="O86" s="89">
        <f t="shared" si="141"/>
        <v>-0.17107334578244526</v>
      </c>
      <c r="P86" s="89">
        <f t="shared" si="142"/>
        <v>-0.2098897133071751</v>
      </c>
      <c r="Q86" s="89">
        <f t="shared" si="143"/>
        <v>-0.29159671987543789</v>
      </c>
      <c r="R86" s="89">
        <f t="shared" si="144"/>
        <v>0</v>
      </c>
      <c r="S86" s="89">
        <f t="shared" si="145"/>
        <v>0</v>
      </c>
      <c r="W86" s="10" t="s">
        <v>218</v>
      </c>
      <c r="X86" s="10" t="s">
        <v>217</v>
      </c>
      <c r="Y86" s="31">
        <f t="shared" si="133"/>
        <v>169.57360408296967</v>
      </c>
      <c r="Z86" s="31">
        <f t="shared" ref="Z86:AH86" si="155">Y86*(1+Z$75)</f>
        <v>172.27707013684375</v>
      </c>
      <c r="AA86" s="31">
        <f t="shared" si="155"/>
        <v>175.33047044343948</v>
      </c>
      <c r="AB86" s="31">
        <f t="shared" si="155"/>
        <v>178.74623936881173</v>
      </c>
      <c r="AC86" s="31">
        <f t="shared" si="155"/>
        <v>182.32116415618796</v>
      </c>
      <c r="AD86" s="31">
        <f t="shared" si="155"/>
        <v>182.32116415618796</v>
      </c>
      <c r="AE86" s="31">
        <f t="shared" si="155"/>
        <v>182.32116415618796</v>
      </c>
      <c r="AF86" s="31">
        <f t="shared" si="155"/>
        <v>182.32116415618796</v>
      </c>
      <c r="AG86" s="31">
        <f t="shared" si="155"/>
        <v>182.32116415618796</v>
      </c>
      <c r="AH86" s="31">
        <f t="shared" si="155"/>
        <v>182.32116415618796</v>
      </c>
      <c r="AI86" s="31">
        <f t="shared" si="135"/>
        <v>182.32116415618796</v>
      </c>
      <c r="AJ86" s="31">
        <f t="shared" si="136"/>
        <v>182.32116415618796</v>
      </c>
      <c r="AK86" s="31">
        <f t="shared" si="137"/>
        <v>182.32116415618796</v>
      </c>
      <c r="AL86" s="31">
        <f t="shared" si="138"/>
        <v>182.32116415618796</v>
      </c>
      <c r="AM86" s="31">
        <f t="shared" si="139"/>
        <v>182.32116415618796</v>
      </c>
    </row>
    <row r="87" spans="1:39" x14ac:dyDescent="0.45">
      <c r="A87" s="10" t="str">
        <v>SL300</v>
      </c>
      <c r="B87" s="10" t="s">
        <v>217</v>
      </c>
      <c r="C87" s="13" t="s">
        <v>188</v>
      </c>
      <c r="E87" s="57"/>
      <c r="F87" s="57"/>
      <c r="G87" s="57"/>
      <c r="H87" s="57"/>
      <c r="I87" s="57"/>
      <c r="J87" s="89">
        <f t="shared" si="140"/>
        <v>-6.0563211800963246E-2</v>
      </c>
      <c r="K87" s="89">
        <f t="shared" si="140"/>
        <v>-5.1919757233344632E-2</v>
      </c>
      <c r="L87" s="89">
        <f t="shared" si="140"/>
        <v>-6.2115472144891326E-2</v>
      </c>
      <c r="M87" s="89">
        <f t="shared" si="140"/>
        <v>-7.5110482264577394E-2</v>
      </c>
      <c r="N87" s="89">
        <f t="shared" si="140"/>
        <v>-9.2824690119667652E-2</v>
      </c>
      <c r="O87" s="89">
        <f t="shared" si="141"/>
        <v>-0.1285584558959274</v>
      </c>
      <c r="P87" s="89">
        <f t="shared" si="142"/>
        <v>-0.17219256501548807</v>
      </c>
      <c r="Q87" s="89">
        <f t="shared" si="143"/>
        <v>-0.26152819342769773</v>
      </c>
      <c r="R87" s="89">
        <f t="shared" si="144"/>
        <v>0</v>
      </c>
      <c r="S87" s="89">
        <f t="shared" si="145"/>
        <v>0</v>
      </c>
      <c r="W87" s="10" t="s">
        <v>220</v>
      </c>
      <c r="X87" s="10" t="s">
        <v>219</v>
      </c>
      <c r="Y87" s="31">
        <f t="shared" si="133"/>
        <v>169.57360408296967</v>
      </c>
      <c r="Z87" s="31">
        <f t="shared" ref="Z87:AH87" si="156">Y87*(1+Z$75)</f>
        <v>172.27707013684375</v>
      </c>
      <c r="AA87" s="31">
        <f t="shared" si="156"/>
        <v>175.33047044343948</v>
      </c>
      <c r="AB87" s="31">
        <f t="shared" si="156"/>
        <v>178.74623936881173</v>
      </c>
      <c r="AC87" s="31">
        <f t="shared" si="156"/>
        <v>182.32116415618796</v>
      </c>
      <c r="AD87" s="31">
        <f t="shared" si="156"/>
        <v>182.32116415618796</v>
      </c>
      <c r="AE87" s="31">
        <f t="shared" si="156"/>
        <v>182.32116415618796</v>
      </c>
      <c r="AF87" s="31">
        <f t="shared" si="156"/>
        <v>182.32116415618796</v>
      </c>
      <c r="AG87" s="31">
        <f t="shared" si="156"/>
        <v>182.32116415618796</v>
      </c>
      <c r="AH87" s="31">
        <f t="shared" si="156"/>
        <v>182.32116415618796</v>
      </c>
      <c r="AI87" s="31">
        <f t="shared" si="135"/>
        <v>182.32116415618796</v>
      </c>
      <c r="AJ87" s="31">
        <f t="shared" si="136"/>
        <v>182.32116415618796</v>
      </c>
      <c r="AK87" s="31">
        <f t="shared" si="137"/>
        <v>182.32116415618796</v>
      </c>
      <c r="AL87" s="31">
        <f t="shared" si="138"/>
        <v>182.32116415618796</v>
      </c>
      <c r="AM87" s="31">
        <f t="shared" si="139"/>
        <v>182.32116415618796</v>
      </c>
    </row>
    <row r="88" spans="1:39" x14ac:dyDescent="0.45">
      <c r="A88" s="10" t="str">
        <v>SL310</v>
      </c>
      <c r="B88" s="10" t="s">
        <v>219</v>
      </c>
      <c r="C88" s="13" t="s">
        <v>188</v>
      </c>
      <c r="E88" s="57"/>
      <c r="F88" s="57"/>
      <c r="G88" s="57"/>
      <c r="H88" s="57"/>
      <c r="I88" s="57"/>
      <c r="J88" s="89">
        <f t="shared" si="140"/>
        <v>-3.296051348443696E-2</v>
      </c>
      <c r="K88" s="89">
        <f t="shared" si="140"/>
        <v>-4.9702419074395987E-2</v>
      </c>
      <c r="L88" s="89">
        <f t="shared" si="140"/>
        <v>-6.0077238526086263E-2</v>
      </c>
      <c r="M88" s="89">
        <f t="shared" si="140"/>
        <v>-7.3247278910872571E-2</v>
      </c>
      <c r="N88" s="89">
        <f t="shared" si="140"/>
        <v>-9.1140487200373821E-2</v>
      </c>
      <c r="O88" s="89">
        <f t="shared" si="141"/>
        <v>-0.12792354731337297</v>
      </c>
      <c r="P88" s="89">
        <f t="shared" si="142"/>
        <v>-0.17169730487614554</v>
      </c>
      <c r="Q88" s="89">
        <f t="shared" si="143"/>
        <v>-0.26118104858012636</v>
      </c>
      <c r="R88" s="89">
        <f t="shared" si="144"/>
        <v>0</v>
      </c>
      <c r="S88" s="89">
        <f t="shared" si="145"/>
        <v>0</v>
      </c>
    </row>
    <row r="89" spans="1:39" x14ac:dyDescent="0.45">
      <c r="J89" s="63"/>
      <c r="K89" s="63"/>
      <c r="L89" s="63"/>
      <c r="M89" s="63"/>
      <c r="N89" s="63"/>
      <c r="O89" s="63"/>
      <c r="P89" s="63"/>
      <c r="Q89" s="63"/>
      <c r="R89" s="63"/>
      <c r="S89" s="63"/>
      <c r="AD89" t="s">
        <v>237</v>
      </c>
    </row>
    <row r="90" spans="1:39" x14ac:dyDescent="0.45">
      <c r="N90" s="63"/>
      <c r="O90" s="63"/>
      <c r="P90" s="63"/>
      <c r="Q90" s="63"/>
      <c r="R90" s="63"/>
      <c r="S90" s="63"/>
      <c r="AD90" s="34">
        <f>'Top Down inputs'!H56</f>
        <v>2.0000000000000018E-2</v>
      </c>
      <c r="AE90" s="34">
        <f>'Top Down inputs'!I56</f>
        <v>2.0000000000000018E-2</v>
      </c>
      <c r="AF90" s="34">
        <f>'Top Down inputs'!J56</f>
        <v>2.0000000000000018E-2</v>
      </c>
      <c r="AG90" s="34">
        <f>'Top Down inputs'!K56</f>
        <v>2.0000000000000018E-2</v>
      </c>
      <c r="AH90" s="34">
        <f>'Top Down inputs'!L56</f>
        <v>2.0000000000000018E-2</v>
      </c>
      <c r="AI90" s="35">
        <v>0</v>
      </c>
      <c r="AJ90" s="35">
        <v>0</v>
      </c>
      <c r="AK90" s="35">
        <v>0</v>
      </c>
      <c r="AL90" s="35">
        <v>0</v>
      </c>
      <c r="AM90" s="35">
        <v>0</v>
      </c>
    </row>
    <row r="91" spans="1:39" x14ac:dyDescent="0.45">
      <c r="A91" s="26" t="s">
        <v>238</v>
      </c>
      <c r="I91" s="30" t="s">
        <v>239</v>
      </c>
      <c r="N91" s="95"/>
      <c r="O91" s="95"/>
      <c r="P91" s="95"/>
      <c r="Q91" s="95"/>
      <c r="R91" s="95"/>
      <c r="S91" s="95"/>
      <c r="AD91" s="31">
        <f t="shared" ref="AD91:AD102" si="157">AC76*(1+AD$90)</f>
        <v>102.91281906451391</v>
      </c>
      <c r="AE91" s="31">
        <f t="shared" ref="AE91:AH102" si="158">AD91*(1+AE$90)</f>
        <v>104.97107544580419</v>
      </c>
      <c r="AF91" s="31">
        <f t="shared" si="158"/>
        <v>107.07049695472027</v>
      </c>
      <c r="AG91" s="31">
        <f t="shared" si="158"/>
        <v>109.21190689381467</v>
      </c>
      <c r="AH91" s="31">
        <f t="shared" si="158"/>
        <v>111.39614503169096</v>
      </c>
      <c r="AI91" s="31">
        <f t="shared" ref="AI91:AI102" si="159">AH91*(1+AI$90)</f>
        <v>111.39614503169096</v>
      </c>
      <c r="AJ91" s="31">
        <f t="shared" ref="AJ91:AJ102" si="160">AI91*(1+AJ$90)</f>
        <v>111.39614503169096</v>
      </c>
      <c r="AK91" s="31">
        <f t="shared" ref="AK91:AK102" si="161">AJ91*(1+AK$90)</f>
        <v>111.39614503169096</v>
      </c>
      <c r="AL91" s="31">
        <f t="shared" ref="AL91:AL102" si="162">AK91*(1+AL$90)</f>
        <v>111.39614503169096</v>
      </c>
      <c r="AM91" s="31">
        <f t="shared" ref="AM91:AM102" si="163">AL91*(1+AM$90)</f>
        <v>111.39614503169096</v>
      </c>
    </row>
    <row r="92" spans="1:39" x14ac:dyDescent="0.45">
      <c r="A92" s="10" t="str">
        <f t="array" ref="A92:A103">TD_service_codes</f>
        <v>SL122</v>
      </c>
      <c r="B92" s="10" t="s">
        <v>197</v>
      </c>
      <c r="E92" s="27">
        <f>IF($B$3="Prices",(E33*E17),IF($B$3="Costs",'Top Down inputs'!C77,"Error"))</f>
        <v>366193617.67224038</v>
      </c>
      <c r="F92" s="27">
        <f>IF($B$3="Prices",(F33*F17),IF($B$3="Costs",'Top Down inputs'!D77,"Error"))</f>
        <v>337376918.17646033</v>
      </c>
      <c r="G92" s="27">
        <f>IF($B$3="Prices",(G33*G17),IF($B$3="Costs",'Top Down inputs'!E77,"Error"))</f>
        <v>316125895.14329684</v>
      </c>
      <c r="H92" s="27">
        <f>IF($B$3="Prices",(H33*H17),IF($B$3="Costs",'Top Down inputs'!F77,"Error"))</f>
        <v>292425474.67928821</v>
      </c>
      <c r="I92" s="27">
        <f>IF($B$3="Prices",(I33*I17),IF($B$3="Costs",'Top Down inputs'!G77,"Error"))</f>
        <v>269682998.88790452</v>
      </c>
      <c r="J92" s="88">
        <f>(1+J77)*I92</f>
        <v>250445697.21843994</v>
      </c>
      <c r="K92" s="88">
        <f t="shared" ref="K92:N92" si="164">(1+K77)*J92</f>
        <v>233488620.74401197</v>
      </c>
      <c r="L92" s="88">
        <f t="shared" si="164"/>
        <v>215981273.42505226</v>
      </c>
      <c r="M92" s="88">
        <f t="shared" si="164"/>
        <v>197940165.58324882</v>
      </c>
      <c r="N92" s="88">
        <f t="shared" si="164"/>
        <v>179367273.88131574</v>
      </c>
      <c r="O92" s="88">
        <f t="shared" ref="O92:O103" si="165">(1+O77)*N92</f>
        <v>132403000.62621363</v>
      </c>
      <c r="P92" s="88">
        <f t="shared" ref="P92:P103" si="166">(1+P77)*O92</f>
        <v>109134554.33940828</v>
      </c>
      <c r="Q92" s="88">
        <f t="shared" ref="Q92:Q103" si="167">(1+Q77)*P92</f>
        <v>83942924.560510188</v>
      </c>
      <c r="R92" s="88">
        <f t="shared" ref="R92:R103" si="168">(1+R77)*Q92</f>
        <v>57578337.571616895</v>
      </c>
      <c r="S92" s="88">
        <f t="shared" ref="S92:S103" si="169">(1+S77)*R92</f>
        <v>46866599.994772598</v>
      </c>
      <c r="AD92" s="31">
        <f t="shared" si="157"/>
        <v>102.91281906451391</v>
      </c>
      <c r="AE92" s="31">
        <f t="shared" si="158"/>
        <v>104.97107544580419</v>
      </c>
      <c r="AF92" s="31">
        <f t="shared" si="158"/>
        <v>107.07049695472027</v>
      </c>
      <c r="AG92" s="31">
        <f t="shared" si="158"/>
        <v>109.21190689381467</v>
      </c>
      <c r="AH92" s="31">
        <f t="shared" si="158"/>
        <v>111.39614503169096</v>
      </c>
      <c r="AI92" s="31">
        <f t="shared" si="159"/>
        <v>111.39614503169096</v>
      </c>
      <c r="AJ92" s="31">
        <f t="shared" si="160"/>
        <v>111.39614503169096</v>
      </c>
      <c r="AK92" s="31">
        <f t="shared" si="161"/>
        <v>111.39614503169096</v>
      </c>
      <c r="AL92" s="31">
        <f t="shared" si="162"/>
        <v>111.39614503169096</v>
      </c>
      <c r="AM92" s="31">
        <f t="shared" si="163"/>
        <v>111.39614503169096</v>
      </c>
    </row>
    <row r="93" spans="1:39" x14ac:dyDescent="0.45">
      <c r="A93" s="10" t="str">
        <v>SL151</v>
      </c>
      <c r="B93" s="10" t="s">
        <v>199</v>
      </c>
      <c r="E93" s="27">
        <f>IF($B$3="Prices",(E34*E18),IF($B$3="Costs",'Top Down inputs'!C78,"Error"))</f>
        <v>98201580.662783757</v>
      </c>
      <c r="F93" s="27">
        <f>IF($B$3="Prices",(F34*F18),IF($B$3="Costs",'Top Down inputs'!D78,"Error"))</f>
        <v>92131054.542514399</v>
      </c>
      <c r="G93" s="27">
        <f>IF($B$3="Prices",(G34*G18),IF($B$3="Costs",'Top Down inputs'!E78,"Error"))</f>
        <v>91502333.847128883</v>
      </c>
      <c r="H93" s="27">
        <f>IF($B$3="Prices",(H34*H18),IF($B$3="Costs",'Top Down inputs'!F78,"Error"))</f>
        <v>88011299.273152754</v>
      </c>
      <c r="I93" s="27">
        <f>IF($B$3="Prices",(I34*I18),IF($B$3="Costs",'Top Down inputs'!G78,"Error"))</f>
        <v>82150342.184622422</v>
      </c>
      <c r="J93" s="88">
        <f t="shared" ref="J93:N103" si="170">(1+J78)*I93</f>
        <v>76290310.512725279</v>
      </c>
      <c r="K93" s="88">
        <f t="shared" si="170"/>
        <v>71124876.871859789</v>
      </c>
      <c r="L93" s="88">
        <f t="shared" si="170"/>
        <v>65791820.732138544</v>
      </c>
      <c r="M93" s="88">
        <f t="shared" si="170"/>
        <v>60296171.437575996</v>
      </c>
      <c r="N93" s="88">
        <f t="shared" si="170"/>
        <v>54638531.115555063</v>
      </c>
      <c r="O93" s="88">
        <f t="shared" si="165"/>
        <v>40332360.03963045</v>
      </c>
      <c r="P93" s="88">
        <f t="shared" si="166"/>
        <v>33244368.462674964</v>
      </c>
      <c r="Q93" s="88">
        <f t="shared" si="167"/>
        <v>25570540.245624453</v>
      </c>
      <c r="R93" s="88">
        <f t="shared" si="168"/>
        <v>17539407.947240002</v>
      </c>
      <c r="S93" s="88">
        <f t="shared" si="169"/>
        <v>14276418.025893852</v>
      </c>
      <c r="AD93" s="31">
        <f t="shared" si="157"/>
        <v>126.91541944347237</v>
      </c>
      <c r="AE93" s="31">
        <f t="shared" si="158"/>
        <v>129.45372783234183</v>
      </c>
      <c r="AF93" s="31">
        <f t="shared" si="158"/>
        <v>132.04280238898866</v>
      </c>
      <c r="AG93" s="31">
        <f t="shared" si="158"/>
        <v>134.68365843676844</v>
      </c>
      <c r="AH93" s="31">
        <f t="shared" si="158"/>
        <v>137.3773316055038</v>
      </c>
      <c r="AI93" s="31">
        <f t="shared" si="159"/>
        <v>137.3773316055038</v>
      </c>
      <c r="AJ93" s="31">
        <f t="shared" si="160"/>
        <v>137.3773316055038</v>
      </c>
      <c r="AK93" s="31">
        <f t="shared" si="161"/>
        <v>137.3773316055038</v>
      </c>
      <c r="AL93" s="31">
        <f t="shared" si="162"/>
        <v>137.3773316055038</v>
      </c>
      <c r="AM93" s="31">
        <f t="shared" si="163"/>
        <v>137.3773316055038</v>
      </c>
    </row>
    <row r="94" spans="1:39" x14ac:dyDescent="0.45">
      <c r="A94" s="10" t="str">
        <v>SL121</v>
      </c>
      <c r="B94" s="10" t="s">
        <v>201</v>
      </c>
      <c r="E94" s="27">
        <f>IF($B$3="Prices",(E35*E19),IF($B$3="Costs",'Top Down inputs'!C79,"Error"))</f>
        <v>9164790.5472435523</v>
      </c>
      <c r="F94" s="27">
        <f>IF($B$3="Prices",(F35*F19),IF($B$3="Costs",'Top Down inputs'!D79,"Error"))</f>
        <v>7457109.1213419205</v>
      </c>
      <c r="G94" s="27">
        <f>IF($B$3="Prices",(G35*G19),IF($B$3="Costs",'Top Down inputs'!E79,"Error"))</f>
        <v>3574181.2056306629</v>
      </c>
      <c r="H94" s="27">
        <f>IF($B$3="Prices",(H35*H19),IF($B$3="Costs",'Top Down inputs'!F79,"Error"))</f>
        <v>818018.87630978785</v>
      </c>
      <c r="I94" s="27">
        <f>IF($B$3="Prices",(I35*I19),IF($B$3="Costs",'Top Down inputs'!G79,"Error"))</f>
        <v>0</v>
      </c>
      <c r="J94" s="88">
        <f t="shared" si="170"/>
        <v>0</v>
      </c>
      <c r="K94" s="88">
        <f t="shared" si="170"/>
        <v>0</v>
      </c>
      <c r="L94" s="88">
        <f t="shared" si="170"/>
        <v>0</v>
      </c>
      <c r="M94" s="88">
        <f t="shared" si="170"/>
        <v>0</v>
      </c>
      <c r="N94" s="88">
        <f t="shared" si="170"/>
        <v>0</v>
      </c>
      <c r="O94" s="88">
        <f t="shared" si="165"/>
        <v>0</v>
      </c>
      <c r="P94" s="88">
        <f t="shared" si="166"/>
        <v>0</v>
      </c>
      <c r="Q94" s="88">
        <f t="shared" si="167"/>
        <v>0</v>
      </c>
      <c r="R94" s="88">
        <f t="shared" si="168"/>
        <v>0</v>
      </c>
      <c r="S94" s="88">
        <f t="shared" si="169"/>
        <v>0</v>
      </c>
      <c r="AD94" s="31">
        <f t="shared" si="157"/>
        <v>126.91541944347237</v>
      </c>
      <c r="AE94" s="31">
        <f t="shared" si="158"/>
        <v>129.45372783234183</v>
      </c>
      <c r="AF94" s="31">
        <f t="shared" si="158"/>
        <v>132.04280238898866</v>
      </c>
      <c r="AG94" s="31">
        <f t="shared" si="158"/>
        <v>134.68365843676844</v>
      </c>
      <c r="AH94" s="31">
        <f t="shared" si="158"/>
        <v>137.3773316055038</v>
      </c>
      <c r="AI94" s="31">
        <f t="shared" si="159"/>
        <v>137.3773316055038</v>
      </c>
      <c r="AJ94" s="31">
        <f t="shared" si="160"/>
        <v>137.3773316055038</v>
      </c>
      <c r="AK94" s="31">
        <f t="shared" si="161"/>
        <v>137.3773316055038</v>
      </c>
      <c r="AL94" s="31">
        <f t="shared" si="162"/>
        <v>137.3773316055038</v>
      </c>
      <c r="AM94" s="31">
        <f t="shared" si="163"/>
        <v>137.3773316055038</v>
      </c>
    </row>
    <row r="95" spans="1:39" x14ac:dyDescent="0.45">
      <c r="A95" s="10" t="str">
        <v>SL150</v>
      </c>
      <c r="B95" s="10" t="s">
        <v>203</v>
      </c>
      <c r="E95" s="27">
        <f>IF($B$3="Prices",(E36*E20),IF($B$3="Costs",'Top Down inputs'!C80,"Error"))</f>
        <v>13984582.556413364</v>
      </c>
      <c r="F95" s="27">
        <f>IF($B$3="Prices",(F36*F20),IF($B$3="Costs",'Top Down inputs'!D80,"Error"))</f>
        <v>11432698.118806809</v>
      </c>
      <c r="G95" s="27">
        <f>IF($B$3="Prices",(G36*G20),IF($B$3="Costs",'Top Down inputs'!E80,"Error"))</f>
        <v>5295498.2383149229</v>
      </c>
      <c r="H95" s="27">
        <f>IF($B$3="Prices",(H36*H20),IF($B$3="Costs",'Top Down inputs'!F80,"Error"))</f>
        <v>1219281.8998692869</v>
      </c>
      <c r="I95" s="27">
        <f>IF($B$3="Prices",(I36*I20),IF($B$3="Costs",'Top Down inputs'!G80,"Error"))</f>
        <v>0</v>
      </c>
      <c r="J95" s="88">
        <f t="shared" si="170"/>
        <v>0</v>
      </c>
      <c r="K95" s="88">
        <f t="shared" si="170"/>
        <v>0</v>
      </c>
      <c r="L95" s="88">
        <f t="shared" si="170"/>
        <v>0</v>
      </c>
      <c r="M95" s="88">
        <f t="shared" si="170"/>
        <v>0</v>
      </c>
      <c r="N95" s="88">
        <f t="shared" si="170"/>
        <v>0</v>
      </c>
      <c r="O95" s="88">
        <f t="shared" si="165"/>
        <v>0</v>
      </c>
      <c r="P95" s="88">
        <f t="shared" si="166"/>
        <v>0</v>
      </c>
      <c r="Q95" s="88">
        <f t="shared" si="167"/>
        <v>0</v>
      </c>
      <c r="R95" s="88">
        <f t="shared" si="168"/>
        <v>0</v>
      </c>
      <c r="S95" s="88">
        <f t="shared" si="169"/>
        <v>0</v>
      </c>
      <c r="AD95" s="31">
        <f t="shared" si="157"/>
        <v>95.052969404242717</v>
      </c>
      <c r="AE95" s="31">
        <f t="shared" si="158"/>
        <v>96.954028792327577</v>
      </c>
      <c r="AF95" s="31">
        <f t="shared" si="158"/>
        <v>98.893109368174137</v>
      </c>
      <c r="AG95" s="31">
        <f t="shared" si="158"/>
        <v>100.87097155553762</v>
      </c>
      <c r="AH95" s="31">
        <f t="shared" si="158"/>
        <v>102.88839098664837</v>
      </c>
      <c r="AI95" s="31">
        <f t="shared" si="159"/>
        <v>102.88839098664837</v>
      </c>
      <c r="AJ95" s="31">
        <f t="shared" si="160"/>
        <v>102.88839098664837</v>
      </c>
      <c r="AK95" s="31">
        <f t="shared" si="161"/>
        <v>102.88839098664837</v>
      </c>
      <c r="AL95" s="31">
        <f t="shared" si="162"/>
        <v>102.88839098664837</v>
      </c>
      <c r="AM95" s="31">
        <f t="shared" si="163"/>
        <v>102.88839098664837</v>
      </c>
    </row>
    <row r="96" spans="1:39" x14ac:dyDescent="0.45">
      <c r="A96" s="10" t="str">
        <v>SL346</v>
      </c>
      <c r="B96" s="10" t="s">
        <v>205</v>
      </c>
      <c r="E96" s="27">
        <f>IF($B$3="Prices",(E37*E21),IF($B$3="Costs",'Top Down inputs'!C81,"Error"))</f>
        <v>59948.430239833331</v>
      </c>
      <c r="F96" s="27">
        <f>IF($B$3="Prices",(F37*F21),IF($B$3="Costs",'Top Down inputs'!D81,"Error"))</f>
        <v>60673.602245881324</v>
      </c>
      <c r="G96" s="27">
        <f>IF($B$3="Prices",(G37*G21),IF($B$3="Costs",'Top Down inputs'!E81,"Error"))</f>
        <v>59591.979338411205</v>
      </c>
      <c r="H96" s="27">
        <f>IF($B$3="Prices",(H37*H21),IF($B$3="Costs",'Top Down inputs'!F81,"Error"))</f>
        <v>57448.521782551448</v>
      </c>
      <c r="I96" s="27">
        <f>IF($B$3="Prices",(I37*I21),IF($B$3="Costs",'Top Down inputs'!G81,"Error"))</f>
        <v>53123.952311304238</v>
      </c>
      <c r="J96" s="88">
        <f t="shared" si="170"/>
        <v>49219.214162908895</v>
      </c>
      <c r="K96" s="88">
        <f t="shared" si="170"/>
        <v>44451.586323918353</v>
      </c>
      <c r="L96" s="88">
        <f t="shared" si="170"/>
        <v>39248.048875201508</v>
      </c>
      <c r="M96" s="88">
        <f t="shared" si="170"/>
        <v>33592.72886530486</v>
      </c>
      <c r="N96" s="88">
        <f t="shared" si="170"/>
        <v>27378.149908845429</v>
      </c>
      <c r="O96" s="88">
        <f t="shared" si="165"/>
        <v>27429.976812415327</v>
      </c>
      <c r="P96" s="88">
        <f t="shared" si="166"/>
        <v>20929.028306397864</v>
      </c>
      <c r="Q96" s="88">
        <f t="shared" si="167"/>
        <v>13410.915849149513</v>
      </c>
      <c r="R96" s="88">
        <f t="shared" si="168"/>
        <v>13410.915849149513</v>
      </c>
      <c r="S96" s="88">
        <f t="shared" si="169"/>
        <v>13410.915849149513</v>
      </c>
      <c r="AD96" s="31">
        <f t="shared" si="157"/>
        <v>95.052969404242731</v>
      </c>
      <c r="AE96" s="31">
        <f t="shared" si="158"/>
        <v>96.954028792327591</v>
      </c>
      <c r="AF96" s="31">
        <f t="shared" si="158"/>
        <v>98.893109368174152</v>
      </c>
      <c r="AG96" s="31">
        <f t="shared" si="158"/>
        <v>100.87097155553764</v>
      </c>
      <c r="AH96" s="31">
        <f t="shared" si="158"/>
        <v>102.88839098664839</v>
      </c>
      <c r="AI96" s="31">
        <f t="shared" si="159"/>
        <v>102.88839098664839</v>
      </c>
      <c r="AJ96" s="31">
        <f t="shared" si="160"/>
        <v>102.88839098664839</v>
      </c>
      <c r="AK96" s="31">
        <f t="shared" si="161"/>
        <v>102.88839098664839</v>
      </c>
      <c r="AL96" s="31">
        <f t="shared" si="162"/>
        <v>102.88839098664839</v>
      </c>
      <c r="AM96" s="31">
        <f t="shared" si="163"/>
        <v>102.88839098664839</v>
      </c>
    </row>
    <row r="97" spans="1:39" x14ac:dyDescent="0.45">
      <c r="A97" s="10" t="str">
        <v>SL347</v>
      </c>
      <c r="B97" s="10" t="s">
        <v>207</v>
      </c>
      <c r="E97" s="27">
        <f>IF($B$3="Prices",(E38*E22),IF($B$3="Costs",'Top Down inputs'!C82,"Error"))</f>
        <v>223814584.33015713</v>
      </c>
      <c r="F97" s="27">
        <f>IF($B$3="Prices",(F38*F22),IF($B$3="Costs",'Top Down inputs'!D82,"Error"))</f>
        <v>226521979.17689744</v>
      </c>
      <c r="G97" s="27">
        <f>IF($B$3="Prices",(G38*G22),IF($B$3="Costs",'Top Down inputs'!E82,"Error"))</f>
        <v>222483792.01388246</v>
      </c>
      <c r="H97" s="27">
        <f>IF($B$3="Prices",(H38*H22),IF($B$3="Costs",'Top Down inputs'!F82,"Error"))</f>
        <v>214481296.20248556</v>
      </c>
      <c r="I97" s="27">
        <f>IF($B$3="Prices",(I38*I22),IF($B$3="Costs",'Top Down inputs'!G82,"Error"))</f>
        <v>198335723.8373403</v>
      </c>
      <c r="J97" s="88">
        <f t="shared" si="170"/>
        <v>183757571.54703209</v>
      </c>
      <c r="K97" s="88">
        <f t="shared" si="170"/>
        <v>165957862.05079356</v>
      </c>
      <c r="L97" s="88">
        <f t="shared" si="170"/>
        <v>146530704.96808621</v>
      </c>
      <c r="M97" s="88">
        <f t="shared" si="170"/>
        <v>125416839.39720754</v>
      </c>
      <c r="N97" s="88">
        <f t="shared" si="170"/>
        <v>102215007.41658126</v>
      </c>
      <c r="O97" s="88">
        <f t="shared" si="165"/>
        <v>102408500.67125383</v>
      </c>
      <c r="P97" s="88">
        <f t="shared" si="166"/>
        <v>78137521.734773502</v>
      </c>
      <c r="Q97" s="88">
        <f t="shared" si="167"/>
        <v>50069010.051737741</v>
      </c>
      <c r="R97" s="88">
        <f t="shared" si="168"/>
        <v>50069010.051737741</v>
      </c>
      <c r="S97" s="88">
        <f t="shared" si="169"/>
        <v>50069010.051737741</v>
      </c>
      <c r="AD97" s="31">
        <f t="shared" si="157"/>
        <v>103.86583063489824</v>
      </c>
      <c r="AE97" s="31">
        <f t="shared" si="158"/>
        <v>105.94314724759622</v>
      </c>
      <c r="AF97" s="31">
        <f t="shared" si="158"/>
        <v>108.06201019254814</v>
      </c>
      <c r="AG97" s="31">
        <f t="shared" si="158"/>
        <v>110.22325039639911</v>
      </c>
      <c r="AH97" s="31">
        <f t="shared" si="158"/>
        <v>112.42771540432709</v>
      </c>
      <c r="AI97" s="31">
        <f t="shared" si="159"/>
        <v>112.42771540432709</v>
      </c>
      <c r="AJ97" s="31">
        <f t="shared" si="160"/>
        <v>112.42771540432709</v>
      </c>
      <c r="AK97" s="31">
        <f t="shared" si="161"/>
        <v>112.42771540432709</v>
      </c>
      <c r="AL97" s="31">
        <f t="shared" si="162"/>
        <v>112.42771540432709</v>
      </c>
      <c r="AM97" s="31">
        <f t="shared" si="163"/>
        <v>112.42771540432709</v>
      </c>
    </row>
    <row r="98" spans="1:39" x14ac:dyDescent="0.45">
      <c r="A98" s="10" t="str">
        <v>SL127</v>
      </c>
      <c r="B98" s="10" t="s">
        <v>209</v>
      </c>
      <c r="E98" s="27">
        <f>IF($B$3="Prices",(E39*E23),IF($B$3="Costs",'Top Down inputs'!C83,"Error"))</f>
        <v>5120086.0496147005</v>
      </c>
      <c r="F98" s="27">
        <f>IF($B$3="Prices",(F39*F23),IF($B$3="Costs",'Top Down inputs'!D83,"Error"))</f>
        <v>5182021.6675597141</v>
      </c>
      <c r="G98" s="27">
        <f>IF($B$3="Prices",(G39*G23),IF($B$3="Costs",'Top Down inputs'!E83,"Error"))</f>
        <v>5089642.228476393</v>
      </c>
      <c r="H98" s="27">
        <f>IF($B$3="Prices",(H39*H23),IF($B$3="Costs",'Top Down inputs'!F83,"Error"))</f>
        <v>4906573.4294137182</v>
      </c>
      <c r="I98" s="27">
        <f>IF($B$3="Prices",(I39*I23),IF($B$3="Costs",'Top Down inputs'!G83,"Error"))</f>
        <v>4537219.8411422791</v>
      </c>
      <c r="J98" s="88">
        <f t="shared" si="170"/>
        <v>4203723.2801645566</v>
      </c>
      <c r="K98" s="88">
        <f t="shared" si="170"/>
        <v>3796528.8850734537</v>
      </c>
      <c r="L98" s="88">
        <f t="shared" si="170"/>
        <v>3352104.2455418608</v>
      </c>
      <c r="M98" s="88">
        <f t="shared" si="170"/>
        <v>2869093.6817466673</v>
      </c>
      <c r="N98" s="88">
        <f t="shared" si="170"/>
        <v>2338317.8317052349</v>
      </c>
      <c r="O98" s="88">
        <f t="shared" si="165"/>
        <v>2342744.2729798662</v>
      </c>
      <c r="P98" s="88">
        <f t="shared" si="166"/>
        <v>1787510.1221979375</v>
      </c>
      <c r="Q98" s="88">
        <f t="shared" si="167"/>
        <v>1145401.8541783602</v>
      </c>
      <c r="R98" s="88">
        <f t="shared" si="168"/>
        <v>1145401.8541783602</v>
      </c>
      <c r="S98" s="88">
        <f t="shared" si="169"/>
        <v>1145401.8541783602</v>
      </c>
      <c r="AD98" s="31">
        <f t="shared" si="157"/>
        <v>111.72653822417858</v>
      </c>
      <c r="AE98" s="31">
        <f t="shared" si="158"/>
        <v>113.96106898866216</v>
      </c>
      <c r="AF98" s="31">
        <f t="shared" si="158"/>
        <v>116.24029036843541</v>
      </c>
      <c r="AG98" s="31">
        <f t="shared" si="158"/>
        <v>118.56509617580411</v>
      </c>
      <c r="AH98" s="31">
        <f t="shared" si="158"/>
        <v>120.9363980993202</v>
      </c>
      <c r="AI98" s="31">
        <f t="shared" si="159"/>
        <v>120.9363980993202</v>
      </c>
      <c r="AJ98" s="31">
        <f t="shared" si="160"/>
        <v>120.9363980993202</v>
      </c>
      <c r="AK98" s="31">
        <f t="shared" si="161"/>
        <v>120.9363980993202</v>
      </c>
      <c r="AL98" s="31">
        <f t="shared" si="162"/>
        <v>120.9363980993202</v>
      </c>
      <c r="AM98" s="31">
        <f t="shared" si="163"/>
        <v>120.9363980993202</v>
      </c>
    </row>
    <row r="99" spans="1:39" x14ac:dyDescent="0.45">
      <c r="A99" s="10" t="str">
        <v>SL130</v>
      </c>
      <c r="B99" s="10" t="s">
        <v>211</v>
      </c>
      <c r="E99" s="27">
        <f>IF($B$3="Prices",(E40*E24),IF($B$3="Costs",'Top Down inputs'!C84,"Error"))</f>
        <v>29252405.457270518</v>
      </c>
      <c r="F99" s="27">
        <f>IF($B$3="Prices",(F40*F24),IF($B$3="Costs",'Top Down inputs'!D84,"Error"))</f>
        <v>29906859.910537474</v>
      </c>
      <c r="G99" s="27">
        <f>IF($B$3="Prices",(G40*G24),IF($B$3="Costs",'Top Down inputs'!E84,"Error"))</f>
        <v>29185612.362390514</v>
      </c>
      <c r="H99" s="27">
        <f>IF($B$3="Prices",(H40*H24),IF($B$3="Costs",'Top Down inputs'!F84,"Error"))</f>
        <v>28712776.436724503</v>
      </c>
      <c r="I99" s="27">
        <f>IF($B$3="Prices",(I40*I24),IF($B$3="Costs",'Top Down inputs'!G84,"Error"))</f>
        <v>26551356.219803985</v>
      </c>
      <c r="J99" s="88">
        <f t="shared" si="170"/>
        <v>24599767.736410193</v>
      </c>
      <c r="K99" s="88">
        <f t="shared" si="170"/>
        <v>22216906.906803664</v>
      </c>
      <c r="L99" s="88">
        <f t="shared" si="170"/>
        <v>19616178.414421298</v>
      </c>
      <c r="M99" s="88">
        <f t="shared" si="170"/>
        <v>16789648.956676122</v>
      </c>
      <c r="N99" s="88">
        <f t="shared" si="170"/>
        <v>13683601.826332234</v>
      </c>
      <c r="O99" s="88">
        <f t="shared" si="165"/>
        <v>13709504.917472554</v>
      </c>
      <c r="P99" s="88">
        <f t="shared" si="166"/>
        <v>10460330.260090318</v>
      </c>
      <c r="Q99" s="88">
        <f t="shared" si="167"/>
        <v>6702776.9669316188</v>
      </c>
      <c r="R99" s="88">
        <f t="shared" si="168"/>
        <v>6702776.9669316188</v>
      </c>
      <c r="S99" s="88">
        <f t="shared" si="169"/>
        <v>6702776.9669316188</v>
      </c>
      <c r="AD99" s="31">
        <f t="shared" si="157"/>
        <v>169.6012147925089</v>
      </c>
      <c r="AE99" s="31">
        <f t="shared" si="158"/>
        <v>172.99323908835908</v>
      </c>
      <c r="AF99" s="31">
        <f t="shared" si="158"/>
        <v>176.45310387012626</v>
      </c>
      <c r="AG99" s="31">
        <f t="shared" si="158"/>
        <v>179.98216594752878</v>
      </c>
      <c r="AH99" s="31">
        <f t="shared" si="158"/>
        <v>183.58180926647935</v>
      </c>
      <c r="AI99" s="31">
        <f t="shared" si="159"/>
        <v>183.58180926647935</v>
      </c>
      <c r="AJ99" s="31">
        <f t="shared" si="160"/>
        <v>183.58180926647935</v>
      </c>
      <c r="AK99" s="31">
        <f t="shared" si="161"/>
        <v>183.58180926647935</v>
      </c>
      <c r="AL99" s="31">
        <f t="shared" si="162"/>
        <v>183.58180926647935</v>
      </c>
      <c r="AM99" s="31">
        <f t="shared" si="163"/>
        <v>183.58180926647935</v>
      </c>
    </row>
    <row r="100" spans="1:39" x14ac:dyDescent="0.45">
      <c r="A100" s="10" t="str">
        <v>SL301</v>
      </c>
      <c r="B100" s="10" t="s">
        <v>213</v>
      </c>
      <c r="E100" s="27">
        <f>IF($B$3="Prices",(E41*E25),IF($B$3="Costs",'Top Down inputs'!C85,"Error"))</f>
        <v>33762990.590548523</v>
      </c>
      <c r="F100" s="27">
        <f>IF($B$3="Prices",(F41*F25),IF($B$3="Costs",'Top Down inputs'!D85,"Error"))</f>
        <v>30238087.885212179</v>
      </c>
      <c r="G100" s="27">
        <f>IF($B$3="Prices",(G41*G25),IF($B$3="Costs",'Top Down inputs'!E85,"Error"))</f>
        <v>27177847.243961729</v>
      </c>
      <c r="H100" s="27">
        <f>IF($B$3="Prices",(H41*H25),IF($B$3="Costs",'Top Down inputs'!F85,"Error"))</f>
        <v>25279877.898065552</v>
      </c>
      <c r="I100" s="27">
        <f>IF($B$3="Prices",(I41*I25),IF($B$3="Costs",'Top Down inputs'!G85,"Error"))</f>
        <v>27964411.219254483</v>
      </c>
      <c r="J100" s="88">
        <f t="shared" si="170"/>
        <v>25033446.778951246</v>
      </c>
      <c r="K100" s="88">
        <f t="shared" si="170"/>
        <v>22103457.183386743</v>
      </c>
      <c r="L100" s="88">
        <f t="shared" si="170"/>
        <v>19166288.464630347</v>
      </c>
      <c r="M100" s="88">
        <f t="shared" si="170"/>
        <v>16231718.266401194</v>
      </c>
      <c r="N100" s="88">
        <f t="shared" si="170"/>
        <v>13306600.422662767</v>
      </c>
      <c r="O100" s="88">
        <f t="shared" si="165"/>
        <v>11030195.767367747</v>
      </c>
      <c r="P100" s="88">
        <f t="shared" si="166"/>
        <v>8715071.1400329135</v>
      </c>
      <c r="Q100" s="88">
        <f t="shared" si="167"/>
        <v>6173784.9821182229</v>
      </c>
      <c r="R100" s="88">
        <f t="shared" si="168"/>
        <v>6173784.9821182229</v>
      </c>
      <c r="S100" s="88">
        <f t="shared" si="169"/>
        <v>6173784.9821182229</v>
      </c>
      <c r="AD100" s="31">
        <f t="shared" si="157"/>
        <v>169.6012147925089</v>
      </c>
      <c r="AE100" s="31">
        <f t="shared" si="158"/>
        <v>172.99323908835908</v>
      </c>
      <c r="AF100" s="31">
        <f t="shared" si="158"/>
        <v>176.45310387012626</v>
      </c>
      <c r="AG100" s="31">
        <f t="shared" si="158"/>
        <v>179.98216594752878</v>
      </c>
      <c r="AH100" s="31">
        <f t="shared" si="158"/>
        <v>183.58180926647935</v>
      </c>
      <c r="AI100" s="31">
        <f t="shared" si="159"/>
        <v>183.58180926647935</v>
      </c>
      <c r="AJ100" s="31">
        <f t="shared" si="160"/>
        <v>183.58180926647935</v>
      </c>
      <c r="AK100" s="31">
        <f t="shared" si="161"/>
        <v>183.58180926647935</v>
      </c>
      <c r="AL100" s="31">
        <f t="shared" si="162"/>
        <v>183.58180926647935</v>
      </c>
      <c r="AM100" s="31">
        <f t="shared" si="163"/>
        <v>183.58180926647935</v>
      </c>
    </row>
    <row r="101" spans="1:39" x14ac:dyDescent="0.45">
      <c r="A101" s="10" t="str">
        <v>SL311</v>
      </c>
      <c r="B101" s="10" t="s">
        <v>215</v>
      </c>
      <c r="E101" s="27">
        <f>IF($B$3="Prices",(E42*E26),IF($B$3="Costs",'Top Down inputs'!C86,"Error"))</f>
        <v>73333983.093991786</v>
      </c>
      <c r="F101" s="27">
        <f>IF($B$3="Prices",(F42*F26),IF($B$3="Costs",'Top Down inputs'!D86,"Error"))</f>
        <v>70355962.754066467</v>
      </c>
      <c r="G101" s="27">
        <f>IF($B$3="Prices",(G42*G26),IF($B$3="Costs",'Top Down inputs'!E86,"Error"))</f>
        <v>60522855.789564677</v>
      </c>
      <c r="H101" s="27">
        <f>IF($B$3="Prices",(H42*H26),IF($B$3="Costs",'Top Down inputs'!F86,"Error"))</f>
        <v>58099564.629045926</v>
      </c>
      <c r="I101" s="27">
        <f>IF($B$3="Prices",(I42*I26),IF($B$3="Costs",'Top Down inputs'!G86,"Error"))</f>
        <v>63138796.327439137</v>
      </c>
      <c r="J101" s="88">
        <f t="shared" si="170"/>
        <v>56521186.344939165</v>
      </c>
      <c r="K101" s="88">
        <f t="shared" si="170"/>
        <v>49905777.392989315</v>
      </c>
      <c r="L101" s="88">
        <f t="shared" si="170"/>
        <v>43274159.224493884</v>
      </c>
      <c r="M101" s="88">
        <f t="shared" si="170"/>
        <v>36648408.065213695</v>
      </c>
      <c r="N101" s="88">
        <f t="shared" si="170"/>
        <v>30043998.684965637</v>
      </c>
      <c r="O101" s="88">
        <f t="shared" si="165"/>
        <v>24904271.30924518</v>
      </c>
      <c r="P101" s="88">
        <f t="shared" si="166"/>
        <v>19677120.944023602</v>
      </c>
      <c r="Q101" s="88">
        <f t="shared" si="167"/>
        <v>13939337.02015404</v>
      </c>
      <c r="R101" s="88">
        <f t="shared" si="168"/>
        <v>13939337.02015404</v>
      </c>
      <c r="S101" s="88">
        <f t="shared" si="169"/>
        <v>13939337.02015404</v>
      </c>
      <c r="AD101" s="31">
        <f t="shared" si="157"/>
        <v>185.96758743931173</v>
      </c>
      <c r="AE101" s="31">
        <f t="shared" si="158"/>
        <v>189.68693918809797</v>
      </c>
      <c r="AF101" s="31">
        <f t="shared" si="158"/>
        <v>193.48067797185993</v>
      </c>
      <c r="AG101" s="31">
        <f t="shared" si="158"/>
        <v>197.35029153129713</v>
      </c>
      <c r="AH101" s="31">
        <f t="shared" si="158"/>
        <v>201.29729736192309</v>
      </c>
      <c r="AI101" s="31">
        <f t="shared" si="159"/>
        <v>201.29729736192309</v>
      </c>
      <c r="AJ101" s="31">
        <f t="shared" si="160"/>
        <v>201.29729736192309</v>
      </c>
      <c r="AK101" s="31">
        <f t="shared" si="161"/>
        <v>201.29729736192309</v>
      </c>
      <c r="AL101" s="31">
        <f t="shared" si="162"/>
        <v>201.29729736192309</v>
      </c>
      <c r="AM101" s="31">
        <f t="shared" si="163"/>
        <v>201.29729736192309</v>
      </c>
    </row>
    <row r="102" spans="1:39" x14ac:dyDescent="0.45">
      <c r="A102" s="10" t="str">
        <v>SL300</v>
      </c>
      <c r="B102" s="10" t="s">
        <v>217</v>
      </c>
      <c r="E102" s="27">
        <f>IF($B$3="Prices",(E43*E27),IF($B$3="Costs",'Top Down inputs'!C87,"Error"))</f>
        <v>106933405.7333378</v>
      </c>
      <c r="F102" s="27">
        <f>IF($B$3="Prices",(F43*F27),IF($B$3="Costs",'Top Down inputs'!D87,"Error"))</f>
        <v>97905547.185625598</v>
      </c>
      <c r="G102" s="27">
        <f>IF($B$3="Prices",(G43*G27),IF($B$3="Costs",'Top Down inputs'!E87,"Error"))</f>
        <v>89123262.466445461</v>
      </c>
      <c r="H102" s="27">
        <f>IF($B$3="Prices",(H43*H27),IF($B$3="Costs",'Top Down inputs'!F87,"Error"))</f>
        <v>89848491.739586815</v>
      </c>
      <c r="I102" s="27">
        <f>IF($B$3="Prices",(I43*I27),IF($B$3="Costs",'Top Down inputs'!G87,"Error"))</f>
        <v>105103753.61199203</v>
      </c>
      <c r="J102" s="88">
        <f t="shared" si="170"/>
        <v>98738332.720912695</v>
      </c>
      <c r="K102" s="88">
        <f t="shared" si="170"/>
        <v>93611862.456417695</v>
      </c>
      <c r="L102" s="88">
        <f t="shared" si="170"/>
        <v>87797117.421574682</v>
      </c>
      <c r="M102" s="88">
        <f t="shared" si="170"/>
        <v>81202633.590600476</v>
      </c>
      <c r="N102" s="88">
        <f t="shared" si="170"/>
        <v>73665024.290652066</v>
      </c>
      <c r="O102" s="88">
        <f t="shared" si="165"/>
        <v>64194762.514309853</v>
      </c>
      <c r="P102" s="88">
        <f t="shared" si="166"/>
        <v>53140901.696410738</v>
      </c>
      <c r="Q102" s="88">
        <f t="shared" si="167"/>
        <v>39243057.678629562</v>
      </c>
      <c r="R102" s="88">
        <f t="shared" si="168"/>
        <v>39243057.678629562</v>
      </c>
      <c r="S102" s="88">
        <f t="shared" si="169"/>
        <v>39243057.678629562</v>
      </c>
      <c r="AD102" s="31">
        <f t="shared" si="157"/>
        <v>185.96758743931173</v>
      </c>
      <c r="AE102" s="31">
        <f t="shared" si="158"/>
        <v>189.68693918809797</v>
      </c>
      <c r="AF102" s="31">
        <f t="shared" si="158"/>
        <v>193.48067797185993</v>
      </c>
      <c r="AG102" s="31">
        <f t="shared" si="158"/>
        <v>197.35029153129713</v>
      </c>
      <c r="AH102" s="31">
        <f t="shared" si="158"/>
        <v>201.29729736192309</v>
      </c>
      <c r="AI102" s="31">
        <f t="shared" si="159"/>
        <v>201.29729736192309</v>
      </c>
      <c r="AJ102" s="31">
        <f t="shared" si="160"/>
        <v>201.29729736192309</v>
      </c>
      <c r="AK102" s="31">
        <f t="shared" si="161"/>
        <v>201.29729736192309</v>
      </c>
      <c r="AL102" s="31">
        <f t="shared" si="162"/>
        <v>201.29729736192309</v>
      </c>
      <c r="AM102" s="31">
        <f t="shared" si="163"/>
        <v>201.29729736192309</v>
      </c>
    </row>
    <row r="103" spans="1:39" x14ac:dyDescent="0.45">
      <c r="A103" s="10" t="str">
        <v>SL310</v>
      </c>
      <c r="B103" s="10" t="s">
        <v>219</v>
      </c>
      <c r="E103" s="27">
        <f>IF($B$3="Prices",(E44*E28),IF($B$3="Costs",'Top Down inputs'!C88,"Error"))</f>
        <v>115936144.71737994</v>
      </c>
      <c r="F103" s="27">
        <f>IF($B$3="Prices",(F44*F28),IF($B$3="Costs",'Top Down inputs'!D88,"Error"))</f>
        <v>136277179.97719914</v>
      </c>
      <c r="G103" s="27">
        <f>IF($B$3="Prices",(G44*G28),IF($B$3="Costs",'Top Down inputs'!E88,"Error"))</f>
        <v>141782645.70226312</v>
      </c>
      <c r="H103" s="27">
        <f>IF($B$3="Prices",(H44*H28),IF($B$3="Costs",'Top Down inputs'!F88,"Error"))</f>
        <v>158660111.51870111</v>
      </c>
      <c r="I103" s="27">
        <f>IF($B$3="Prices",(I44*I28),IF($B$3="Costs",'Top Down inputs'!G88,"Error"))</f>
        <v>200412050.61725602</v>
      </c>
      <c r="J103" s="88">
        <f t="shared" si="170"/>
        <v>193806366.52044228</v>
      </c>
      <c r="K103" s="88">
        <f t="shared" si="170"/>
        <v>184173721.27235726</v>
      </c>
      <c r="L103" s="88">
        <f t="shared" si="170"/>
        <v>173109072.68924093</v>
      </c>
      <c r="M103" s="88">
        <f t="shared" si="170"/>
        <v>160429304.1599696</v>
      </c>
      <c r="N103" s="88">
        <f t="shared" si="170"/>
        <v>145807699.21761301</v>
      </c>
      <c r="O103" s="88">
        <f t="shared" si="165"/>
        <v>127155461.10809463</v>
      </c>
      <c r="P103" s="88">
        <f t="shared" si="166"/>
        <v>105323211.13555124</v>
      </c>
      <c r="Q103" s="88">
        <f t="shared" si="167"/>
        <v>77814784.411341935</v>
      </c>
      <c r="R103" s="88">
        <f t="shared" si="168"/>
        <v>77814784.411341935</v>
      </c>
      <c r="S103" s="88">
        <f t="shared" si="169"/>
        <v>77814784.411341935</v>
      </c>
    </row>
    <row r="104" spans="1:39" ht="14.65" thickBot="1" x14ac:dyDescent="0.5">
      <c r="E104" s="23">
        <f t="shared" ref="E104:H104" si="171">SUM(E92:E103)</f>
        <v>1075758119.8412211</v>
      </c>
      <c r="F104" s="23">
        <f t="shared" si="171"/>
        <v>1044846092.1184673</v>
      </c>
      <c r="G104" s="23">
        <f t="shared" si="171"/>
        <v>991923158.22069407</v>
      </c>
      <c r="H104" s="23">
        <f t="shared" si="171"/>
        <v>962520215.10442591</v>
      </c>
      <c r="I104" s="23">
        <f>SUM(I92:I103)</f>
        <v>977929776.69906652</v>
      </c>
      <c r="J104" s="23">
        <f t="shared" ref="J104:N104" si="172">SUM(J92:J103)</f>
        <v>913445621.87418032</v>
      </c>
      <c r="K104" s="23">
        <f t="shared" si="172"/>
        <v>846424065.35001743</v>
      </c>
      <c r="L104" s="23">
        <f t="shared" si="172"/>
        <v>774657967.63405526</v>
      </c>
      <c r="M104" s="23">
        <f t="shared" si="172"/>
        <v>697857575.86750531</v>
      </c>
      <c r="N104" s="23">
        <f t="shared" si="172"/>
        <v>615093432.83729184</v>
      </c>
      <c r="O104" s="23">
        <f t="shared" ref="O104:S104" si="173">SUM(O92:O103)</f>
        <v>518508231.20338017</v>
      </c>
      <c r="P104" s="23">
        <f t="shared" si="173"/>
        <v>419641518.86346984</v>
      </c>
      <c r="Q104" s="23">
        <f t="shared" si="173"/>
        <v>304615028.68707526</v>
      </c>
      <c r="R104" s="23">
        <f t="shared" si="173"/>
        <v>270219309.39979756</v>
      </c>
      <c r="S104" s="23">
        <f t="shared" si="173"/>
        <v>256244581.90160707</v>
      </c>
    </row>
    <row r="105" spans="1:39" ht="14.65" thickTop="1" x14ac:dyDescent="0.45"/>
    <row r="106" spans="1:39" x14ac:dyDescent="0.45">
      <c r="H106" s="10"/>
      <c r="I106" s="15"/>
      <c r="J106" t="s">
        <v>233</v>
      </c>
    </row>
    <row r="107" spans="1:39" x14ac:dyDescent="0.45">
      <c r="A107" s="26" t="s">
        <v>240</v>
      </c>
      <c r="E107" s="49"/>
      <c r="F107" s="49"/>
      <c r="G107" s="49"/>
      <c r="H107" s="49"/>
      <c r="I107" s="49"/>
      <c r="J107" t="s">
        <v>236</v>
      </c>
    </row>
    <row r="108" spans="1:39" x14ac:dyDescent="0.45">
      <c r="A108" s="10" t="str">
        <f t="array" ref="A108:A119">TD_service_codes</f>
        <v>SL122</v>
      </c>
      <c r="B108" s="10" t="s">
        <v>197</v>
      </c>
      <c r="C108" t="s">
        <v>184</v>
      </c>
      <c r="D108" s="56"/>
      <c r="E108" s="57"/>
      <c r="F108" s="57"/>
      <c r="G108" s="57"/>
      <c r="H108" s="57"/>
      <c r="I108" s="57"/>
      <c r="J108" s="89">
        <f>J77*(1-$B$4)</f>
        <v>-5.7066412784769406E-2</v>
      </c>
      <c r="K108" s="89">
        <f t="shared" ref="K108:N108" si="174">K77*(1-$B$4)</f>
        <v>-5.416607803691012E-2</v>
      </c>
      <c r="L108" s="89">
        <f t="shared" si="174"/>
        <v>-5.9985269562765002E-2</v>
      </c>
      <c r="M108" s="89">
        <f t="shared" si="174"/>
        <v>-6.6824711441712564E-2</v>
      </c>
      <c r="N108" s="89">
        <f t="shared" si="174"/>
        <v>-7.5064670769396893E-2</v>
      </c>
      <c r="O108" s="89">
        <f t="shared" ref="O108:S108" si="175">O77*(1-$B$4)</f>
        <v>-0.20946640817511702</v>
      </c>
      <c r="P108" s="89">
        <f t="shared" si="175"/>
        <v>-0.14059165533563336</v>
      </c>
      <c r="Q108" s="89">
        <f t="shared" si="175"/>
        <v>-0.18466473744366729</v>
      </c>
      <c r="R108" s="89">
        <f t="shared" si="175"/>
        <v>-0.25126202954616766</v>
      </c>
      <c r="S108" s="89">
        <f t="shared" si="175"/>
        <v>-0.14883010560728138</v>
      </c>
    </row>
    <row r="109" spans="1:39" x14ac:dyDescent="0.45">
      <c r="A109" s="10" t="str">
        <v>SL151</v>
      </c>
      <c r="B109" s="10" t="s">
        <v>199</v>
      </c>
      <c r="C109" t="s">
        <v>184</v>
      </c>
      <c r="E109" s="57"/>
      <c r="F109" s="57"/>
      <c r="G109" s="57"/>
      <c r="H109" s="57"/>
      <c r="I109" s="57"/>
      <c r="J109" s="89">
        <f t="shared" ref="J109:N119" si="176">J78*(1-$B$4)</f>
        <v>-5.7066412784769406E-2</v>
      </c>
      <c r="K109" s="89">
        <f t="shared" si="176"/>
        <v>-5.4166078036910294E-2</v>
      </c>
      <c r="L109" s="89">
        <f t="shared" si="176"/>
        <v>-5.9985269562765266E-2</v>
      </c>
      <c r="M109" s="89">
        <f t="shared" si="176"/>
        <v>-6.6824711441712564E-2</v>
      </c>
      <c r="N109" s="89">
        <f t="shared" si="176"/>
        <v>-7.506467076939681E-2</v>
      </c>
      <c r="O109" s="89">
        <f t="shared" ref="O109:S109" si="177">O78*(1-$B$4)</f>
        <v>-0.20946640817511702</v>
      </c>
      <c r="P109" s="89">
        <f t="shared" si="177"/>
        <v>-0.1405916553356332</v>
      </c>
      <c r="Q109" s="89">
        <f t="shared" si="177"/>
        <v>-0.18466473744366738</v>
      </c>
      <c r="R109" s="89">
        <f t="shared" si="177"/>
        <v>-0.25126202954616766</v>
      </c>
      <c r="S109" s="89">
        <f t="shared" si="177"/>
        <v>-0.14883010560728138</v>
      </c>
    </row>
    <row r="110" spans="1:39" x14ac:dyDescent="0.45">
      <c r="A110" s="10" t="str">
        <v>SL121</v>
      </c>
      <c r="B110" s="10" t="s">
        <v>201</v>
      </c>
      <c r="C110" t="s">
        <v>184</v>
      </c>
      <c r="E110" s="57"/>
      <c r="F110" s="57"/>
      <c r="G110" s="57"/>
      <c r="H110" s="57"/>
      <c r="I110" s="57"/>
      <c r="J110" s="89">
        <f t="shared" si="176"/>
        <v>0</v>
      </c>
      <c r="K110" s="89">
        <f t="shared" si="176"/>
        <v>0</v>
      </c>
      <c r="L110" s="89">
        <f t="shared" si="176"/>
        <v>0</v>
      </c>
      <c r="M110" s="89">
        <f t="shared" si="176"/>
        <v>0</v>
      </c>
      <c r="N110" s="89">
        <f t="shared" si="176"/>
        <v>0</v>
      </c>
      <c r="O110" s="89">
        <f t="shared" ref="O110:S110" si="178">O79*(1-$B$4)</f>
        <v>0</v>
      </c>
      <c r="P110" s="89">
        <f t="shared" si="178"/>
        <v>0</v>
      </c>
      <c r="Q110" s="89">
        <f t="shared" si="178"/>
        <v>0</v>
      </c>
      <c r="R110" s="89">
        <f t="shared" si="178"/>
        <v>0</v>
      </c>
      <c r="S110" s="89">
        <f t="shared" si="178"/>
        <v>0</v>
      </c>
    </row>
    <row r="111" spans="1:39" x14ac:dyDescent="0.45">
      <c r="A111" s="10" t="str">
        <v>SL150</v>
      </c>
      <c r="B111" s="10" t="s">
        <v>203</v>
      </c>
      <c r="C111" t="s">
        <v>184</v>
      </c>
      <c r="E111" s="57"/>
      <c r="F111" s="57"/>
      <c r="G111" s="57"/>
      <c r="H111" s="57"/>
      <c r="I111" s="57"/>
      <c r="J111" s="89">
        <f t="shared" si="176"/>
        <v>0</v>
      </c>
      <c r="K111" s="89">
        <f t="shared" si="176"/>
        <v>0</v>
      </c>
      <c r="L111" s="89">
        <f t="shared" si="176"/>
        <v>0</v>
      </c>
      <c r="M111" s="89">
        <f t="shared" si="176"/>
        <v>0</v>
      </c>
      <c r="N111" s="89">
        <f t="shared" si="176"/>
        <v>0</v>
      </c>
      <c r="O111" s="89">
        <f t="shared" ref="O111:S111" si="179">O80*(1-$B$4)</f>
        <v>0</v>
      </c>
      <c r="P111" s="89">
        <f t="shared" si="179"/>
        <v>0</v>
      </c>
      <c r="Q111" s="89">
        <f t="shared" si="179"/>
        <v>0</v>
      </c>
      <c r="R111" s="89">
        <f t="shared" si="179"/>
        <v>0</v>
      </c>
      <c r="S111" s="89">
        <f t="shared" si="179"/>
        <v>0</v>
      </c>
    </row>
    <row r="112" spans="1:39" x14ac:dyDescent="0.45">
      <c r="A112" s="10" t="str">
        <v>SL346</v>
      </c>
      <c r="B112" s="10" t="s">
        <v>205</v>
      </c>
      <c r="C112" t="s">
        <v>184</v>
      </c>
      <c r="E112" s="57"/>
      <c r="F112" s="57"/>
      <c r="G112" s="57"/>
      <c r="H112" s="57"/>
      <c r="I112" s="57"/>
      <c r="J112" s="89">
        <f t="shared" si="176"/>
        <v>-5.8801922349658489E-2</v>
      </c>
      <c r="K112" s="89">
        <f t="shared" si="176"/>
        <v>-7.7492140743415219E-2</v>
      </c>
      <c r="L112" s="89">
        <f t="shared" si="176"/>
        <v>-9.364862546499389E-2</v>
      </c>
      <c r="M112" s="89">
        <f t="shared" si="176"/>
        <v>-0.11527339925363585</v>
      </c>
      <c r="N112" s="89">
        <f t="shared" si="176"/>
        <v>-0.14799819285602497</v>
      </c>
      <c r="O112" s="89">
        <f t="shared" ref="O112:S112" si="180">O81*(1-$B$4)</f>
        <v>1.5144019224806017E-3</v>
      </c>
      <c r="P112" s="89">
        <f t="shared" si="180"/>
        <v>-0.1896012833106008</v>
      </c>
      <c r="Q112" s="89">
        <f t="shared" si="180"/>
        <v>-0.28737549960501951</v>
      </c>
      <c r="R112" s="89">
        <f t="shared" si="180"/>
        <v>0</v>
      </c>
      <c r="S112" s="89">
        <f t="shared" si="180"/>
        <v>0</v>
      </c>
    </row>
    <row r="113" spans="1:19" x14ac:dyDescent="0.45">
      <c r="A113" s="10" t="str">
        <v>SL347</v>
      </c>
      <c r="B113" s="10" t="s">
        <v>207</v>
      </c>
      <c r="C113" t="s">
        <v>184</v>
      </c>
      <c r="E113" s="57"/>
      <c r="F113" s="57"/>
      <c r="G113" s="57"/>
      <c r="H113" s="57"/>
      <c r="I113" s="57"/>
      <c r="J113" s="89">
        <f t="shared" si="176"/>
        <v>-5.8801922349658399E-2</v>
      </c>
      <c r="K113" s="89">
        <f t="shared" si="176"/>
        <v>-7.7492140743415316E-2</v>
      </c>
      <c r="L113" s="89">
        <f t="shared" si="176"/>
        <v>-9.3648625464993807E-2</v>
      </c>
      <c r="M113" s="89">
        <f t="shared" si="176"/>
        <v>-0.11527339925363594</v>
      </c>
      <c r="N113" s="89">
        <f t="shared" si="176"/>
        <v>-0.14799819285602497</v>
      </c>
      <c r="O113" s="89">
        <f t="shared" ref="O113:S113" si="181">O82*(1-$B$4)</f>
        <v>1.5144019224807793E-3</v>
      </c>
      <c r="P113" s="89">
        <f t="shared" si="181"/>
        <v>-0.18960128331060089</v>
      </c>
      <c r="Q113" s="89">
        <f t="shared" si="181"/>
        <v>-0.28737549960501951</v>
      </c>
      <c r="R113" s="89">
        <f t="shared" si="181"/>
        <v>0</v>
      </c>
      <c r="S113" s="89">
        <f t="shared" si="181"/>
        <v>0</v>
      </c>
    </row>
    <row r="114" spans="1:19" x14ac:dyDescent="0.45">
      <c r="A114" s="10" t="str">
        <v>SL127</v>
      </c>
      <c r="B114" s="10" t="s">
        <v>209</v>
      </c>
      <c r="C114" t="s">
        <v>184</v>
      </c>
      <c r="E114" s="57"/>
      <c r="F114" s="57"/>
      <c r="G114" s="57"/>
      <c r="H114" s="57"/>
      <c r="I114" s="57"/>
      <c r="J114" s="89">
        <f t="shared" si="176"/>
        <v>-5.8801922349658489E-2</v>
      </c>
      <c r="K114" s="89">
        <f t="shared" si="176"/>
        <v>-7.7492140743415136E-2</v>
      </c>
      <c r="L114" s="89">
        <f t="shared" si="176"/>
        <v>-9.3648625464993807E-2</v>
      </c>
      <c r="M114" s="89">
        <f t="shared" si="176"/>
        <v>-0.11527339925363594</v>
      </c>
      <c r="N114" s="89">
        <f t="shared" si="176"/>
        <v>-0.14799819285602497</v>
      </c>
      <c r="O114" s="89">
        <f t="shared" ref="O114:S114" si="182">O83*(1-$B$4)</f>
        <v>1.5144019224806017E-3</v>
      </c>
      <c r="P114" s="89">
        <f t="shared" si="182"/>
        <v>-0.1896012833106008</v>
      </c>
      <c r="Q114" s="89">
        <f t="shared" si="182"/>
        <v>-0.28737549960501951</v>
      </c>
      <c r="R114" s="89">
        <f t="shared" si="182"/>
        <v>0</v>
      </c>
      <c r="S114" s="89">
        <f t="shared" si="182"/>
        <v>0</v>
      </c>
    </row>
    <row r="115" spans="1:19" x14ac:dyDescent="0.45">
      <c r="A115" s="10" t="str">
        <v>SL130</v>
      </c>
      <c r="B115" s="10" t="s">
        <v>211</v>
      </c>
      <c r="C115" t="s">
        <v>184</v>
      </c>
      <c r="E115" s="57"/>
      <c r="F115" s="57"/>
      <c r="G115" s="57"/>
      <c r="H115" s="57"/>
      <c r="I115" s="57"/>
      <c r="J115" s="89">
        <f t="shared" si="176"/>
        <v>-5.8801922349658399E-2</v>
      </c>
      <c r="K115" s="89">
        <f t="shared" si="176"/>
        <v>-7.7492140743415219E-2</v>
      </c>
      <c r="L115" s="89">
        <f t="shared" si="176"/>
        <v>-9.3648625464993973E-2</v>
      </c>
      <c r="M115" s="89">
        <f t="shared" si="176"/>
        <v>-0.11527339925363585</v>
      </c>
      <c r="N115" s="89">
        <f t="shared" si="176"/>
        <v>-0.14799819285602497</v>
      </c>
      <c r="O115" s="89">
        <f t="shared" ref="O115:S115" si="183">O84*(1-$B$4)</f>
        <v>1.5144019224806017E-3</v>
      </c>
      <c r="P115" s="89">
        <f t="shared" si="183"/>
        <v>-0.18960128331060089</v>
      </c>
      <c r="Q115" s="89">
        <f t="shared" si="183"/>
        <v>-0.28737549960501951</v>
      </c>
      <c r="R115" s="89">
        <f t="shared" si="183"/>
        <v>0</v>
      </c>
      <c r="S115" s="89">
        <f t="shared" si="183"/>
        <v>0</v>
      </c>
    </row>
    <row r="116" spans="1:19" x14ac:dyDescent="0.45">
      <c r="A116" s="10" t="str">
        <v>SL301</v>
      </c>
      <c r="B116" s="10" t="s">
        <v>213</v>
      </c>
      <c r="C116" s="13" t="s">
        <v>188</v>
      </c>
      <c r="E116" s="57"/>
      <c r="F116" s="57"/>
      <c r="G116" s="57"/>
      <c r="H116" s="57"/>
      <c r="I116" s="57"/>
      <c r="J116" s="89">
        <f t="shared" si="176"/>
        <v>-8.3848414824773079E-2</v>
      </c>
      <c r="K116" s="89">
        <f t="shared" si="176"/>
        <v>-9.3634396299853151E-2</v>
      </c>
      <c r="L116" s="89">
        <f t="shared" si="176"/>
        <v>-0.10630621967911927</v>
      </c>
      <c r="M116" s="89">
        <f t="shared" si="176"/>
        <v>-0.12248882525772845</v>
      </c>
      <c r="N116" s="89">
        <f t="shared" si="176"/>
        <v>-0.14416799482249607</v>
      </c>
      <c r="O116" s="89">
        <f t="shared" ref="O116:S116" si="184">O85*(1-$B$4)</f>
        <v>-0.13685867662595622</v>
      </c>
      <c r="P116" s="89">
        <f t="shared" si="184"/>
        <v>-0.16791177064574009</v>
      </c>
      <c r="Q116" s="89">
        <f t="shared" si="184"/>
        <v>-0.23327737590035033</v>
      </c>
      <c r="R116" s="89">
        <f t="shared" si="184"/>
        <v>0</v>
      </c>
      <c r="S116" s="89">
        <f t="shared" si="184"/>
        <v>0</v>
      </c>
    </row>
    <row r="117" spans="1:19" x14ac:dyDescent="0.45">
      <c r="A117" s="10" t="str">
        <v>SL311</v>
      </c>
      <c r="B117" s="10" t="s">
        <v>215</v>
      </c>
      <c r="C117" s="13" t="s">
        <v>188</v>
      </c>
      <c r="E117" s="57"/>
      <c r="F117" s="57"/>
      <c r="G117" s="57"/>
      <c r="H117" s="57"/>
      <c r="I117" s="57"/>
      <c r="J117" s="89">
        <f t="shared" si="176"/>
        <v>-8.3848414824773079E-2</v>
      </c>
      <c r="K117" s="89">
        <f t="shared" si="176"/>
        <v>-9.3634396299853151E-2</v>
      </c>
      <c r="L117" s="89">
        <f t="shared" si="176"/>
        <v>-0.10630621967911927</v>
      </c>
      <c r="M117" s="89">
        <f t="shared" si="176"/>
        <v>-0.12248882525772845</v>
      </c>
      <c r="N117" s="89">
        <f t="shared" si="176"/>
        <v>-0.14416799482249595</v>
      </c>
      <c r="O117" s="89">
        <f t="shared" ref="O117:S117" si="185">O86*(1-$B$4)</f>
        <v>-0.13685867662595622</v>
      </c>
      <c r="P117" s="89">
        <f t="shared" si="185"/>
        <v>-0.16791177064574009</v>
      </c>
      <c r="Q117" s="89">
        <f t="shared" si="185"/>
        <v>-0.23327737590035033</v>
      </c>
      <c r="R117" s="89">
        <f t="shared" si="185"/>
        <v>0</v>
      </c>
      <c r="S117" s="89">
        <f t="shared" si="185"/>
        <v>0</v>
      </c>
    </row>
    <row r="118" spans="1:19" x14ac:dyDescent="0.45">
      <c r="A118" s="10" t="str">
        <v>SL300</v>
      </c>
      <c r="B118" s="10" t="s">
        <v>217</v>
      </c>
      <c r="C118" s="13" t="s">
        <v>188</v>
      </c>
      <c r="E118" s="57"/>
      <c r="F118" s="57"/>
      <c r="G118" s="57"/>
      <c r="H118" s="57"/>
      <c r="I118" s="57"/>
      <c r="J118" s="89">
        <f t="shared" si="176"/>
        <v>-4.8450569440770599E-2</v>
      </c>
      <c r="K118" s="89">
        <f t="shared" si="176"/>
        <v>-4.1535805786675706E-2</v>
      </c>
      <c r="L118" s="89">
        <f t="shared" si="176"/>
        <v>-4.9692377715913061E-2</v>
      </c>
      <c r="M118" s="89">
        <f t="shared" si="176"/>
        <v>-6.0088385811661919E-2</v>
      </c>
      <c r="N118" s="89">
        <f t="shared" si="176"/>
        <v>-7.4259752095734127E-2</v>
      </c>
      <c r="O118" s="89">
        <f t="shared" ref="O118:S118" si="186">O87*(1-$B$4)</f>
        <v>-0.10284676471674192</v>
      </c>
      <c r="P118" s="89">
        <f t="shared" si="186"/>
        <v>-0.13775405201239047</v>
      </c>
      <c r="Q118" s="89">
        <f t="shared" si="186"/>
        <v>-0.2092225547421582</v>
      </c>
      <c r="R118" s="89">
        <f t="shared" si="186"/>
        <v>0</v>
      </c>
      <c r="S118" s="89">
        <f t="shared" si="186"/>
        <v>0</v>
      </c>
    </row>
    <row r="119" spans="1:19" x14ac:dyDescent="0.45">
      <c r="A119" s="10" t="str">
        <v>SL310</v>
      </c>
      <c r="B119" s="10" t="s">
        <v>219</v>
      </c>
      <c r="C119" s="13" t="s">
        <v>188</v>
      </c>
      <c r="E119" s="57"/>
      <c r="F119" s="57"/>
      <c r="G119" s="57"/>
      <c r="H119" s="57"/>
      <c r="I119" s="57"/>
      <c r="J119" s="89">
        <f t="shared" si="176"/>
        <v>-2.6368410787549569E-2</v>
      </c>
      <c r="K119" s="89">
        <f t="shared" si="176"/>
        <v>-3.9761935259516795E-2</v>
      </c>
      <c r="L119" s="89">
        <f t="shared" si="176"/>
        <v>-4.8061790820869012E-2</v>
      </c>
      <c r="M119" s="89">
        <f t="shared" si="176"/>
        <v>-5.8597823128698059E-2</v>
      </c>
      <c r="N119" s="89">
        <f t="shared" si="176"/>
        <v>-7.2912389760299054E-2</v>
      </c>
      <c r="O119" s="89">
        <f t="shared" ref="O119:S119" si="187">O88*(1-$B$4)</f>
        <v>-0.10233883785069837</v>
      </c>
      <c r="P119" s="89">
        <f t="shared" si="187"/>
        <v>-0.13735784390091643</v>
      </c>
      <c r="Q119" s="89">
        <f t="shared" si="187"/>
        <v>-0.20894483886410109</v>
      </c>
      <c r="R119" s="89">
        <f t="shared" si="187"/>
        <v>0</v>
      </c>
      <c r="S119" s="89">
        <f t="shared" si="187"/>
        <v>0</v>
      </c>
    </row>
    <row r="120" spans="1:19" x14ac:dyDescent="0.45">
      <c r="J120" s="63"/>
      <c r="K120" s="63"/>
      <c r="L120" s="63"/>
      <c r="M120" s="63"/>
      <c r="N120" s="63"/>
      <c r="O120" s="63"/>
      <c r="P120" s="63"/>
      <c r="Q120" s="63"/>
      <c r="R120" s="63"/>
      <c r="S120" s="63"/>
    </row>
    <row r="121" spans="1:19" x14ac:dyDescent="0.45">
      <c r="N121" s="63"/>
      <c r="O121" s="63"/>
      <c r="P121" s="63"/>
      <c r="Q121" s="63"/>
      <c r="R121" s="63"/>
      <c r="S121" s="63"/>
    </row>
    <row r="122" spans="1:19" x14ac:dyDescent="0.45">
      <c r="A122" s="26" t="s">
        <v>241</v>
      </c>
      <c r="I122" s="30" t="s">
        <v>239</v>
      </c>
    </row>
    <row r="123" spans="1:19" x14ac:dyDescent="0.45">
      <c r="A123" s="10" t="str">
        <f t="array" ref="A123:A134">TD_service_codes</f>
        <v>SL122</v>
      </c>
      <c r="B123" s="10" t="s">
        <v>197</v>
      </c>
      <c r="E123" s="27">
        <f>IF($B$3="Prices",(E47*E17),IF($B$3="Costs",'Top Down inputs'!C91,"Error"))</f>
        <v>366193617.67224026</v>
      </c>
      <c r="F123" s="27">
        <f>IF($B$3="Prices",(F47*F17),IF($B$3="Costs",'Top Down inputs'!D91,"Error"))</f>
        <v>337376918.17646027</v>
      </c>
      <c r="G123" s="27">
        <f>IF($B$3="Prices",(G47*G17),IF($B$3="Costs",'Top Down inputs'!E91,"Error"))</f>
        <v>316125895.14329678</v>
      </c>
      <c r="H123" s="27">
        <f>IF($B$3="Prices",(H47*H17),IF($B$3="Costs",'Top Down inputs'!F91,"Error"))</f>
        <v>292425474.67928815</v>
      </c>
      <c r="I123" s="27">
        <f>IF($B$3="Prices",(I47*I17),IF($B$3="Costs",'Top Down inputs'!G91,"Error"))</f>
        <v>269682998.88790452</v>
      </c>
      <c r="J123" s="88">
        <f>(1+J108)*I123</f>
        <v>254293157.55233285</v>
      </c>
      <c r="K123" s="88">
        <f t="shared" ref="K123:K134" si="188">(1+K108)*J123</f>
        <v>240519094.53610092</v>
      </c>
      <c r="L123" s="88">
        <f t="shared" ref="L123:L134" si="189">(1+L108)*K123</f>
        <v>226091491.81536075</v>
      </c>
      <c r="M123" s="88">
        <f t="shared" ref="M123:M134" si="190">(1+M108)*L123</f>
        <v>210982993.11537296</v>
      </c>
      <c r="N123" s="88">
        <f t="shared" ref="N123:N134" si="191">(1+N108)*M123</f>
        <v>195145624.19922554</v>
      </c>
      <c r="O123" s="88">
        <f t="shared" ref="O123:O134" si="192">(1+O108)*N123</f>
        <v>154269171.22712258</v>
      </c>
      <c r="P123" s="88">
        <f t="shared" ref="P123:P134" si="193">(1+P108)*O123</f>
        <v>132580213.07704516</v>
      </c>
      <c r="Q123" s="88">
        <f t="shared" ref="Q123:Q134" si="194">(1+Q108)*P123</f>
        <v>108097322.83894715</v>
      </c>
      <c r="R123" s="88">
        <f t="shared" ref="R123:R134" si="195">(1+R108)*Q123</f>
        <v>80936570.113925993</v>
      </c>
      <c r="S123" s="88">
        <f t="shared" ref="S123:S134" si="196">(1+S108)*R123</f>
        <v>68890771.83637926</v>
      </c>
    </row>
    <row r="124" spans="1:19" x14ac:dyDescent="0.45">
      <c r="A124" s="10" t="str">
        <v>SL151</v>
      </c>
      <c r="B124" s="10" t="s">
        <v>199</v>
      </c>
      <c r="E124" s="27">
        <f>IF($B$3="Prices",(E48*E18),IF($B$3="Costs",'Top Down inputs'!C92,"Error"))</f>
        <v>98201580.662783727</v>
      </c>
      <c r="F124" s="27">
        <f>IF($B$3="Prices",(F48*F18),IF($B$3="Costs",'Top Down inputs'!D92,"Error"))</f>
        <v>92131054.542514399</v>
      </c>
      <c r="G124" s="27">
        <f>IF($B$3="Prices",(G48*G18),IF($B$3="Costs",'Top Down inputs'!E92,"Error"))</f>
        <v>91502333.847128883</v>
      </c>
      <c r="H124" s="27">
        <f>IF($B$3="Prices",(H48*H18),IF($B$3="Costs",'Top Down inputs'!F92,"Error"))</f>
        <v>88011299.273152754</v>
      </c>
      <c r="I124" s="27">
        <f>IF($B$3="Prices",(I48*I18),IF($B$3="Costs",'Top Down inputs'!G92,"Error"))</f>
        <v>82150342.184622422</v>
      </c>
      <c r="J124" s="88">
        <f t="shared" ref="J124:J134" si="197">(1+J109)*I124</f>
        <v>77462316.847104698</v>
      </c>
      <c r="K124" s="88">
        <f t="shared" si="188"/>
        <v>73266486.94784455</v>
      </c>
      <c r="L124" s="88">
        <f t="shared" si="189"/>
        <v>68871576.978361264</v>
      </c>
      <c r="M124" s="88">
        <f t="shared" si="190"/>
        <v>64269253.720246583</v>
      </c>
      <c r="N124" s="88">
        <f t="shared" si="191"/>
        <v>59444903.349141441</v>
      </c>
      <c r="O124" s="88">
        <f t="shared" si="192"/>
        <v>46993192.9602798</v>
      </c>
      <c r="P124" s="88">
        <f t="shared" si="193"/>
        <v>40386342.172487237</v>
      </c>
      <c r="Q124" s="88">
        <f t="shared" si="194"/>
        <v>32928408.898894768</v>
      </c>
      <c r="R124" s="88">
        <f t="shared" si="195"/>
        <v>24654750.049232382</v>
      </c>
      <c r="S124" s="88">
        <f t="shared" si="196"/>
        <v>20985380.995684002</v>
      </c>
    </row>
    <row r="125" spans="1:19" x14ac:dyDescent="0.45">
      <c r="A125" s="10" t="str">
        <v>SL121</v>
      </c>
      <c r="B125" s="10" t="s">
        <v>201</v>
      </c>
      <c r="E125" s="27">
        <f>IF($B$3="Prices",(E49*E19),IF($B$3="Costs",'Top Down inputs'!C93,"Error"))</f>
        <v>9558172.3063047826</v>
      </c>
      <c r="F125" s="27">
        <f>IF($B$3="Prices",(F49*F19),IF($B$3="Costs",'Top Down inputs'!D93,"Error"))</f>
        <v>7830073.3701204155</v>
      </c>
      <c r="G125" s="27">
        <f>IF($B$3="Prices",(G49*G19),IF($B$3="Costs",'Top Down inputs'!E93,"Error"))</f>
        <v>3640940.7588691982</v>
      </c>
      <c r="H125" s="27">
        <f>IF($B$3="Prices",(H49*H19),IF($B$3="Costs",'Top Down inputs'!F93,"Error"))</f>
        <v>818018.87630978774</v>
      </c>
      <c r="I125" s="27">
        <f>IF($B$3="Prices",(I49*I19),IF($B$3="Costs",'Top Down inputs'!G93,"Error"))</f>
        <v>0</v>
      </c>
      <c r="J125" s="88">
        <f t="shared" si="197"/>
        <v>0</v>
      </c>
      <c r="K125" s="88">
        <f t="shared" si="188"/>
        <v>0</v>
      </c>
      <c r="L125" s="88">
        <f t="shared" si="189"/>
        <v>0</v>
      </c>
      <c r="M125" s="88">
        <f t="shared" si="190"/>
        <v>0</v>
      </c>
      <c r="N125" s="88">
        <f t="shared" si="191"/>
        <v>0</v>
      </c>
      <c r="O125" s="88">
        <f t="shared" si="192"/>
        <v>0</v>
      </c>
      <c r="P125" s="88">
        <f t="shared" si="193"/>
        <v>0</v>
      </c>
      <c r="Q125" s="88">
        <f t="shared" si="194"/>
        <v>0</v>
      </c>
      <c r="R125" s="88">
        <f t="shared" si="195"/>
        <v>0</v>
      </c>
      <c r="S125" s="88">
        <f t="shared" si="196"/>
        <v>0</v>
      </c>
    </row>
    <row r="126" spans="1:19" x14ac:dyDescent="0.45">
      <c r="A126" s="10" t="str">
        <v>SL150</v>
      </c>
      <c r="B126" s="10" t="s">
        <v>203</v>
      </c>
      <c r="E126" s="27">
        <f>IF($B$3="Prices",(E50*E20),IF($B$3="Costs",'Top Down inputs'!C94,"Error"))</f>
        <v>14611482.903522063</v>
      </c>
      <c r="F126" s="27">
        <f>IF($B$3="Prices",(F50*F20),IF($B$3="Costs",'Top Down inputs'!D94,"Error"))</f>
        <v>11937243.614523293</v>
      </c>
      <c r="G126" s="27">
        <f>IF($B$3="Prices",(G50*G20),IF($B$3="Costs",'Top Down inputs'!E94,"Error"))</f>
        <v>5426932.4270511866</v>
      </c>
      <c r="H126" s="27">
        <f>IF($B$3="Prices",(H50*H20),IF($B$3="Costs",'Top Down inputs'!F94,"Error"))</f>
        <v>1219281.8998692872</v>
      </c>
      <c r="I126" s="27">
        <f>IF($B$3="Prices",(I50*I20),IF($B$3="Costs",'Top Down inputs'!G94,"Error"))</f>
        <v>0</v>
      </c>
      <c r="J126" s="88">
        <f t="shared" si="197"/>
        <v>0</v>
      </c>
      <c r="K126" s="88">
        <f t="shared" si="188"/>
        <v>0</v>
      </c>
      <c r="L126" s="88">
        <f t="shared" si="189"/>
        <v>0</v>
      </c>
      <c r="M126" s="88">
        <f t="shared" si="190"/>
        <v>0</v>
      </c>
      <c r="N126" s="88">
        <f t="shared" si="191"/>
        <v>0</v>
      </c>
      <c r="O126" s="88">
        <f t="shared" si="192"/>
        <v>0</v>
      </c>
      <c r="P126" s="88">
        <f t="shared" si="193"/>
        <v>0</v>
      </c>
      <c r="Q126" s="88">
        <f t="shared" si="194"/>
        <v>0</v>
      </c>
      <c r="R126" s="88">
        <f t="shared" si="195"/>
        <v>0</v>
      </c>
      <c r="S126" s="88">
        <f t="shared" si="196"/>
        <v>0</v>
      </c>
    </row>
    <row r="127" spans="1:19" x14ac:dyDescent="0.45">
      <c r="A127" s="10" t="str">
        <v>SL346</v>
      </c>
      <c r="B127" s="10" t="s">
        <v>205</v>
      </c>
      <c r="E127" s="27">
        <f>IF($B$3="Prices",(E51*E21),IF($B$3="Costs",'Top Down inputs'!C95,"Error"))</f>
        <v>59948.430239833331</v>
      </c>
      <c r="F127" s="27">
        <f>IF($B$3="Prices",(F51*F21),IF($B$3="Costs",'Top Down inputs'!D95,"Error"))</f>
        <v>60673.602245881324</v>
      </c>
      <c r="G127" s="27">
        <f>IF($B$3="Prices",(G51*G21),IF($B$3="Costs",'Top Down inputs'!E95,"Error"))</f>
        <v>59591.97933841122</v>
      </c>
      <c r="H127" s="27">
        <f>IF($B$3="Prices",(H51*H21),IF($B$3="Costs",'Top Down inputs'!F95,"Error"))</f>
        <v>57448.521782551448</v>
      </c>
      <c r="I127" s="27">
        <f>IF($B$3="Prices",(I51*I21),IF($B$3="Costs",'Top Down inputs'!G95,"Error"))</f>
        <v>53123.952311304223</v>
      </c>
      <c r="J127" s="88">
        <f t="shared" si="197"/>
        <v>50000.161792587947</v>
      </c>
      <c r="K127" s="88">
        <f t="shared" si="188"/>
        <v>46125.542217763184</v>
      </c>
      <c r="L127" s="88">
        <f t="shared" si="189"/>
        <v>41805.948590242115</v>
      </c>
      <c r="M127" s="88">
        <f t="shared" si="190"/>
        <v>36986.834787222157</v>
      </c>
      <c r="N127" s="88">
        <f t="shared" si="191"/>
        <v>31512.850079248918</v>
      </c>
      <c r="O127" s="88">
        <f t="shared" si="192"/>
        <v>31560.573199991777</v>
      </c>
      <c r="P127" s="88">
        <f t="shared" si="193"/>
        <v>25576.648019255183</v>
      </c>
      <c r="Q127" s="88">
        <f t="shared" si="194"/>
        <v>18226.546016499993</v>
      </c>
      <c r="R127" s="88">
        <f t="shared" si="195"/>
        <v>18226.546016499993</v>
      </c>
      <c r="S127" s="88">
        <f t="shared" si="196"/>
        <v>18226.546016499993</v>
      </c>
    </row>
    <row r="128" spans="1:19" x14ac:dyDescent="0.45">
      <c r="A128" s="10" t="str">
        <v>SL347</v>
      </c>
      <c r="B128" s="10" t="s">
        <v>207</v>
      </c>
      <c r="E128" s="27">
        <f>IF($B$3="Prices",(E52*E22),IF($B$3="Costs",'Top Down inputs'!C96,"Error"))</f>
        <v>223814584.3301571</v>
      </c>
      <c r="F128" s="27">
        <f>IF($B$3="Prices",(F52*F22),IF($B$3="Costs",'Top Down inputs'!D96,"Error"))</f>
        <v>226521979.17689738</v>
      </c>
      <c r="G128" s="27">
        <f>IF($B$3="Prices",(G52*G22),IF($B$3="Costs",'Top Down inputs'!E96,"Error"))</f>
        <v>222483792.01388243</v>
      </c>
      <c r="H128" s="27">
        <f>IF($B$3="Prices",(H52*H22),IF($B$3="Costs",'Top Down inputs'!F96,"Error"))</f>
        <v>214481296.20248556</v>
      </c>
      <c r="I128" s="27">
        <f>IF($B$3="Prices",(I52*I22),IF($B$3="Costs",'Top Down inputs'!G96,"Error"))</f>
        <v>198335723.83734033</v>
      </c>
      <c r="J128" s="88">
        <f t="shared" si="197"/>
        <v>186673202.00509375</v>
      </c>
      <c r="K128" s="88">
        <f t="shared" si="188"/>
        <v>172207495.96229103</v>
      </c>
      <c r="L128" s="88">
        <f t="shared" si="189"/>
        <v>156080500.67065403</v>
      </c>
      <c r="M128" s="88">
        <f t="shared" si="190"/>
        <v>138088570.80113834</v>
      </c>
      <c r="N128" s="88">
        <f t="shared" si="191"/>
        <v>117651711.86849861</v>
      </c>
      <c r="O128" s="88">
        <f t="shared" si="192"/>
        <v>117829883.84713542</v>
      </c>
      <c r="P128" s="88">
        <f t="shared" si="193"/>
        <v>95489186.657379508</v>
      </c>
      <c r="Q128" s="88">
        <f t="shared" si="194"/>
        <v>68047933.934838101</v>
      </c>
      <c r="R128" s="88">
        <f t="shared" si="195"/>
        <v>68047933.934838101</v>
      </c>
      <c r="S128" s="88">
        <f t="shared" si="196"/>
        <v>68047933.934838101</v>
      </c>
    </row>
    <row r="129" spans="1:19" x14ac:dyDescent="0.45">
      <c r="A129" s="10" t="str">
        <v>SL127</v>
      </c>
      <c r="B129" s="10" t="s">
        <v>209</v>
      </c>
      <c r="E129" s="27">
        <f>IF($B$3="Prices",(E53*E23),IF($B$3="Costs",'Top Down inputs'!C97,"Error"))</f>
        <v>5120086.0496147014</v>
      </c>
      <c r="F129" s="27">
        <f>IF($B$3="Prices",(F53*F23),IF($B$3="Costs",'Top Down inputs'!D97,"Error"))</f>
        <v>5182021.667559715</v>
      </c>
      <c r="G129" s="27">
        <f>IF($B$3="Prices",(G53*G23),IF($B$3="Costs",'Top Down inputs'!E97,"Error"))</f>
        <v>5089642.228476394</v>
      </c>
      <c r="H129" s="27">
        <f>IF($B$3="Prices",(H53*H23),IF($B$3="Costs",'Top Down inputs'!F97,"Error"))</f>
        <v>4906573.4294137182</v>
      </c>
      <c r="I129" s="27">
        <f>IF($B$3="Prices",(I53*I23),IF($B$3="Costs",'Top Down inputs'!G97,"Error"))</f>
        <v>4537219.8411422782</v>
      </c>
      <c r="J129" s="88">
        <f t="shared" si="197"/>
        <v>4270422.5923600998</v>
      </c>
      <c r="K129" s="88">
        <f t="shared" si="188"/>
        <v>3939498.403799071</v>
      </c>
      <c r="L129" s="88">
        <f t="shared" si="189"/>
        <v>3570569.7932617511</v>
      </c>
      <c r="M129" s="88">
        <f t="shared" si="190"/>
        <v>3158978.0759201171</v>
      </c>
      <c r="N129" s="88">
        <f t="shared" si="191"/>
        <v>2691455.0294121369</v>
      </c>
      <c r="O129" s="88">
        <f t="shared" si="192"/>
        <v>2695530.9740829486</v>
      </c>
      <c r="P129" s="88">
        <f t="shared" si="193"/>
        <v>2184454.8421933479</v>
      </c>
      <c r="Q129" s="88">
        <f t="shared" si="194"/>
        <v>1556696.0405534306</v>
      </c>
      <c r="R129" s="88">
        <f t="shared" si="195"/>
        <v>1556696.0405534306</v>
      </c>
      <c r="S129" s="88">
        <f t="shared" si="196"/>
        <v>1556696.0405534306</v>
      </c>
    </row>
    <row r="130" spans="1:19" x14ac:dyDescent="0.45">
      <c r="A130" s="10" t="str">
        <v>SL130</v>
      </c>
      <c r="B130" s="10" t="s">
        <v>211</v>
      </c>
      <c r="E130" s="27">
        <f>IF($B$3="Prices",(E54*E24),IF($B$3="Costs",'Top Down inputs'!C98,"Error"))</f>
        <v>29962230.912122559</v>
      </c>
      <c r="F130" s="27">
        <f>IF($B$3="Prices",(F54*F24),IF($B$3="Costs",'Top Down inputs'!D98,"Error"))</f>
        <v>30324671.947013572</v>
      </c>
      <c r="G130" s="27">
        <f>IF($B$3="Prices",(G54*G24),IF($B$3="Costs",'Top Down inputs'!E98,"Error"))</f>
        <v>29784076.71901831</v>
      </c>
      <c r="H130" s="27">
        <f>IF($B$3="Prices",(H54*H24),IF($B$3="Costs",'Top Down inputs'!F98,"Error"))</f>
        <v>28712776.436724506</v>
      </c>
      <c r="I130" s="27">
        <f>IF($B$3="Prices",(I54*I24),IF($B$3="Costs",'Top Down inputs'!G98,"Error"))</f>
        <v>26551356.219803981</v>
      </c>
      <c r="J130" s="88">
        <f t="shared" si="197"/>
        <v>24990085.433088947</v>
      </c>
      <c r="K130" s="88">
        <f t="shared" si="188"/>
        <v>23053550.215518046</v>
      </c>
      <c r="L130" s="88">
        <f t="shared" si="189"/>
        <v>20894616.925746564</v>
      </c>
      <c r="M130" s="88">
        <f t="shared" si="190"/>
        <v>18486023.406613201</v>
      </c>
      <c r="N130" s="88">
        <f t="shared" si="191"/>
        <v>15750125.349340267</v>
      </c>
      <c r="O130" s="88">
        <f t="shared" si="192"/>
        <v>15773977.369448619</v>
      </c>
      <c r="P130" s="88">
        <f t="shared" si="193"/>
        <v>12783211.017288784</v>
      </c>
      <c r="Q130" s="88">
        <f t="shared" si="194"/>
        <v>9109629.3646390289</v>
      </c>
      <c r="R130" s="88">
        <f t="shared" si="195"/>
        <v>9109629.3646390289</v>
      </c>
      <c r="S130" s="88">
        <f t="shared" si="196"/>
        <v>9109629.3646390289</v>
      </c>
    </row>
    <row r="131" spans="1:19" x14ac:dyDescent="0.45">
      <c r="A131" s="10" t="str">
        <v>SL301</v>
      </c>
      <c r="B131" s="10" t="s">
        <v>213</v>
      </c>
      <c r="E131" s="27">
        <f>IF($B$3="Prices",(E55*E25),IF($B$3="Costs",'Top Down inputs'!C99,"Error"))</f>
        <v>38446723.74494645</v>
      </c>
      <c r="F131" s="27">
        <f>IF($B$3="Prices",(F55*F25),IF($B$3="Costs",'Top Down inputs'!D99,"Error"))</f>
        <v>35046429.584315345</v>
      </c>
      <c r="G131" s="27">
        <f>IF($B$3="Prices",(G55*G25),IF($B$3="Costs",'Top Down inputs'!E99,"Error"))</f>
        <v>32015824.96391144</v>
      </c>
      <c r="H131" s="27">
        <f>IF($B$3="Prices",(H55*H25),IF($B$3="Costs",'Top Down inputs'!F99,"Error"))</f>
        <v>30079498.291440554</v>
      </c>
      <c r="I131" s="27">
        <f>IF($B$3="Prices",(I55*I25),IF($B$3="Costs",'Top Down inputs'!G99,"Error"))</f>
        <v>32555848.912286583</v>
      </c>
      <c r="J131" s="88">
        <f t="shared" si="197"/>
        <v>29826092.587716538</v>
      </c>
      <c r="K131" s="88">
        <f t="shared" si="188"/>
        <v>27033344.414282177</v>
      </c>
      <c r="L131" s="88">
        <f t="shared" si="189"/>
        <v>24159531.764316205</v>
      </c>
      <c r="M131" s="88">
        <f t="shared" si="190"/>
        <v>21200259.099728338</v>
      </c>
      <c r="N131" s="88">
        <f t="shared" si="191"/>
        <v>18143860.255603127</v>
      </c>
      <c r="O131" s="88">
        <f t="shared" si="192"/>
        <v>15660715.552135</v>
      </c>
      <c r="P131" s="88">
        <f t="shared" si="193"/>
        <v>13031097.074196734</v>
      </c>
      <c r="Q131" s="88">
        <f t="shared" si="194"/>
        <v>9991236.9436253868</v>
      </c>
      <c r="R131" s="88">
        <f t="shared" si="195"/>
        <v>9991236.9436253868</v>
      </c>
      <c r="S131" s="88">
        <f t="shared" si="196"/>
        <v>9991236.9436253868</v>
      </c>
    </row>
    <row r="132" spans="1:19" x14ac:dyDescent="0.45">
      <c r="A132" s="10" t="str">
        <v>SL311</v>
      </c>
      <c r="B132" s="10" t="s">
        <v>215</v>
      </c>
      <c r="E132" s="27">
        <f>IF($B$3="Prices",(E56*E26),IF($B$3="Costs",'Top Down inputs'!C100,"Error"))</f>
        <v>84067438.443493396</v>
      </c>
      <c r="F132" s="27">
        <f>IF($B$3="Prices",(F56*F26),IF($B$3="Costs",'Top Down inputs'!D100,"Error"))</f>
        <v>81403058.999966785</v>
      </c>
      <c r="G132" s="27">
        <f>IF($B$3="Prices",(G56*G26),IF($B$3="Costs",'Top Down inputs'!E100,"Error"))</f>
        <v>71660664.070904896</v>
      </c>
      <c r="H132" s="27">
        <f>IF($B$3="Prices",(H56*H26),IF($B$3="Costs",'Top Down inputs'!F100,"Error"))</f>
        <v>69167095.510039553</v>
      </c>
      <c r="I132" s="27">
        <f>IF($B$3="Prices",(I56*I26),IF($B$3="Costs",'Top Down inputs'!G100,"Error"))</f>
        <v>73738992.081790075</v>
      </c>
      <c r="J132" s="88">
        <f t="shared" si="197"/>
        <v>67556094.484955475</v>
      </c>
      <c r="K132" s="88">
        <f t="shared" si="188"/>
        <v>61230520.361480832</v>
      </c>
      <c r="L132" s="88">
        <f t="shared" si="189"/>
        <v>54721335.21286647</v>
      </c>
      <c r="M132" s="88">
        <f t="shared" si="190"/>
        <v>48018583.146108091</v>
      </c>
      <c r="N132" s="88">
        <f t="shared" si="191"/>
        <v>41095840.299716383</v>
      </c>
      <c r="O132" s="88">
        <f t="shared" si="192"/>
        <v>35471517.981465563</v>
      </c>
      <c r="P132" s="88">
        <f t="shared" si="193"/>
        <v>29515432.589705475</v>
      </c>
      <c r="Q132" s="88">
        <f t="shared" si="194"/>
        <v>22630149.926615298</v>
      </c>
      <c r="R132" s="88">
        <f t="shared" si="195"/>
        <v>22630149.926615298</v>
      </c>
      <c r="S132" s="88">
        <f t="shared" si="196"/>
        <v>22630149.926615298</v>
      </c>
    </row>
    <row r="133" spans="1:19" x14ac:dyDescent="0.45">
      <c r="A133" s="10" t="str">
        <v>SL300</v>
      </c>
      <c r="B133" s="10" t="s">
        <v>217</v>
      </c>
      <c r="E133" s="27">
        <f>IF($B$3="Prices",(E57*E27),IF($B$3="Costs",'Top Down inputs'!C101,"Error"))</f>
        <v>121822049.34253271</v>
      </c>
      <c r="F133" s="27">
        <f>IF($B$3="Prices",(F57*F27),IF($B$3="Costs",'Top Down inputs'!D101,"Error"))</f>
        <v>113340793.40350504</v>
      </c>
      <c r="G133" s="27">
        <f>IF($B$3="Prices",(G57*G27),IF($B$3="Costs",'Top Down inputs'!E101,"Error"))</f>
        <v>105390060.49070802</v>
      </c>
      <c r="H133" s="27">
        <f>IF($B$3="Prices",(H57*H27),IF($B$3="Costs",'Top Down inputs'!F101,"Error"))</f>
        <v>106854678.33445546</v>
      </c>
      <c r="I133" s="27">
        <f>IF($B$3="Prices",(I57*I27),IF($B$3="Costs",'Top Down inputs'!G101,"Error"))</f>
        <v>123039595.61055212</v>
      </c>
      <c r="J133" s="88">
        <f t="shared" si="197"/>
        <v>117078257.13945872</v>
      </c>
      <c r="K133" s="88">
        <f t="shared" si="188"/>
        <v>112215317.38907167</v>
      </c>
      <c r="L133" s="88">
        <f t="shared" si="189"/>
        <v>106639071.45186286</v>
      </c>
      <c r="M133" s="88">
        <f t="shared" si="190"/>
        <v>100231301.78386594</v>
      </c>
      <c r="N133" s="88">
        <f t="shared" si="191"/>
        <v>92788150.161163345</v>
      </c>
      <c r="O133" s="88">
        <f t="shared" si="192"/>
        <v>83245189.113036454</v>
      </c>
      <c r="P133" s="88">
        <f t="shared" si="193"/>
        <v>71777827.002177954</v>
      </c>
      <c r="Q133" s="88">
        <f t="shared" si="194"/>
        <v>56760286.662941612</v>
      </c>
      <c r="R133" s="88">
        <f t="shared" si="195"/>
        <v>56760286.662941612</v>
      </c>
      <c r="S133" s="88">
        <f t="shared" si="196"/>
        <v>56760286.662941612</v>
      </c>
    </row>
    <row r="134" spans="1:19" x14ac:dyDescent="0.45">
      <c r="A134" s="10" t="str">
        <v>SL310</v>
      </c>
      <c r="B134" s="10" t="s">
        <v>219</v>
      </c>
      <c r="E134" s="27">
        <f>IF($B$3="Prices",(E58*E28),IF($B$3="Costs",'Top Down inputs'!C102,"Error"))</f>
        <v>132522940.05480425</v>
      </c>
      <c r="F134" s="27">
        <f>IF($B$3="Prices",(F58*F28),IF($B$3="Costs",'Top Down inputs'!D102,"Error"))</f>
        <v>157273092.54003674</v>
      </c>
      <c r="G134" s="27">
        <f>IF($B$3="Prices",(G58*G28),IF($B$3="Costs",'Top Down inputs'!E102,"Error"))</f>
        <v>167046472.51130489</v>
      </c>
      <c r="H134" s="27">
        <f>IF($B$3="Prices",(H58*H28),IF($B$3="Costs",'Top Down inputs'!F102,"Error"))</f>
        <v>188653593.5962086</v>
      </c>
      <c r="I134" s="27">
        <f>IF($B$3="Prices",(I58*I28),IF($B$3="Costs",'Top Down inputs'!G102,"Error"))</f>
        <v>234202893.84757677</v>
      </c>
      <c r="J134" s="88">
        <f t="shared" si="197"/>
        <v>228027335.73497099</v>
      </c>
      <c r="K134" s="88">
        <f t="shared" si="188"/>
        <v>218960527.57407698</v>
      </c>
      <c r="L134" s="88">
        <f t="shared" si="189"/>
        <v>208436892.49978456</v>
      </c>
      <c r="M134" s="88">
        <f t="shared" si="190"/>
        <v>196222944.33958673</v>
      </c>
      <c r="N134" s="88">
        <f t="shared" si="191"/>
        <v>181915860.54198533</v>
      </c>
      <c r="O134" s="88">
        <f t="shared" si="192"/>
        <v>163298802.78750882</v>
      </c>
      <c r="P134" s="88">
        <f t="shared" si="193"/>
        <v>140868431.32501563</v>
      </c>
      <c r="Q134" s="88">
        <f t="shared" si="194"/>
        <v>111434699.64077155</v>
      </c>
      <c r="R134" s="88">
        <f t="shared" si="195"/>
        <v>111434699.64077155</v>
      </c>
      <c r="S134" s="88">
        <f t="shared" si="196"/>
        <v>111434699.64077155</v>
      </c>
    </row>
    <row r="135" spans="1:19" ht="14.65" thickBot="1" x14ac:dyDescent="0.5">
      <c r="E135" s="23">
        <f t="shared" ref="E135" si="198">SUM(E123:E134)</f>
        <v>1124380854.852762</v>
      </c>
      <c r="F135" s="23">
        <f t="shared" ref="F135" si="199">SUM(F123:F134)</f>
        <v>1098428010.6251588</v>
      </c>
      <c r="G135" s="23">
        <f t="shared" ref="G135" si="200">SUM(G123:G134)</f>
        <v>1050226227.1538907</v>
      </c>
      <c r="H135" s="23">
        <f t="shared" ref="H135" si="201">SUM(H123:H134)</f>
        <v>1025387035.0511706</v>
      </c>
      <c r="I135" s="23">
        <f>SUM(I123:I134)</f>
        <v>1044848095.3753303</v>
      </c>
      <c r="J135" s="23">
        <f t="shared" ref="J135" si="202">SUM(J123:J134)</f>
        <v>990226964.53887463</v>
      </c>
      <c r="K135" s="23">
        <f t="shared" ref="K135" si="203">SUM(K123:K134)</f>
        <v>932471961.34668314</v>
      </c>
      <c r="L135" s="23">
        <f t="shared" ref="L135" si="204">SUM(L123:L134)</f>
        <v>869507393.06080461</v>
      </c>
      <c r="M135" s="23">
        <f t="shared" ref="M135" si="205">SUM(M123:M134)</f>
        <v>800695894.3233676</v>
      </c>
      <c r="N135" s="23">
        <f t="shared" ref="N135:S135" si="206">SUM(N123:N134)</f>
        <v>724659043.90416551</v>
      </c>
      <c r="O135" s="23">
        <f t="shared" si="206"/>
        <v>635269542.3854152</v>
      </c>
      <c r="P135" s="23">
        <f t="shared" si="206"/>
        <v>538641772.40550911</v>
      </c>
      <c r="Q135" s="23">
        <f t="shared" si="206"/>
        <v>420574590.79784286</v>
      </c>
      <c r="R135" s="23">
        <f t="shared" si="206"/>
        <v>385140179.22315931</v>
      </c>
      <c r="S135" s="23">
        <f t="shared" si="206"/>
        <v>369425011.89206415</v>
      </c>
    </row>
    <row r="136" spans="1:19" ht="14.65" thickTop="1" x14ac:dyDescent="0.45"/>
    <row r="137" spans="1:19" x14ac:dyDescent="0.45">
      <c r="H137" s="10"/>
      <c r="I137" s="15"/>
      <c r="J137" t="s">
        <v>233</v>
      </c>
    </row>
    <row r="138" spans="1:19" x14ac:dyDescent="0.45">
      <c r="A138" s="26" t="s">
        <v>242</v>
      </c>
      <c r="E138" s="49"/>
      <c r="F138" s="49"/>
      <c r="G138" s="49"/>
      <c r="H138" s="49"/>
      <c r="I138" s="49"/>
      <c r="J138" t="s">
        <v>236</v>
      </c>
    </row>
    <row r="139" spans="1:19" x14ac:dyDescent="0.45">
      <c r="A139" s="10" t="str">
        <f t="array" ref="A139:A150">TD_service_codes</f>
        <v>SL122</v>
      </c>
      <c r="B139" s="10" t="s">
        <v>197</v>
      </c>
      <c r="C139" t="s">
        <v>184</v>
      </c>
      <c r="D139" s="56"/>
      <c r="E139" s="57"/>
      <c r="F139" s="57"/>
      <c r="G139" s="57"/>
      <c r="H139" s="57"/>
      <c r="I139" s="57"/>
      <c r="J139" s="89">
        <f>J77*(1+$B$4)</f>
        <v>-8.5599619177154099E-2</v>
      </c>
      <c r="K139" s="89">
        <f t="shared" ref="K139:N139" si="207">K77*(1+$B$4)</f>
        <v>-8.1249117055365166E-2</v>
      </c>
      <c r="L139" s="89">
        <f t="shared" si="207"/>
        <v>-8.99779043441475E-2</v>
      </c>
      <c r="M139" s="89">
        <f t="shared" si="207"/>
        <v>-0.10023706716256883</v>
      </c>
      <c r="N139" s="89">
        <f t="shared" si="207"/>
        <v>-0.11259700615409533</v>
      </c>
      <c r="O139" s="89">
        <f t="shared" ref="O139:S139" si="208">O77*(1+$B$4)</f>
        <v>-0.31419961226267551</v>
      </c>
      <c r="P139" s="89">
        <f t="shared" si="208"/>
        <v>-0.21088748300345003</v>
      </c>
      <c r="Q139" s="89">
        <f t="shared" si="208"/>
        <v>-0.27699710616550088</v>
      </c>
      <c r="R139" s="89">
        <f t="shared" si="208"/>
        <v>-0.37689304431925147</v>
      </c>
      <c r="S139" s="89">
        <f t="shared" si="208"/>
        <v>-0.22324515841092207</v>
      </c>
    </row>
    <row r="140" spans="1:19" x14ac:dyDescent="0.45">
      <c r="A140" s="10" t="str">
        <v>SL151</v>
      </c>
      <c r="B140" s="10" t="s">
        <v>199</v>
      </c>
      <c r="C140" t="s">
        <v>184</v>
      </c>
      <c r="E140" s="57"/>
      <c r="F140" s="57"/>
      <c r="G140" s="57"/>
      <c r="H140" s="57"/>
      <c r="I140" s="57"/>
      <c r="J140" s="89">
        <f t="shared" ref="J140:N150" si="209">J78*(1+$B$4)</f>
        <v>-8.5599619177154099E-2</v>
      </c>
      <c r="K140" s="89">
        <f t="shared" si="209"/>
        <v>-8.124911705536543E-2</v>
      </c>
      <c r="L140" s="89">
        <f t="shared" si="209"/>
        <v>-8.9977904344147888E-2</v>
      </c>
      <c r="M140" s="89">
        <f t="shared" si="209"/>
        <v>-0.10023706716256883</v>
      </c>
      <c r="N140" s="89">
        <f t="shared" si="209"/>
        <v>-0.11259700615409519</v>
      </c>
      <c r="O140" s="89">
        <f t="shared" ref="O140:S140" si="210">O78*(1+$B$4)</f>
        <v>-0.31419961226267551</v>
      </c>
      <c r="P140" s="89">
        <f t="shared" si="210"/>
        <v>-0.21088748300344975</v>
      </c>
      <c r="Q140" s="89">
        <f t="shared" si="210"/>
        <v>-0.27699710616550105</v>
      </c>
      <c r="R140" s="89">
        <f t="shared" si="210"/>
        <v>-0.37689304431925147</v>
      </c>
      <c r="S140" s="89">
        <f t="shared" si="210"/>
        <v>-0.22324515841092207</v>
      </c>
    </row>
    <row r="141" spans="1:19" x14ac:dyDescent="0.45">
      <c r="A141" s="10" t="str">
        <v>SL121</v>
      </c>
      <c r="B141" s="10" t="s">
        <v>201</v>
      </c>
      <c r="C141" t="s">
        <v>184</v>
      </c>
      <c r="E141" s="57"/>
      <c r="F141" s="57"/>
      <c r="G141" s="57"/>
      <c r="H141" s="57"/>
      <c r="I141" s="57"/>
      <c r="J141" s="89">
        <f t="shared" si="209"/>
        <v>0</v>
      </c>
      <c r="K141" s="89">
        <f t="shared" si="209"/>
        <v>0</v>
      </c>
      <c r="L141" s="89">
        <f t="shared" si="209"/>
        <v>0</v>
      </c>
      <c r="M141" s="89">
        <f t="shared" si="209"/>
        <v>0</v>
      </c>
      <c r="N141" s="89">
        <f t="shared" si="209"/>
        <v>0</v>
      </c>
      <c r="O141" s="89">
        <f t="shared" ref="O141:S141" si="211">O79*(1+$B$4)</f>
        <v>0</v>
      </c>
      <c r="P141" s="89">
        <f t="shared" si="211"/>
        <v>0</v>
      </c>
      <c r="Q141" s="89">
        <f t="shared" si="211"/>
        <v>0</v>
      </c>
      <c r="R141" s="89">
        <f t="shared" si="211"/>
        <v>0</v>
      </c>
      <c r="S141" s="89">
        <f t="shared" si="211"/>
        <v>0</v>
      </c>
    </row>
    <row r="142" spans="1:19" x14ac:dyDescent="0.45">
      <c r="A142" s="10" t="str">
        <v>SL150</v>
      </c>
      <c r="B142" s="10" t="s">
        <v>203</v>
      </c>
      <c r="C142" t="s">
        <v>184</v>
      </c>
      <c r="E142" s="57"/>
      <c r="F142" s="57"/>
      <c r="G142" s="57"/>
      <c r="H142" s="57"/>
      <c r="I142" s="57"/>
      <c r="J142" s="89">
        <f t="shared" si="209"/>
        <v>0</v>
      </c>
      <c r="K142" s="89">
        <f t="shared" si="209"/>
        <v>0</v>
      </c>
      <c r="L142" s="89">
        <f t="shared" si="209"/>
        <v>0</v>
      </c>
      <c r="M142" s="89">
        <f t="shared" si="209"/>
        <v>0</v>
      </c>
      <c r="N142" s="89">
        <f t="shared" si="209"/>
        <v>0</v>
      </c>
      <c r="O142" s="89">
        <f t="shared" ref="O142:S142" si="212">O80*(1+$B$4)</f>
        <v>0</v>
      </c>
      <c r="P142" s="89">
        <f t="shared" si="212"/>
        <v>0</v>
      </c>
      <c r="Q142" s="89">
        <f t="shared" si="212"/>
        <v>0</v>
      </c>
      <c r="R142" s="89">
        <f t="shared" si="212"/>
        <v>0</v>
      </c>
      <c r="S142" s="89">
        <f t="shared" si="212"/>
        <v>0</v>
      </c>
    </row>
    <row r="143" spans="1:19" x14ac:dyDescent="0.45">
      <c r="A143" s="10" t="str">
        <v>SL346</v>
      </c>
      <c r="B143" s="10" t="s">
        <v>205</v>
      </c>
      <c r="C143" t="s">
        <v>184</v>
      </c>
      <c r="E143" s="57"/>
      <c r="F143" s="57"/>
      <c r="G143" s="57"/>
      <c r="H143" s="57"/>
      <c r="I143" s="57"/>
      <c r="J143" s="89">
        <f t="shared" si="209"/>
        <v>-8.8202883524487727E-2</v>
      </c>
      <c r="K143" s="89">
        <f t="shared" si="209"/>
        <v>-0.11623821111512282</v>
      </c>
      <c r="L143" s="89">
        <f t="shared" si="209"/>
        <v>-0.14047293819749082</v>
      </c>
      <c r="M143" s="89">
        <f t="shared" si="209"/>
        <v>-0.17291009888045375</v>
      </c>
      <c r="N143" s="89">
        <f t="shared" si="209"/>
        <v>-0.22199728928403742</v>
      </c>
      <c r="O143" s="89">
        <f t="shared" ref="O143:S143" si="213">O81*(1+$B$4)</f>
        <v>2.2716028837209022E-3</v>
      </c>
      <c r="P143" s="89">
        <f t="shared" si="213"/>
        <v>-0.28440192496590116</v>
      </c>
      <c r="Q143" s="89">
        <f t="shared" si="213"/>
        <v>-0.43106324940752927</v>
      </c>
      <c r="R143" s="89">
        <f t="shared" si="213"/>
        <v>0</v>
      </c>
      <c r="S143" s="89">
        <f t="shared" si="213"/>
        <v>0</v>
      </c>
    </row>
    <row r="144" spans="1:19" x14ac:dyDescent="0.45">
      <c r="A144" s="10" t="str">
        <v>SL347</v>
      </c>
      <c r="B144" s="10" t="s">
        <v>207</v>
      </c>
      <c r="C144" t="s">
        <v>184</v>
      </c>
      <c r="E144" s="57"/>
      <c r="F144" s="57"/>
      <c r="G144" s="57"/>
      <c r="H144" s="57"/>
      <c r="I144" s="57"/>
      <c r="J144" s="89">
        <f t="shared" si="209"/>
        <v>-8.8202883524487588E-2</v>
      </c>
      <c r="K144" s="89">
        <f t="shared" si="209"/>
        <v>-0.11623821111512295</v>
      </c>
      <c r="L144" s="89">
        <f t="shared" si="209"/>
        <v>-0.14047293819749068</v>
      </c>
      <c r="M144" s="89">
        <f t="shared" si="209"/>
        <v>-0.17291009888045389</v>
      </c>
      <c r="N144" s="89">
        <f t="shared" si="209"/>
        <v>-0.22199728928403742</v>
      </c>
      <c r="O144" s="89">
        <f t="shared" ref="O144:S144" si="214">O82*(1+$B$4)</f>
        <v>2.2716028837211689E-3</v>
      </c>
      <c r="P144" s="89">
        <f t="shared" si="214"/>
        <v>-0.28440192496590133</v>
      </c>
      <c r="Q144" s="89">
        <f t="shared" si="214"/>
        <v>-0.43106324940752927</v>
      </c>
      <c r="R144" s="89">
        <f t="shared" si="214"/>
        <v>0</v>
      </c>
      <c r="S144" s="89">
        <f t="shared" si="214"/>
        <v>0</v>
      </c>
    </row>
    <row r="145" spans="1:19" x14ac:dyDescent="0.45">
      <c r="A145" s="10" t="str">
        <v>SL127</v>
      </c>
      <c r="B145" s="10" t="s">
        <v>209</v>
      </c>
      <c r="C145" t="s">
        <v>184</v>
      </c>
      <c r="E145" s="57"/>
      <c r="F145" s="57"/>
      <c r="G145" s="57"/>
      <c r="H145" s="57"/>
      <c r="I145" s="57"/>
      <c r="J145" s="89">
        <f t="shared" si="209"/>
        <v>-8.8202883524487727E-2</v>
      </c>
      <c r="K145" s="89">
        <f t="shared" si="209"/>
        <v>-0.11623821111512268</v>
      </c>
      <c r="L145" s="89">
        <f t="shared" si="209"/>
        <v>-0.14047293819749068</v>
      </c>
      <c r="M145" s="89">
        <f t="shared" si="209"/>
        <v>-0.17291009888045389</v>
      </c>
      <c r="N145" s="89">
        <f t="shared" si="209"/>
        <v>-0.22199728928403742</v>
      </c>
      <c r="O145" s="89">
        <f t="shared" ref="O145:S145" si="215">O83*(1+$B$4)</f>
        <v>2.2716028837209022E-3</v>
      </c>
      <c r="P145" s="89">
        <f t="shared" si="215"/>
        <v>-0.28440192496590116</v>
      </c>
      <c r="Q145" s="89">
        <f t="shared" si="215"/>
        <v>-0.43106324940752927</v>
      </c>
      <c r="R145" s="89">
        <f t="shared" si="215"/>
        <v>0</v>
      </c>
      <c r="S145" s="89">
        <f t="shared" si="215"/>
        <v>0</v>
      </c>
    </row>
    <row r="146" spans="1:19" x14ac:dyDescent="0.45">
      <c r="A146" s="10" t="str">
        <v>SL130</v>
      </c>
      <c r="B146" s="10" t="s">
        <v>211</v>
      </c>
      <c r="C146" t="s">
        <v>184</v>
      </c>
      <c r="E146" s="57"/>
      <c r="F146" s="57"/>
      <c r="G146" s="57"/>
      <c r="H146" s="57"/>
      <c r="I146" s="57"/>
      <c r="J146" s="89">
        <f t="shared" si="209"/>
        <v>-8.8202883524487588E-2</v>
      </c>
      <c r="K146" s="89">
        <f t="shared" si="209"/>
        <v>-0.11623821111512282</v>
      </c>
      <c r="L146" s="89">
        <f t="shared" si="209"/>
        <v>-0.14047293819749096</v>
      </c>
      <c r="M146" s="89">
        <f t="shared" si="209"/>
        <v>-0.17291009888045375</v>
      </c>
      <c r="N146" s="89">
        <f t="shared" si="209"/>
        <v>-0.22199728928403742</v>
      </c>
      <c r="O146" s="89">
        <f t="shared" ref="O146:S146" si="216">O84*(1+$B$4)</f>
        <v>2.2716028837209022E-3</v>
      </c>
      <c r="P146" s="89">
        <f t="shared" si="216"/>
        <v>-0.28440192496590133</v>
      </c>
      <c r="Q146" s="89">
        <f t="shared" si="216"/>
        <v>-0.43106324940752927</v>
      </c>
      <c r="R146" s="89">
        <f t="shared" si="216"/>
        <v>0</v>
      </c>
      <c r="S146" s="89">
        <f t="shared" si="216"/>
        <v>0</v>
      </c>
    </row>
    <row r="147" spans="1:19" x14ac:dyDescent="0.45">
      <c r="A147" s="10" t="str">
        <v>SL301</v>
      </c>
      <c r="B147" s="10" t="s">
        <v>213</v>
      </c>
      <c r="C147" s="13" t="s">
        <v>188</v>
      </c>
      <c r="E147" s="57"/>
      <c r="F147" s="57"/>
      <c r="G147" s="57"/>
      <c r="H147" s="57"/>
      <c r="I147" s="57"/>
      <c r="J147" s="89">
        <f t="shared" si="209"/>
        <v>-0.1257726222371596</v>
      </c>
      <c r="K147" s="89">
        <f t="shared" si="209"/>
        <v>-0.14045159444977973</v>
      </c>
      <c r="L147" s="89">
        <f t="shared" si="209"/>
        <v>-0.15945932951867889</v>
      </c>
      <c r="M147" s="89">
        <f t="shared" si="209"/>
        <v>-0.18373323788659265</v>
      </c>
      <c r="N147" s="89">
        <f t="shared" si="209"/>
        <v>-0.21625199223374406</v>
      </c>
      <c r="O147" s="89">
        <f t="shared" ref="O147:S147" si="217">O85*(1+$B$4)</f>
        <v>-0.20528801493893431</v>
      </c>
      <c r="P147" s="89">
        <f t="shared" si="217"/>
        <v>-0.2518676559686101</v>
      </c>
      <c r="Q147" s="89">
        <f t="shared" si="217"/>
        <v>-0.34991606385052548</v>
      </c>
      <c r="R147" s="89">
        <f t="shared" si="217"/>
        <v>0</v>
      </c>
      <c r="S147" s="89">
        <f t="shared" si="217"/>
        <v>0</v>
      </c>
    </row>
    <row r="148" spans="1:19" x14ac:dyDescent="0.45">
      <c r="A148" s="10" t="str">
        <v>SL311</v>
      </c>
      <c r="B148" s="10" t="s">
        <v>215</v>
      </c>
      <c r="C148" s="13" t="s">
        <v>188</v>
      </c>
      <c r="E148" s="57"/>
      <c r="F148" s="57"/>
      <c r="G148" s="57"/>
      <c r="H148" s="57"/>
      <c r="I148" s="57"/>
      <c r="J148" s="89">
        <f t="shared" si="209"/>
        <v>-0.1257726222371596</v>
      </c>
      <c r="K148" s="89">
        <f t="shared" si="209"/>
        <v>-0.14045159444977973</v>
      </c>
      <c r="L148" s="89">
        <f t="shared" si="209"/>
        <v>-0.15945932951867889</v>
      </c>
      <c r="M148" s="89">
        <f t="shared" si="209"/>
        <v>-0.18373323788659265</v>
      </c>
      <c r="N148" s="89">
        <f t="shared" si="209"/>
        <v>-0.21625199223374394</v>
      </c>
      <c r="O148" s="89">
        <f t="shared" ref="O148:S148" si="218">O86*(1+$B$4)</f>
        <v>-0.20528801493893431</v>
      </c>
      <c r="P148" s="89">
        <f t="shared" si="218"/>
        <v>-0.2518676559686101</v>
      </c>
      <c r="Q148" s="89">
        <f t="shared" si="218"/>
        <v>-0.34991606385052548</v>
      </c>
      <c r="R148" s="89">
        <f t="shared" si="218"/>
        <v>0</v>
      </c>
      <c r="S148" s="89">
        <f t="shared" si="218"/>
        <v>0</v>
      </c>
    </row>
    <row r="149" spans="1:19" x14ac:dyDescent="0.45">
      <c r="A149" s="10" t="str">
        <v>SL300</v>
      </c>
      <c r="B149" s="10" t="s">
        <v>217</v>
      </c>
      <c r="C149" s="13" t="s">
        <v>188</v>
      </c>
      <c r="E149" s="57"/>
      <c r="F149" s="57"/>
      <c r="G149" s="57"/>
      <c r="H149" s="57"/>
      <c r="I149" s="57"/>
      <c r="J149" s="89">
        <f t="shared" si="209"/>
        <v>-7.2675854161155892E-2</v>
      </c>
      <c r="K149" s="89">
        <f t="shared" si="209"/>
        <v>-6.2303708680013559E-2</v>
      </c>
      <c r="L149" s="89">
        <f t="shared" si="209"/>
        <v>-7.4538566573869591E-2</v>
      </c>
      <c r="M149" s="89">
        <f t="shared" si="209"/>
        <v>-9.0132578717492876E-2</v>
      </c>
      <c r="N149" s="89">
        <f t="shared" si="209"/>
        <v>-0.11138962814360118</v>
      </c>
      <c r="O149" s="89">
        <f t="shared" ref="O149:S149" si="219">O87*(1+$B$4)</f>
        <v>-0.15427014707511288</v>
      </c>
      <c r="P149" s="89">
        <f t="shared" si="219"/>
        <v>-0.20663107801858568</v>
      </c>
      <c r="Q149" s="89">
        <f t="shared" si="219"/>
        <v>-0.31383383211323729</v>
      </c>
      <c r="R149" s="89">
        <f t="shared" si="219"/>
        <v>0</v>
      </c>
      <c r="S149" s="89">
        <f t="shared" si="219"/>
        <v>0</v>
      </c>
    </row>
    <row r="150" spans="1:19" x14ac:dyDescent="0.45">
      <c r="A150" s="10" t="str">
        <v>SL310</v>
      </c>
      <c r="B150" s="10" t="s">
        <v>219</v>
      </c>
      <c r="C150" s="13" t="s">
        <v>188</v>
      </c>
      <c r="E150" s="57"/>
      <c r="F150" s="57"/>
      <c r="G150" s="57"/>
      <c r="H150" s="57"/>
      <c r="I150" s="57"/>
      <c r="J150" s="89">
        <f t="shared" si="209"/>
        <v>-3.955261618132435E-2</v>
      </c>
      <c r="K150" s="89">
        <f t="shared" si="209"/>
        <v>-5.9642902889275179E-2</v>
      </c>
      <c r="L150" s="89">
        <f t="shared" si="209"/>
        <v>-7.2092686231303507E-2</v>
      </c>
      <c r="M150" s="89">
        <f t="shared" si="209"/>
        <v>-8.7896734693047082E-2</v>
      </c>
      <c r="N150" s="89">
        <f t="shared" si="209"/>
        <v>-0.10936858464044859</v>
      </c>
      <c r="O150" s="89">
        <f t="shared" ref="O150:S150" si="220">O88*(1+$B$4)</f>
        <v>-0.15350825677604754</v>
      </c>
      <c r="P150" s="89">
        <f t="shared" si="220"/>
        <v>-0.20603676585137465</v>
      </c>
      <c r="Q150" s="89">
        <f t="shared" si="220"/>
        <v>-0.31341725829615164</v>
      </c>
      <c r="R150" s="89">
        <f t="shared" si="220"/>
        <v>0</v>
      </c>
      <c r="S150" s="89">
        <f t="shared" si="220"/>
        <v>0</v>
      </c>
    </row>
    <row r="151" spans="1:19" x14ac:dyDescent="0.45">
      <c r="J151" s="63"/>
      <c r="K151" s="63"/>
      <c r="L151" s="63"/>
      <c r="M151" s="63"/>
      <c r="N151" s="63"/>
      <c r="O151" s="63"/>
      <c r="P151" s="63"/>
      <c r="Q151" s="63"/>
      <c r="R151" s="63"/>
      <c r="S151" s="63"/>
    </row>
    <row r="152" spans="1:19" x14ac:dyDescent="0.45">
      <c r="N152" s="63"/>
      <c r="O152" s="63"/>
      <c r="P152" s="63"/>
      <c r="Q152" s="63"/>
      <c r="R152" s="63"/>
      <c r="S152" s="63"/>
    </row>
    <row r="153" spans="1:19" x14ac:dyDescent="0.45">
      <c r="A153" s="26" t="s">
        <v>243</v>
      </c>
      <c r="I153" s="30" t="s">
        <v>239</v>
      </c>
    </row>
    <row r="154" spans="1:19" x14ac:dyDescent="0.45">
      <c r="A154" s="10" t="str">
        <f t="array" ref="A154:A165">TD_service_codes</f>
        <v>SL122</v>
      </c>
      <c r="B154" s="10" t="s">
        <v>197</v>
      </c>
      <c r="E154" s="27">
        <f>IF($B$3="Prices",(E61*E17),IF($B$3="Costs",'Top Down inputs'!C105,"Error"))</f>
        <v>349885264.49587721</v>
      </c>
      <c r="F154" s="27">
        <f>IF($B$3="Prices",(F61*F17),IF($B$3="Costs",'Top Down inputs'!D105,"Error"))</f>
        <v>321758812.04171187</v>
      </c>
      <c r="G154" s="27">
        <f>IF($B$3="Prices",(G61*G17),IF($B$3="Costs",'Top Down inputs'!E105,"Error"))</f>
        <v>299993815.57440615</v>
      </c>
      <c r="H154" s="27">
        <f>IF($B$3="Prices",(H61*H17),IF($B$3="Costs",'Top Down inputs'!F105,"Error"))</f>
        <v>285284490.22180396</v>
      </c>
      <c r="I154" s="27">
        <f>IF($B$3="Prices",(I61*I17),IF($B$3="Costs",'Top Down inputs'!G105,"Error"))</f>
        <v>269682998.88790452</v>
      </c>
      <c r="J154" s="88">
        <f>(1+J139)*I154</f>
        <v>246598236.88454702</v>
      </c>
      <c r="K154" s="88">
        <f t="shared" ref="K154:K165" si="221">(1+K139)*J154</f>
        <v>226562347.87026778</v>
      </c>
      <c r="L154" s="88">
        <f t="shared" ref="L154:L165" si="222">(1+L139)*K154</f>
        <v>206176742.60561135</v>
      </c>
      <c r="M154" s="88">
        <f t="shared" ref="M154:M165" si="223">(1+M139)*L154</f>
        <v>185510190.60969302</v>
      </c>
      <c r="N154" s="88">
        <f t="shared" ref="N154:N165" si="224">(1+N139)*M154</f>
        <v>164622298.53596604</v>
      </c>
      <c r="O154" s="88">
        <f t="shared" ref="O154:O165" si="225">(1+O139)*N154</f>
        <v>112898036.16617508</v>
      </c>
      <c r="P154" s="88">
        <f t="shared" ref="P154:P165" si="226">(1+P139)*O154</f>
        <v>89089253.483057946</v>
      </c>
      <c r="Q154" s="88">
        <f t="shared" ref="Q154:Q165" si="227">(1+Q139)*P154</f>
        <v>64411788.077806123</v>
      </c>
      <c r="R154" s="88">
        <f t="shared" ref="R154:R165" si="228">(1+R139)*Q154</f>
        <v>40135433.179115303</v>
      </c>
      <c r="S154" s="88">
        <f t="shared" ref="S154:S165" si="229">(1+S139)*R154</f>
        <v>31175392.041152731</v>
      </c>
    </row>
    <row r="155" spans="1:19" x14ac:dyDescent="0.45">
      <c r="A155" s="10" t="str">
        <v>SL151</v>
      </c>
      <c r="B155" s="10" t="s">
        <v>199</v>
      </c>
      <c r="E155" s="27">
        <f>IF($B$3="Prices",(E62*E18),IF($B$3="Costs",'Top Down inputs'!C106,"Error"))</f>
        <v>94432924.454939634</v>
      </c>
      <c r="F155" s="27">
        <f>IF($B$3="Prices",(F62*F18),IF($B$3="Costs",'Top Down inputs'!D106,"Error"))</f>
        <v>89507557.701200709</v>
      </c>
      <c r="G155" s="27">
        <f>IF($B$3="Prices",(G62*G18),IF($B$3="Costs",'Top Down inputs'!E106,"Error"))</f>
        <v>87904792.319729209</v>
      </c>
      <c r="H155" s="27">
        <f>IF($B$3="Prices",(H62*H18),IF($B$3="Costs",'Top Down inputs'!F106,"Error"))</f>
        <v>88011299.273152724</v>
      </c>
      <c r="I155" s="27">
        <f>IF($B$3="Prices",(I62*I18),IF($B$3="Costs",'Top Down inputs'!G106,"Error"))</f>
        <v>82150342.184622437</v>
      </c>
      <c r="J155" s="88">
        <f t="shared" ref="J155:J165" si="230">(1+J140)*I155</f>
        <v>75118304.178345859</v>
      </c>
      <c r="K155" s="88">
        <f t="shared" si="221"/>
        <v>69015008.289158896</v>
      </c>
      <c r="L155" s="88">
        <f t="shared" si="222"/>
        <v>62805182.475006387</v>
      </c>
      <c r="M155" s="88">
        <f t="shared" si="223"/>
        <v>56509775.181101777</v>
      </c>
      <c r="N155" s="88">
        <f t="shared" si="224"/>
        <v>50146943.677268721</v>
      </c>
      <c r="O155" s="88">
        <f t="shared" si="225"/>
        <v>34390793.417712659</v>
      </c>
      <c r="P155" s="88">
        <f t="shared" si="226"/>
        <v>27138205.555359628</v>
      </c>
      <c r="Q155" s="88">
        <f t="shared" si="227"/>
        <v>19621001.150000487</v>
      </c>
      <c r="R155" s="88">
        <f t="shared" si="228"/>
        <v>12225982.293985268</v>
      </c>
      <c r="S155" s="88">
        <f t="shared" si="229"/>
        <v>9496590.940035399</v>
      </c>
    </row>
    <row r="156" spans="1:19" x14ac:dyDescent="0.45">
      <c r="A156" s="10" t="str">
        <v>SL121</v>
      </c>
      <c r="B156" s="10" t="s">
        <v>201</v>
      </c>
      <c r="E156" s="27">
        <f>IF($B$3="Prices",(E63*E19),IF($B$3="Costs",'Top Down inputs'!C107,"Error"))</f>
        <v>8737757.4018353652</v>
      </c>
      <c r="F156" s="27">
        <f>IF($B$3="Prices",(F63*F19),IF($B$3="Costs",'Top Down inputs'!D107,"Error"))</f>
        <v>7046698.728521944</v>
      </c>
      <c r="G156" s="27">
        <f>IF($B$3="Prices",(G63*G19),IF($B$3="Costs",'Top Down inputs'!E107,"Error"))</f>
        <v>3344499.9179581814</v>
      </c>
      <c r="H156" s="27">
        <f>IF($B$3="Prices",(H63*H19),IF($B$3="Costs",'Top Down inputs'!F107,"Error"))</f>
        <v>818018.87630978774</v>
      </c>
      <c r="I156" s="27">
        <f>IF($B$3="Prices",(I63*I19),IF($B$3="Costs",'Top Down inputs'!G107,"Error"))</f>
        <v>0</v>
      </c>
      <c r="J156" s="88">
        <f t="shared" si="230"/>
        <v>0</v>
      </c>
      <c r="K156" s="88">
        <f t="shared" si="221"/>
        <v>0</v>
      </c>
      <c r="L156" s="88">
        <f t="shared" si="222"/>
        <v>0</v>
      </c>
      <c r="M156" s="88">
        <f t="shared" si="223"/>
        <v>0</v>
      </c>
      <c r="N156" s="88">
        <f t="shared" si="224"/>
        <v>0</v>
      </c>
      <c r="O156" s="88">
        <f t="shared" si="225"/>
        <v>0</v>
      </c>
      <c r="P156" s="88">
        <f t="shared" si="226"/>
        <v>0</v>
      </c>
      <c r="Q156" s="88">
        <f t="shared" si="227"/>
        <v>0</v>
      </c>
      <c r="R156" s="88">
        <f t="shared" si="228"/>
        <v>0</v>
      </c>
      <c r="S156" s="88">
        <f t="shared" si="229"/>
        <v>0</v>
      </c>
    </row>
    <row r="157" spans="1:19" x14ac:dyDescent="0.45">
      <c r="A157" s="10" t="str">
        <v>SL150</v>
      </c>
      <c r="B157" s="10" t="s">
        <v>203</v>
      </c>
      <c r="E157" s="27">
        <f>IF($B$3="Prices",(E64*E20),IF($B$3="Costs",'Top Down inputs'!C108,"Error"))</f>
        <v>13308614.379102126</v>
      </c>
      <c r="F157" s="27">
        <f>IF($B$3="Prices",(F64*F20),IF($B$3="Costs",'Top Down inputs'!D108,"Error"))</f>
        <v>10795421.502850728</v>
      </c>
      <c r="G157" s="27">
        <f>IF($B$3="Prices",(G64*G20),IF($B$3="Costs",'Top Down inputs'!E108,"Error"))</f>
        <v>4951037.3804081427</v>
      </c>
      <c r="H157" s="27">
        <f>IF($B$3="Prices",(H64*H20),IF($B$3="Costs",'Top Down inputs'!F108,"Error"))</f>
        <v>1219281.8998692872</v>
      </c>
      <c r="I157" s="27">
        <f>IF($B$3="Prices",(I64*I20),IF($B$3="Costs",'Top Down inputs'!G108,"Error"))</f>
        <v>0</v>
      </c>
      <c r="J157" s="88">
        <f t="shared" si="230"/>
        <v>0</v>
      </c>
      <c r="K157" s="88">
        <f t="shared" si="221"/>
        <v>0</v>
      </c>
      <c r="L157" s="88">
        <f t="shared" si="222"/>
        <v>0</v>
      </c>
      <c r="M157" s="88">
        <f t="shared" si="223"/>
        <v>0</v>
      </c>
      <c r="N157" s="88">
        <f t="shared" si="224"/>
        <v>0</v>
      </c>
      <c r="O157" s="88">
        <f t="shared" si="225"/>
        <v>0</v>
      </c>
      <c r="P157" s="88">
        <f t="shared" si="226"/>
        <v>0</v>
      </c>
      <c r="Q157" s="88">
        <f t="shared" si="227"/>
        <v>0</v>
      </c>
      <c r="R157" s="88">
        <f t="shared" si="228"/>
        <v>0</v>
      </c>
      <c r="S157" s="88">
        <f t="shared" si="229"/>
        <v>0</v>
      </c>
    </row>
    <row r="158" spans="1:19" x14ac:dyDescent="0.45">
      <c r="A158" s="10" t="str">
        <v>SL346</v>
      </c>
      <c r="B158" s="10" t="s">
        <v>205</v>
      </c>
      <c r="E158" s="27">
        <f>IF($B$3="Prices",(E65*E21),IF($B$3="Costs",'Top Down inputs'!C109,"Error"))</f>
        <v>59948.430239833317</v>
      </c>
      <c r="F158" s="27">
        <f>IF($B$3="Prices",(F65*F21),IF($B$3="Costs",'Top Down inputs'!D109,"Error"))</f>
        <v>60673.602245881324</v>
      </c>
      <c r="G158" s="27">
        <f>IF($B$3="Prices",(G65*G21),IF($B$3="Costs",'Top Down inputs'!E109,"Error"))</f>
        <v>59591.97933841122</v>
      </c>
      <c r="H158" s="27">
        <f>IF($B$3="Prices",(H65*H21),IF($B$3="Costs",'Top Down inputs'!F109,"Error"))</f>
        <v>57448.521782551448</v>
      </c>
      <c r="I158" s="27">
        <f>IF($B$3="Prices",(I65*I21),IF($B$3="Costs",'Top Down inputs'!G109,"Error"))</f>
        <v>53123.952311304231</v>
      </c>
      <c r="J158" s="88">
        <f t="shared" si="230"/>
        <v>48438.266533229827</v>
      </c>
      <c r="K158" s="88">
        <f t="shared" si="221"/>
        <v>42807.889081889669</v>
      </c>
      <c r="L158" s="88">
        <f t="shared" si="222"/>
        <v>36794.539124524337</v>
      </c>
      <c r="M158" s="88">
        <f t="shared" si="223"/>
        <v>30432.391726242109</v>
      </c>
      <c r="N158" s="88">
        <f t="shared" si="224"/>
        <v>23676.483256586394</v>
      </c>
      <c r="O158" s="88">
        <f t="shared" si="225"/>
        <v>23730.266824228424</v>
      </c>
      <c r="P158" s="88">
        <f t="shared" si="226"/>
        <v>16981.333259463398</v>
      </c>
      <c r="Q158" s="88">
        <f t="shared" si="227"/>
        <v>9661.3045653669542</v>
      </c>
      <c r="R158" s="88">
        <f t="shared" si="228"/>
        <v>9661.3045653669542</v>
      </c>
      <c r="S158" s="88">
        <f t="shared" si="229"/>
        <v>9661.3045653669542</v>
      </c>
    </row>
    <row r="159" spans="1:19" x14ac:dyDescent="0.45">
      <c r="A159" s="10" t="str">
        <v>SL347</v>
      </c>
      <c r="B159" s="10" t="s">
        <v>207</v>
      </c>
      <c r="E159" s="27">
        <f>IF($B$3="Prices",(E66*E22),IF($B$3="Costs",'Top Down inputs'!C110,"Error"))</f>
        <v>223814584.33015707</v>
      </c>
      <c r="F159" s="27">
        <f>IF($B$3="Prices",(F66*F22),IF($B$3="Costs",'Top Down inputs'!D110,"Error"))</f>
        <v>226521979.17689747</v>
      </c>
      <c r="G159" s="27">
        <f>IF($B$3="Prices",(G66*G22),IF($B$3="Costs",'Top Down inputs'!E110,"Error"))</f>
        <v>222483792.01388246</v>
      </c>
      <c r="H159" s="27">
        <f>IF($B$3="Prices",(H66*H22),IF($B$3="Costs",'Top Down inputs'!F110,"Error"))</f>
        <v>214481296.2024855</v>
      </c>
      <c r="I159" s="27">
        <f>IF($B$3="Prices",(I66*I22),IF($B$3="Costs",'Top Down inputs'!G110,"Error"))</f>
        <v>198335723.83734033</v>
      </c>
      <c r="J159" s="88">
        <f t="shared" si="230"/>
        <v>180841941.08897045</v>
      </c>
      <c r="K159" s="88">
        <f t="shared" si="221"/>
        <v>159821197.36220208</v>
      </c>
      <c r="L159" s="88">
        <f t="shared" si="222"/>
        <v>137370644.18249249</v>
      </c>
      <c r="M159" s="88">
        <f t="shared" si="223"/>
        <v>113617872.51362607</v>
      </c>
      <c r="N159" s="88">
        <f t="shared" si="224"/>
        <v>88395012.801381737</v>
      </c>
      <c r="O159" s="88">
        <f t="shared" si="225"/>
        <v>88595811.16736792</v>
      </c>
      <c r="P159" s="88">
        <f t="shared" si="226"/>
        <v>63398991.927452989</v>
      </c>
      <c r="Q159" s="88">
        <f t="shared" si="227"/>
        <v>36070016.458043389</v>
      </c>
      <c r="R159" s="88">
        <f t="shared" si="228"/>
        <v>36070016.458043389</v>
      </c>
      <c r="S159" s="88">
        <f t="shared" si="229"/>
        <v>36070016.458043389</v>
      </c>
    </row>
    <row r="160" spans="1:19" x14ac:dyDescent="0.45">
      <c r="A160" s="10" t="str">
        <v>SL127</v>
      </c>
      <c r="B160" s="10" t="s">
        <v>209</v>
      </c>
      <c r="E160" s="27">
        <f>IF($B$3="Prices",(E67*E23),IF($B$3="Costs",'Top Down inputs'!C111,"Error"))</f>
        <v>5046034.1383214407</v>
      </c>
      <c r="F160" s="27">
        <f>IF($B$3="Prices",(F67*F23),IF($B$3="Costs",'Top Down inputs'!D111,"Error"))</f>
        <v>5069966.6153113386</v>
      </c>
      <c r="G160" s="27">
        <f>IF($B$3="Prices",(G67*G23),IF($B$3="Costs",'Top Down inputs'!E111,"Error"))</f>
        <v>4911260.4026902895</v>
      </c>
      <c r="H160" s="27">
        <f>IF($B$3="Prices",(H67*H23),IF($B$3="Costs",'Top Down inputs'!F111,"Error"))</f>
        <v>4906573.4294137191</v>
      </c>
      <c r="I160" s="27">
        <f>IF($B$3="Prices",(I67*I23),IF($B$3="Costs",'Top Down inputs'!G111,"Error"))</f>
        <v>4537219.8411422791</v>
      </c>
      <c r="J160" s="88">
        <f t="shared" si="230"/>
        <v>4137023.967969012</v>
      </c>
      <c r="K160" s="88">
        <f t="shared" si="221"/>
        <v>3656143.7025919077</v>
      </c>
      <c r="L160" s="88">
        <f t="shared" si="222"/>
        <v>3142554.4542165697</v>
      </c>
      <c r="M160" s="88">
        <f t="shared" si="223"/>
        <v>2599175.0528007718</v>
      </c>
      <c r="N160" s="88">
        <f t="shared" si="224"/>
        <v>2022165.2367043057</v>
      </c>
      <c r="O160" s="88">
        <f t="shared" si="225"/>
        <v>2026758.7930873632</v>
      </c>
      <c r="P160" s="88">
        <f t="shared" si="226"/>
        <v>1450344.6908917506</v>
      </c>
      <c r="Q160" s="88">
        <f t="shared" si="227"/>
        <v>825154.39567499398</v>
      </c>
      <c r="R160" s="88">
        <f t="shared" si="228"/>
        <v>825154.39567499398</v>
      </c>
      <c r="S160" s="88">
        <f t="shared" si="229"/>
        <v>825154.39567499398</v>
      </c>
    </row>
    <row r="161" spans="1:19" x14ac:dyDescent="0.45">
      <c r="A161" s="10" t="str">
        <v>SL130</v>
      </c>
      <c r="B161" s="10" t="s">
        <v>211</v>
      </c>
      <c r="E161" s="27">
        <f>IF($B$3="Prices",(E68*E24),IF($B$3="Costs",'Top Down inputs'!C112,"Error"))</f>
        <v>27853920.337775167</v>
      </c>
      <c r="F161" s="27">
        <f>IF($B$3="Prices",(F68*F24),IF($B$3="Costs",'Top Down inputs'!D112,"Error"))</f>
        <v>28253596.786828458</v>
      </c>
      <c r="G161" s="27">
        <f>IF($B$3="Prices",(G68*G24),IF($B$3="Costs",'Top Down inputs'!E112,"Error"))</f>
        <v>27318211.355284151</v>
      </c>
      <c r="H161" s="27">
        <f>IF($B$3="Prices",(H68*H24),IF($B$3="Costs",'Top Down inputs'!F112,"Error"))</f>
        <v>27458762.507213756</v>
      </c>
      <c r="I161" s="27">
        <f>IF($B$3="Prices",(I68*I24),IF($B$3="Costs",'Top Down inputs'!G112,"Error"))</f>
        <v>26551356.219803981</v>
      </c>
      <c r="J161" s="88">
        <f t="shared" si="230"/>
        <v>24209450.039731432</v>
      </c>
      <c r="K161" s="88">
        <f t="shared" si="221"/>
        <v>21395386.875032112</v>
      </c>
      <c r="L161" s="88">
        <f t="shared" si="222"/>
        <v>18389914.016824316</v>
      </c>
      <c r="M161" s="88">
        <f t="shared" si="223"/>
        <v>15210112.165772181</v>
      </c>
      <c r="N161" s="88">
        <f t="shared" si="224"/>
        <v>11833508.495264597</v>
      </c>
      <c r="O161" s="88">
        <f t="shared" si="225"/>
        <v>11860389.527286975</v>
      </c>
      <c r="P161" s="88">
        <f t="shared" si="226"/>
        <v>8487271.9148811419</v>
      </c>
      <c r="Q161" s="88">
        <f t="shared" si="227"/>
        <v>4828720.9046472134</v>
      </c>
      <c r="R161" s="88">
        <f t="shared" si="228"/>
        <v>4828720.9046472134</v>
      </c>
      <c r="S161" s="88">
        <f t="shared" si="229"/>
        <v>4828720.9046472134</v>
      </c>
    </row>
    <row r="162" spans="1:19" x14ac:dyDescent="0.45">
      <c r="A162" s="10" t="str">
        <v>SL301</v>
      </c>
      <c r="B162" s="10" t="s">
        <v>213</v>
      </c>
      <c r="E162" s="27">
        <f>IF($B$3="Prices",(E69*E25),IF($B$3="Costs",'Top Down inputs'!C113,"Error"))</f>
        <v>30675520.261808768</v>
      </c>
      <c r="F162" s="27">
        <f>IF($B$3="Prices",(F69*F25),IF($B$3="Costs",'Top Down inputs'!D113,"Error"))</f>
        <v>26755855.407139294</v>
      </c>
      <c r="G162" s="27">
        <f>IF($B$3="Prices",(G69*G25),IF($B$3="Costs",'Top Down inputs'!E113,"Error"))</f>
        <v>23676167.539401054</v>
      </c>
      <c r="H162" s="27">
        <f>IF($B$3="Prices",(H69*H25),IF($B$3="Costs",'Top Down inputs'!F113,"Error"))</f>
        <v>20772769.476633545</v>
      </c>
      <c r="I162" s="27">
        <f>IF($B$3="Prices",(I69*I25),IF($B$3="Costs",'Top Down inputs'!G113,"Error"))</f>
        <v>23138256.087562136</v>
      </c>
      <c r="J162" s="88">
        <f t="shared" si="230"/>
        <v>20228096.945434526</v>
      </c>
      <c r="K162" s="88">
        <f t="shared" si="221"/>
        <v>17387028.476763528</v>
      </c>
      <c r="L162" s="88">
        <f t="shared" si="222"/>
        <v>14614504.573536638</v>
      </c>
      <c r="M162" s="88">
        <f t="shared" si="223"/>
        <v>11929334.328132335</v>
      </c>
      <c r="N162" s="88">
        <f t="shared" si="224"/>
        <v>9349592.0136513244</v>
      </c>
      <c r="O162" s="88">
        <f t="shared" si="225"/>
        <v>7430232.8286799304</v>
      </c>
      <c r="P162" s="88">
        <f t="shared" si="226"/>
        <v>5558797.5028193006</v>
      </c>
      <c r="Q162" s="88">
        <f t="shared" si="227"/>
        <v>3613684.960890641</v>
      </c>
      <c r="R162" s="88">
        <f t="shared" si="228"/>
        <v>3613684.960890641</v>
      </c>
      <c r="S162" s="88">
        <f t="shared" si="229"/>
        <v>3613684.960890641</v>
      </c>
    </row>
    <row r="163" spans="1:19" x14ac:dyDescent="0.45">
      <c r="A163" s="10" t="str">
        <v>SL311</v>
      </c>
      <c r="B163" s="10" t="s">
        <v>215</v>
      </c>
      <c r="E163" s="27">
        <f>IF($B$3="Prices",(E70*E26),IF($B$3="Costs",'Top Down inputs'!C114,"Error"))</f>
        <v>66303961.999257535</v>
      </c>
      <c r="F163" s="27">
        <f>IF($B$3="Prices",(F70*F26),IF($B$3="Costs",'Top Down inputs'!D114,"Error"))</f>
        <v>62382281.739384241</v>
      </c>
      <c r="G163" s="27">
        <f>IF($B$3="Prices",(G70*G26),IF($B$3="Costs",'Top Down inputs'!E114,"Error"))</f>
        <v>52481293.267202988</v>
      </c>
      <c r="H163" s="27">
        <f>IF($B$3="Prices",(H70*H26),IF($B$3="Costs",'Top Down inputs'!F114,"Error"))</f>
        <v>47701547.497904085</v>
      </c>
      <c r="I163" s="27">
        <f>IF($B$3="Prices",(I70*I26),IF($B$3="Costs",'Top Down inputs'!G114,"Error"))</f>
        <v>51983002.640772112</v>
      </c>
      <c r="J163" s="88">
        <f t="shared" si="230"/>
        <v>45444964.086881012</v>
      </c>
      <c r="K163" s="88">
        <f t="shared" si="221"/>
        <v>39062146.421165593</v>
      </c>
      <c r="L163" s="88">
        <f t="shared" si="222"/>
        <v>32833322.743286066</v>
      </c>
      <c r="M163" s="88">
        <f t="shared" si="223"/>
        <v>26800750.045086615</v>
      </c>
      <c r="N163" s="88">
        <f t="shared" si="224"/>
        <v>21005034.454478033</v>
      </c>
      <c r="O163" s="88">
        <f t="shared" si="225"/>
        <v>16692952.627594316</v>
      </c>
      <c r="P163" s="88">
        <f t="shared" si="226"/>
        <v>12488537.778087083</v>
      </c>
      <c r="Q163" s="88">
        <f t="shared" si="227"/>
        <v>8118597.7955302643</v>
      </c>
      <c r="R163" s="88">
        <f t="shared" si="228"/>
        <v>8118597.7955302643</v>
      </c>
      <c r="S163" s="88">
        <f t="shared" si="229"/>
        <v>8118597.7955302643</v>
      </c>
    </row>
    <row r="164" spans="1:19" x14ac:dyDescent="0.45">
      <c r="A164" s="10" t="str">
        <v>SL300</v>
      </c>
      <c r="B164" s="10" t="s">
        <v>217</v>
      </c>
      <c r="E164" s="27">
        <f>IF($B$3="Prices",(E71*E27),IF($B$3="Costs",'Top Down inputs'!C115,"Error"))</f>
        <v>97190974.710285872</v>
      </c>
      <c r="F164" s="27">
        <f>IF($B$3="Prices",(F71*F27),IF($B$3="Costs",'Top Down inputs'!D115,"Error"))</f>
        <v>86776428.366060704</v>
      </c>
      <c r="G164" s="27">
        <f>IF($B$3="Prices",(G71*G27),IF($B$3="Costs",'Top Down inputs'!E115,"Error"))</f>
        <v>77393331.070550233</v>
      </c>
      <c r="H164" s="27">
        <f>IF($B$3="Prices",(H71*H27),IF($B$3="Costs",'Top Down inputs'!F115,"Error"))</f>
        <v>73876032.103163734</v>
      </c>
      <c r="I164" s="27">
        <f>IF($B$3="Prices",(I71*I27),IF($B$3="Costs",'Top Down inputs'!G115,"Error"))</f>
        <v>86222780.289979041</v>
      </c>
      <c r="J164" s="88">
        <f t="shared" si="230"/>
        <v>79956466.084255144</v>
      </c>
      <c r="K164" s="88">
        <f t="shared" si="221"/>
        <v>74974881.714258328</v>
      </c>
      <c r="L164" s="88">
        <f t="shared" si="222"/>
        <v>69386361.50223209</v>
      </c>
      <c r="M164" s="88">
        <f t="shared" si="223"/>
        <v>63132389.812211737</v>
      </c>
      <c r="N164" s="88">
        <f t="shared" si="224"/>
        <v>56100096.387212597</v>
      </c>
      <c r="O164" s="88">
        <f t="shared" si="225"/>
        <v>47445526.266629301</v>
      </c>
      <c r="P164" s="88">
        <f t="shared" si="226"/>
        <v>37641806.026996568</v>
      </c>
      <c r="Q164" s="88">
        <f t="shared" si="227"/>
        <v>25828533.793881085</v>
      </c>
      <c r="R164" s="88">
        <f t="shared" si="228"/>
        <v>25828533.793881085</v>
      </c>
      <c r="S164" s="88">
        <f t="shared" si="229"/>
        <v>25828533.793881085</v>
      </c>
    </row>
    <row r="165" spans="1:19" x14ac:dyDescent="0.45">
      <c r="A165" s="10" t="str">
        <v>SL310</v>
      </c>
      <c r="B165" s="10" t="s">
        <v>219</v>
      </c>
      <c r="E165" s="27">
        <f>IF($B$3="Prices",(E72*E28),IF($B$3="Costs",'Top Down inputs'!C116,"Error"))</f>
        <v>104945857.4688656</v>
      </c>
      <c r="F165" s="27">
        <f>IF($B$3="Prices",(F72*F28),IF($B$3="Costs",'Top Down inputs'!D116,"Error"))</f>
        <v>121003432.29250179</v>
      </c>
      <c r="G165" s="27">
        <f>IF($B$3="Prices",(G72*G28),IF($B$3="Costs",'Top Down inputs'!E116,"Error"))</f>
        <v>123410164.36512502</v>
      </c>
      <c r="H165" s="27">
        <f>IF($B$3="Prices",(H72*H28),IF($B$3="Costs",'Top Down inputs'!F116,"Error"))</f>
        <v>130453276.85568938</v>
      </c>
      <c r="I165" s="27">
        <f>IF($B$3="Prices",(I72*I28),IF($B$3="Costs",'Top Down inputs'!G116,"Error"))</f>
        <v>164890960.23588327</v>
      </c>
      <c r="J165" s="88">
        <f t="shared" si="230"/>
        <v>158369091.37390336</v>
      </c>
      <c r="K165" s="88">
        <f t="shared" si="221"/>
        <v>148923499.0364269</v>
      </c>
      <c r="L165" s="88">
        <f t="shared" si="222"/>
        <v>138187203.94792596</v>
      </c>
      <c r="M165" s="88">
        <f t="shared" si="223"/>
        <v>126040999.94454113</v>
      </c>
      <c r="N165" s="88">
        <f t="shared" si="224"/>
        <v>112256074.17393979</v>
      </c>
      <c r="O165" s="88">
        <f t="shared" si="225"/>
        <v>95023839.914975613</v>
      </c>
      <c r="P165" s="88">
        <f t="shared" si="226"/>
        <v>75445435.260115281</v>
      </c>
      <c r="Q165" s="88">
        <f t="shared" si="227"/>
        <v>51799533.789930142</v>
      </c>
      <c r="R165" s="88">
        <f t="shared" si="228"/>
        <v>51799533.789930142</v>
      </c>
      <c r="S165" s="88">
        <f t="shared" si="229"/>
        <v>51799533.789930142</v>
      </c>
    </row>
    <row r="166" spans="1:19" ht="14.65" thickBot="1" x14ac:dyDescent="0.5">
      <c r="E166" s="23">
        <f t="shared" ref="E166" si="231">SUM(E154:E165)</f>
        <v>1022255362.4084656</v>
      </c>
      <c r="F166" s="23">
        <f t="shared" ref="F166" si="232">SUM(F154:F165)</f>
        <v>985932703.9606545</v>
      </c>
      <c r="G166" s="23">
        <f t="shared" ref="G166" si="233">SUM(G154:G165)</f>
        <v>927927957.18597627</v>
      </c>
      <c r="H166" s="23">
        <f t="shared" ref="H166" si="234">SUM(H154:H165)</f>
        <v>895040796.86542189</v>
      </c>
      <c r="I166" s="23">
        <f>SUM(I154:I165)</f>
        <v>907545764.1773212</v>
      </c>
      <c r="J166" s="23">
        <f t="shared" ref="J166" si="235">SUM(J154:J165)</f>
        <v>834952012.91657114</v>
      </c>
      <c r="K166" s="23">
        <f t="shared" ref="K166" si="236">SUM(K154:K165)</f>
        <v>760840447.63694906</v>
      </c>
      <c r="L166" s="23">
        <f t="shared" ref="L166" si="237">SUM(L154:L165)</f>
        <v>682943225.04025638</v>
      </c>
      <c r="M166" s="23">
        <f t="shared" ref="M166" si="238">SUM(M154:M165)</f>
        <v>601381032.04469192</v>
      </c>
      <c r="N166" s="23">
        <f t="shared" ref="N166:S166" si="239">SUM(N154:N165)</f>
        <v>515754402.25912368</v>
      </c>
      <c r="O166" s="23">
        <f t="shared" si="239"/>
        <v>416388070.97633338</v>
      </c>
      <c r="P166" s="23">
        <f t="shared" si="239"/>
        <v>320715625.47292113</v>
      </c>
      <c r="Q166" s="23">
        <f t="shared" si="239"/>
        <v>215126692.6309697</v>
      </c>
      <c r="R166" s="23">
        <f t="shared" si="239"/>
        <v>183455318.87626368</v>
      </c>
      <c r="S166" s="23">
        <f t="shared" si="239"/>
        <v>171765886.38435122</v>
      </c>
    </row>
    <row r="167" spans="1:19" ht="14.65" thickTop="1" x14ac:dyDescent="0.45"/>
    <row r="176" spans="1:19" x14ac:dyDescent="0.45">
      <c r="A176" s="26" t="s">
        <v>244</v>
      </c>
      <c r="C176" s="14" t="s">
        <v>245</v>
      </c>
      <c r="D176" s="14"/>
    </row>
    <row r="177" spans="1:19" x14ac:dyDescent="0.45">
      <c r="A177" s="10" t="s">
        <v>246</v>
      </c>
      <c r="B177" s="10" t="s">
        <v>247</v>
      </c>
      <c r="C177" s="28">
        <v>0.16310110713857515</v>
      </c>
      <c r="D177" s="67"/>
    </row>
    <row r="178" spans="1:19" x14ac:dyDescent="0.45">
      <c r="A178" s="10" t="s">
        <v>248</v>
      </c>
      <c r="B178" s="10" t="s">
        <v>249</v>
      </c>
      <c r="C178" s="28">
        <v>0.16114592662939656</v>
      </c>
      <c r="D178" s="67"/>
    </row>
    <row r="179" spans="1:19" x14ac:dyDescent="0.45">
      <c r="A179" s="10" t="s">
        <v>198</v>
      </c>
      <c r="B179" s="10" t="s">
        <v>197</v>
      </c>
      <c r="C179" s="28">
        <v>0.53667128844210499</v>
      </c>
      <c r="D179" s="67"/>
    </row>
    <row r="180" spans="1:19" x14ac:dyDescent="0.45">
      <c r="A180" s="10" t="s">
        <v>200</v>
      </c>
      <c r="B180" s="10" t="s">
        <v>199</v>
      </c>
      <c r="C180" s="28">
        <v>0.53667124847987613</v>
      </c>
      <c r="D180" s="67"/>
    </row>
    <row r="181" spans="1:19" x14ac:dyDescent="0.45">
      <c r="A181" s="10" t="s">
        <v>202</v>
      </c>
      <c r="B181" s="10" t="s">
        <v>201</v>
      </c>
      <c r="C181" s="28">
        <v>0.53961926507327562</v>
      </c>
      <c r="D181" s="67"/>
    </row>
    <row r="182" spans="1:19" x14ac:dyDescent="0.45">
      <c r="A182" s="10" t="s">
        <v>204</v>
      </c>
      <c r="B182" s="10" t="s">
        <v>203</v>
      </c>
      <c r="C182" s="28">
        <v>0.53961923057320316</v>
      </c>
      <c r="D182" s="67"/>
    </row>
    <row r="183" spans="1:19" x14ac:dyDescent="0.45">
      <c r="A183" s="10" t="s">
        <v>210</v>
      </c>
      <c r="B183" s="10" t="s">
        <v>209</v>
      </c>
      <c r="C183" s="28">
        <v>0.53955767498596741</v>
      </c>
      <c r="D183" s="67"/>
    </row>
    <row r="184" spans="1:19" x14ac:dyDescent="0.45">
      <c r="A184" s="10" t="s">
        <v>212</v>
      </c>
      <c r="B184" s="10" t="s">
        <v>211</v>
      </c>
      <c r="C184" s="28">
        <v>0.53959594701560132</v>
      </c>
      <c r="D184" s="67"/>
    </row>
    <row r="186" spans="1:19" x14ac:dyDescent="0.45">
      <c r="C186" s="14" t="s">
        <v>250</v>
      </c>
      <c r="I186" s="6" t="s">
        <v>251</v>
      </c>
    </row>
    <row r="187" spans="1:19" x14ac:dyDescent="0.45">
      <c r="A187" s="10" t="str">
        <f>A77</f>
        <v>SL122</v>
      </c>
      <c r="B187" s="10" t="str">
        <f t="shared" ref="B187:C187" si="240">B77</f>
        <v>PSTN Basic Rentals - Internal</v>
      </c>
      <c r="C187" s="10" t="str">
        <f t="shared" si="240"/>
        <v>Legacy</v>
      </c>
      <c r="D187" s="28">
        <v>0.66947105223038494</v>
      </c>
      <c r="I187" s="27">
        <f t="shared" ref="I187:N198" si="241">IF(I17=0,0,I92/I17)</f>
        <v>92.440000000000012</v>
      </c>
      <c r="J187" s="27">
        <f t="shared" si="241"/>
        <v>93.811620708960348</v>
      </c>
      <c r="K187" s="27">
        <f t="shared" si="241"/>
        <v>95.000806212782138</v>
      </c>
      <c r="L187" s="27">
        <f t="shared" si="241"/>
        <v>96.619616065428673</v>
      </c>
      <c r="M187" s="27">
        <f t="shared" si="241"/>
        <v>98.774893115816198</v>
      </c>
      <c r="N187" s="27">
        <f t="shared" si="241"/>
        <v>101.62548335501728</v>
      </c>
      <c r="O187" s="27"/>
      <c r="P187" s="27"/>
      <c r="Q187" s="27"/>
      <c r="R187" s="27"/>
      <c r="S187" s="27"/>
    </row>
    <row r="188" spans="1:19" x14ac:dyDescent="0.45">
      <c r="A188" s="10" t="str">
        <f t="shared" ref="A188:C188" si="242">A78</f>
        <v>SL151</v>
      </c>
      <c r="B188" s="10" t="str">
        <f t="shared" si="242"/>
        <v>PSTN Basic Rentals - External</v>
      </c>
      <c r="C188" s="10" t="str">
        <f t="shared" si="242"/>
        <v>Legacy</v>
      </c>
      <c r="D188" s="28">
        <v>0.66947107929994731</v>
      </c>
      <c r="I188" s="27">
        <f t="shared" si="241"/>
        <v>92.440000000000012</v>
      </c>
      <c r="J188" s="27">
        <f t="shared" si="241"/>
        <v>93.811620708960334</v>
      </c>
      <c r="K188" s="27">
        <f t="shared" si="241"/>
        <v>95.000806212782138</v>
      </c>
      <c r="L188" s="27">
        <f t="shared" si="241"/>
        <v>96.619616065428687</v>
      </c>
      <c r="M188" s="27">
        <f t="shared" si="241"/>
        <v>98.774893115816212</v>
      </c>
      <c r="N188" s="27">
        <f t="shared" si="241"/>
        <v>101.62548335501729</v>
      </c>
      <c r="O188" s="27"/>
      <c r="P188" s="27"/>
      <c r="Q188" s="27"/>
      <c r="R188" s="27"/>
      <c r="S188" s="27"/>
    </row>
    <row r="189" spans="1:19" x14ac:dyDescent="0.45">
      <c r="A189" s="10" t="str">
        <f t="shared" ref="A189:C189" si="243">A79</f>
        <v>SL121</v>
      </c>
      <c r="B189" s="10" t="str">
        <f t="shared" si="243"/>
        <v>PSTN Premium Rentals - Internal</v>
      </c>
      <c r="C189" s="10" t="str">
        <f t="shared" si="243"/>
        <v>Legacy</v>
      </c>
      <c r="D189" s="28">
        <v>0.66481260332475456</v>
      </c>
      <c r="I189" s="27">
        <f t="shared" si="241"/>
        <v>0</v>
      </c>
      <c r="J189" s="27">
        <f t="shared" si="241"/>
        <v>0</v>
      </c>
      <c r="K189" s="27">
        <f t="shared" si="241"/>
        <v>0</v>
      </c>
      <c r="L189" s="27">
        <f t="shared" si="241"/>
        <v>0</v>
      </c>
      <c r="M189" s="27">
        <f t="shared" si="241"/>
        <v>0</v>
      </c>
      <c r="N189" s="27">
        <f t="shared" si="241"/>
        <v>0</v>
      </c>
      <c r="O189" s="27"/>
      <c r="P189" s="27"/>
      <c r="Q189" s="27"/>
      <c r="R189" s="27"/>
      <c r="S189" s="27"/>
    </row>
    <row r="190" spans="1:19" x14ac:dyDescent="0.45">
      <c r="A190" s="10" t="str">
        <f t="shared" ref="A190:C190" si="244">A80</f>
        <v>SL150</v>
      </c>
      <c r="B190" s="10" t="str">
        <f t="shared" si="244"/>
        <v>PSTN Premium Rentals - External</v>
      </c>
      <c r="C190" s="10" t="str">
        <f t="shared" si="244"/>
        <v>Legacy</v>
      </c>
      <c r="D190" s="28">
        <v>0.66556200218708184</v>
      </c>
      <c r="I190" s="27">
        <f t="shared" si="241"/>
        <v>0</v>
      </c>
      <c r="J190" s="27">
        <f t="shared" si="241"/>
        <v>0</v>
      </c>
      <c r="K190" s="27">
        <f t="shared" si="241"/>
        <v>0</v>
      </c>
      <c r="L190" s="27">
        <f t="shared" si="241"/>
        <v>0</v>
      </c>
      <c r="M190" s="27">
        <f t="shared" si="241"/>
        <v>0</v>
      </c>
      <c r="N190" s="27">
        <f t="shared" si="241"/>
        <v>0</v>
      </c>
      <c r="O190" s="27"/>
      <c r="P190" s="27"/>
      <c r="Q190" s="27"/>
      <c r="R190" s="27"/>
      <c r="S190" s="27"/>
    </row>
    <row r="191" spans="1:19" x14ac:dyDescent="0.45">
      <c r="A191" s="10" t="str">
        <f t="shared" ref="A191:C191" si="245">A81</f>
        <v>SL346</v>
      </c>
      <c r="B191" s="10" t="str">
        <f t="shared" si="245"/>
        <v>MPF Rental with SL1 Int</v>
      </c>
      <c r="C191" s="10" t="str">
        <f t="shared" si="245"/>
        <v>Legacy</v>
      </c>
      <c r="D191" s="28">
        <v>0.66519811874778789</v>
      </c>
      <c r="I191" s="27">
        <f t="shared" si="241"/>
        <v>85.38000000000001</v>
      </c>
      <c r="J191" s="27">
        <f t="shared" si="241"/>
        <v>86.758374140962317</v>
      </c>
      <c r="K191" s="27">
        <f t="shared" si="241"/>
        <v>89.433541892264074</v>
      </c>
      <c r="L191" s="27">
        <f t="shared" si="241"/>
        <v>93.416252743685305</v>
      </c>
      <c r="M191" s="27">
        <f t="shared" si="241"/>
        <v>99.442568872359033</v>
      </c>
      <c r="N191" s="27">
        <f t="shared" si="241"/>
        <v>109.28437201103404</v>
      </c>
      <c r="O191" s="27"/>
      <c r="P191" s="27"/>
      <c r="Q191" s="27"/>
      <c r="R191" s="27"/>
      <c r="S191" s="27"/>
    </row>
    <row r="192" spans="1:19" x14ac:dyDescent="0.45">
      <c r="A192" s="10" t="str">
        <f t="shared" ref="A192:C192" si="246">A82</f>
        <v>SL347</v>
      </c>
      <c r="B192" s="10" t="str">
        <f t="shared" si="246"/>
        <v>MPF Rental with SL1 Ext</v>
      </c>
      <c r="C192" s="10" t="str">
        <f t="shared" si="246"/>
        <v>Legacy</v>
      </c>
      <c r="D192" s="28">
        <v>0.66519771912099579</v>
      </c>
      <c r="I192" s="27">
        <f t="shared" si="241"/>
        <v>85.379999999999981</v>
      </c>
      <c r="J192" s="27">
        <f t="shared" si="241"/>
        <v>86.758374140962303</v>
      </c>
      <c r="K192" s="27">
        <f t="shared" si="241"/>
        <v>89.433541892264074</v>
      </c>
      <c r="L192" s="27">
        <f t="shared" si="241"/>
        <v>93.416252743685277</v>
      </c>
      <c r="M192" s="27">
        <f t="shared" si="241"/>
        <v>99.442568872359018</v>
      </c>
      <c r="N192" s="27">
        <f t="shared" si="241"/>
        <v>109.28437201103402</v>
      </c>
      <c r="O192" s="27"/>
      <c r="P192" s="27"/>
      <c r="Q192" s="27"/>
      <c r="R192" s="27"/>
      <c r="S192" s="27"/>
    </row>
    <row r="193" spans="1:20" x14ac:dyDescent="0.45">
      <c r="A193" s="10" t="str">
        <f t="shared" ref="A193:C193" si="247">A83</f>
        <v>SL127</v>
      </c>
      <c r="B193" s="10" t="str">
        <f t="shared" si="247"/>
        <v>MPF Rentals Costs - non SL1 Int</v>
      </c>
      <c r="C193" s="10" t="str">
        <f t="shared" si="247"/>
        <v>Legacy</v>
      </c>
      <c r="D193" s="28">
        <v>0.66415532655574683</v>
      </c>
      <c r="I193" s="27">
        <f t="shared" si="241"/>
        <v>93.29602931070329</v>
      </c>
      <c r="J193" s="27">
        <f t="shared" si="241"/>
        <v>94.802199775171971</v>
      </c>
      <c r="K193" s="27">
        <f t="shared" si="241"/>
        <v>97.725396412985262</v>
      </c>
      <c r="L193" s="27">
        <f t="shared" si="241"/>
        <v>102.07736535571482</v>
      </c>
      <c r="M193" s="27">
        <f t="shared" si="241"/>
        <v>108.66241298017383</v>
      </c>
      <c r="N193" s="27">
        <f t="shared" si="241"/>
        <v>119.41670150320024</v>
      </c>
      <c r="O193" s="27"/>
      <c r="P193" s="27"/>
      <c r="Q193" s="27"/>
      <c r="R193" s="27"/>
      <c r="S193" s="27"/>
      <c r="T193" s="63"/>
    </row>
    <row r="194" spans="1:20" x14ac:dyDescent="0.45">
      <c r="A194" s="10" t="str">
        <f t="shared" ref="A194:C194" si="248">A84</f>
        <v>SL130</v>
      </c>
      <c r="B194" s="10" t="str">
        <f t="shared" si="248"/>
        <v>MPF Rentals Costs - non SL1 Ext</v>
      </c>
      <c r="C194" s="10" t="str">
        <f t="shared" si="248"/>
        <v>Legacy</v>
      </c>
      <c r="D194" s="28">
        <v>0.66126944845821434</v>
      </c>
      <c r="I194" s="27">
        <f t="shared" si="241"/>
        <v>100.35679993343356</v>
      </c>
      <c r="J194" s="27">
        <f t="shared" si="241"/>
        <v>101.97695943095023</v>
      </c>
      <c r="K194" s="27">
        <f t="shared" si="241"/>
        <v>105.12138757343986</v>
      </c>
      <c r="L194" s="27">
        <f t="shared" si="241"/>
        <v>109.80271945571668</v>
      </c>
      <c r="M194" s="27">
        <f t="shared" si="241"/>
        <v>116.88613245713309</v>
      </c>
      <c r="N194" s="27">
        <f t="shared" si="241"/>
        <v>128.45432018929807</v>
      </c>
      <c r="O194" s="27"/>
      <c r="P194" s="27"/>
      <c r="Q194" s="27"/>
      <c r="R194" s="27"/>
      <c r="S194" s="27"/>
      <c r="T194" s="63"/>
    </row>
    <row r="195" spans="1:20" x14ac:dyDescent="0.45">
      <c r="A195" s="10" t="str">
        <f t="shared" ref="A195:C195" si="249">A85</f>
        <v>SL301</v>
      </c>
      <c r="B195" s="10" t="str">
        <f t="shared" si="249"/>
        <v>GEA 40/10 FTTC Rentals Internal</v>
      </c>
      <c r="C195" s="10" t="str">
        <f t="shared" si="249"/>
        <v>FTTC</v>
      </c>
      <c r="D195" s="28">
        <v>0.47693843364615923</v>
      </c>
      <c r="I195" s="27">
        <f t="shared" si="241"/>
        <v>81.749310976978961</v>
      </c>
      <c r="J195" s="27">
        <f t="shared" si="241"/>
        <v>90.255937884931043</v>
      </c>
      <c r="K195" s="27">
        <f t="shared" si="241"/>
        <v>101.5382494286779</v>
      </c>
      <c r="L195" s="27">
        <f t="shared" si="241"/>
        <v>117.20339615590957</v>
      </c>
      <c r="M195" s="27">
        <f t="shared" si="241"/>
        <v>140.14074665721233</v>
      </c>
      <c r="N195" s="27">
        <f t="shared" si="241"/>
        <v>176.54551425570619</v>
      </c>
      <c r="O195" s="27"/>
      <c r="P195" s="27"/>
      <c r="Q195" s="27"/>
      <c r="R195" s="27"/>
      <c r="S195" s="27"/>
      <c r="T195" s="63"/>
    </row>
    <row r="196" spans="1:20" x14ac:dyDescent="0.45">
      <c r="A196" s="10" t="str">
        <f t="shared" ref="A196:C196" si="250">A86</f>
        <v>SL311</v>
      </c>
      <c r="B196" s="10" t="str">
        <f t="shared" si="250"/>
        <v>GEA 40/10 FTTC Rentals External</v>
      </c>
      <c r="C196" s="10" t="str">
        <f t="shared" si="250"/>
        <v>FTTC</v>
      </c>
      <c r="D196" s="28">
        <v>0.47846635837257079</v>
      </c>
      <c r="I196" s="27">
        <f t="shared" si="241"/>
        <v>79.389067341752323</v>
      </c>
      <c r="J196" s="27">
        <f t="shared" si="241"/>
        <v>87.650093255924816</v>
      </c>
      <c r="K196" s="27">
        <f t="shared" si="241"/>
        <v>98.60666500206932</v>
      </c>
      <c r="L196" s="27">
        <f t="shared" si="241"/>
        <v>113.81953191903749</v>
      </c>
      <c r="M196" s="27">
        <f t="shared" si="241"/>
        <v>136.09464154169956</v>
      </c>
      <c r="N196" s="27">
        <f t="shared" si="241"/>
        <v>171.44834069705453</v>
      </c>
      <c r="O196" s="27"/>
      <c r="P196" s="27"/>
      <c r="Q196" s="27"/>
      <c r="R196" s="27"/>
      <c r="S196" s="27"/>
      <c r="T196" s="63"/>
    </row>
    <row r="197" spans="1:20" x14ac:dyDescent="0.45">
      <c r="A197" s="10" t="str">
        <f t="shared" ref="A197:C197" si="251">A87</f>
        <v>SL300</v>
      </c>
      <c r="B197" s="10" t="str">
        <f t="shared" si="251"/>
        <v>GEA FTTC rentals (all other speeds except 40/10) internal</v>
      </c>
      <c r="C197" s="10" t="str">
        <f t="shared" si="251"/>
        <v>FTTC</v>
      </c>
      <c r="D197" s="28">
        <v>0.47893789663801989</v>
      </c>
      <c r="I197" s="27">
        <f t="shared" si="241"/>
        <v>77.788469536226941</v>
      </c>
      <c r="J197" s="27">
        <f t="shared" si="241"/>
        <v>80.770307615112785</v>
      </c>
      <c r="K197" s="27">
        <f t="shared" si="241"/>
        <v>82.955582953340254</v>
      </c>
      <c r="L197" s="27">
        <f t="shared" si="241"/>
        <v>86.307530311517041</v>
      </c>
      <c r="M197" s="27">
        <f t="shared" si="241"/>
        <v>91.346335215017717</v>
      </c>
      <c r="N197" s="27">
        <f t="shared" si="241"/>
        <v>99.092103141351387</v>
      </c>
      <c r="O197" s="27"/>
      <c r="P197" s="27"/>
      <c r="Q197" s="27"/>
      <c r="R197" s="27"/>
      <c r="S197" s="27"/>
      <c r="T197" s="63"/>
    </row>
    <row r="198" spans="1:20" x14ac:dyDescent="0.45">
      <c r="A198" s="10" t="str">
        <f t="shared" ref="A198:C198" si="252">A88</f>
        <v>SL310</v>
      </c>
      <c r="B198" s="10" t="str">
        <f t="shared" si="252"/>
        <v>GEA FTTC rentals (all other speeds except 40/10) external</v>
      </c>
      <c r="C198" s="10" t="str">
        <f t="shared" si="252"/>
        <v>FTTC</v>
      </c>
      <c r="D198" s="28">
        <v>0.47983065589823004</v>
      </c>
      <c r="I198" s="27">
        <f t="shared" si="241"/>
        <v>80.437115013926885</v>
      </c>
      <c r="J198" s="27">
        <f t="shared" si="241"/>
        <v>80.744688945184464</v>
      </c>
      <c r="K198" s="27">
        <f t="shared" si="241"/>
        <v>82.701482898159114</v>
      </c>
      <c r="L198" s="27">
        <f t="shared" si="241"/>
        <v>85.818209901095798</v>
      </c>
      <c r="M198" s="27">
        <f t="shared" si="241"/>
        <v>90.601314214884368</v>
      </c>
      <c r="N198" s="27">
        <f t="shared" si="241"/>
        <v>98.047159632572644</v>
      </c>
      <c r="O198" s="27"/>
      <c r="P198" s="27"/>
      <c r="Q198" s="27"/>
      <c r="R198" s="27"/>
      <c r="S198" s="27"/>
      <c r="T198" s="63"/>
    </row>
    <row r="200" spans="1:20" x14ac:dyDescent="0.45">
      <c r="K200" s="63"/>
      <c r="L200" s="63"/>
      <c r="M200" s="63"/>
      <c r="N200" s="63"/>
      <c r="O200" s="63"/>
      <c r="P200" s="63"/>
      <c r="Q200" s="63"/>
      <c r="R200" s="63"/>
      <c r="S200" s="63"/>
    </row>
    <row r="201" spans="1:20" x14ac:dyDescent="0.45">
      <c r="K201" s="63"/>
      <c r="L201" s="63"/>
      <c r="M201" s="63"/>
      <c r="N201" s="63"/>
      <c r="O201" s="63"/>
      <c r="P201" s="63"/>
      <c r="Q201" s="63"/>
      <c r="R201" s="63"/>
      <c r="S201" s="63"/>
    </row>
    <row r="202" spans="1:20" x14ac:dyDescent="0.45">
      <c r="K202" s="63"/>
      <c r="L202" s="63"/>
      <c r="M202" s="63"/>
      <c r="N202" s="63"/>
      <c r="O202" s="63"/>
      <c r="P202" s="63"/>
      <c r="Q202" s="63"/>
      <c r="R202" s="63"/>
      <c r="S202" s="63"/>
    </row>
    <row r="203" spans="1:20" x14ac:dyDescent="0.45">
      <c r="K203" s="63"/>
      <c r="L203" s="63"/>
      <c r="M203" s="63"/>
      <c r="N203" s="63"/>
      <c r="O203" s="63"/>
      <c r="P203" s="63"/>
      <c r="Q203" s="63"/>
      <c r="R203" s="63"/>
      <c r="S203" s="63"/>
    </row>
    <row r="204" spans="1:20" x14ac:dyDescent="0.45">
      <c r="K204" s="63"/>
      <c r="L204" s="63"/>
      <c r="M204" s="63"/>
      <c r="N204" s="63"/>
      <c r="O204" s="63"/>
      <c r="P204" s="63"/>
      <c r="Q204" s="63"/>
      <c r="R204" s="63"/>
      <c r="S204" s="63"/>
    </row>
  </sheetData>
  <dataValidations count="3">
    <dataValidation type="list" allowBlank="1" showInputMessage="1" showErrorMessage="1" sqref="B2" xr:uid="{F8D20F08-0DEF-450B-A4D2-95A648467C89}">
      <formula1>"Discounted, Headline"</formula1>
    </dataValidation>
    <dataValidation type="list" allowBlank="1" showInputMessage="1" showErrorMessage="1" sqref="C77:C88 C108:C119 C139:C150" xr:uid="{19A473F2-5B6C-4AB8-8802-15EBAC684D7E}">
      <formula1>$C$10:$C$11</formula1>
    </dataValidation>
    <dataValidation type="list" allowBlank="1" showInputMessage="1" showErrorMessage="1" sqref="B3" xr:uid="{44A80FE1-A21F-4AC2-9957-58EA036137A5}">
      <formula1>"Prices, Costs"</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539A-D1D2-4AA6-B566-46CC3E556094}">
  <sheetPr codeName="Sheet6"/>
  <dimension ref="A2:AG116"/>
  <sheetViews>
    <sheetView zoomScale="60" zoomScaleNormal="60" workbookViewId="0">
      <selection activeCell="L19" sqref="L19"/>
    </sheetView>
  </sheetViews>
  <sheetFormatPr defaultRowHeight="14.25" x14ac:dyDescent="0.45"/>
  <cols>
    <col min="1" max="1" width="11" bestFit="1" customWidth="1"/>
    <col min="2" max="2" width="49" bestFit="1" customWidth="1"/>
    <col min="3" max="5" width="14.3984375" customWidth="1"/>
    <col min="6" max="6" width="16.73046875" bestFit="1" customWidth="1"/>
    <col min="7" max="7" width="21.59765625" customWidth="1"/>
    <col min="8" max="8" width="13" customWidth="1"/>
    <col min="9" max="9" width="48.3984375" bestFit="1" customWidth="1"/>
    <col min="10" max="14" width="14" customWidth="1"/>
    <col min="15" max="15" width="13.73046875" customWidth="1"/>
    <col min="16" max="17" width="14.3984375" customWidth="1"/>
    <col min="18" max="18" width="19" customWidth="1"/>
    <col min="19" max="33" width="14.3984375" customWidth="1"/>
  </cols>
  <sheetData>
    <row r="2" spans="1:10" x14ac:dyDescent="0.45">
      <c r="A2" s="26" t="s">
        <v>252</v>
      </c>
      <c r="C2" t="s">
        <v>222</v>
      </c>
      <c r="D2" t="s">
        <v>227</v>
      </c>
      <c r="E2" t="s">
        <v>230</v>
      </c>
      <c r="F2" t="s">
        <v>253</v>
      </c>
      <c r="H2" s="26" t="s">
        <v>254</v>
      </c>
      <c r="J2" t="s">
        <v>253</v>
      </c>
    </row>
    <row r="3" spans="1:10" x14ac:dyDescent="0.45">
      <c r="B3" s="61" t="s">
        <v>357</v>
      </c>
      <c r="C3" s="193">
        <v>3</v>
      </c>
      <c r="D3" s="193">
        <v>4</v>
      </c>
      <c r="E3" s="193">
        <v>5</v>
      </c>
      <c r="F3" s="194">
        <f>'[1]Control panel'!$R$7</f>
        <v>1</v>
      </c>
    </row>
    <row r="4" spans="1:10" x14ac:dyDescent="0.45">
      <c r="A4" s="103" t="s">
        <v>255</v>
      </c>
    </row>
    <row r="5" spans="1:10" x14ac:dyDescent="0.45">
      <c r="A5" s="10" t="s">
        <v>198</v>
      </c>
      <c r="B5" s="10" t="s">
        <v>197</v>
      </c>
      <c r="C5" s="38">
        <f>C$12</f>
        <v>-1.2500000000000001E-2</v>
      </c>
      <c r="D5" s="38">
        <f t="shared" ref="D5:F5" si="0">D$12</f>
        <v>-1.2500000000000001E-2</v>
      </c>
      <c r="E5" s="38">
        <f t="shared" si="0"/>
        <v>-1.2500000000000001E-2</v>
      </c>
      <c r="F5" s="38">
        <f t="shared" ca="1" si="0"/>
        <v>-1.2500000000000001E-2</v>
      </c>
      <c r="H5" s="10" t="str">
        <f t="array" ref="H5:H16">TD_service_codes</f>
        <v>SL122</v>
      </c>
      <c r="I5" s="10" t="s">
        <v>197</v>
      </c>
      <c r="J5" s="55">
        <f>INDEX([1]StartPrices!$M$10:$M$60,MATCH(H5,[1]StartPrices!$B$10:$B$609,0))</f>
        <v>92.440000000000012</v>
      </c>
    </row>
    <row r="6" spans="1:10" x14ac:dyDescent="0.45">
      <c r="A6" s="10" t="s">
        <v>200</v>
      </c>
      <c r="B6" s="10" t="s">
        <v>199</v>
      </c>
      <c r="C6" s="38">
        <f t="shared" ref="C6:F11" si="1">C$12</f>
        <v>-1.2500000000000001E-2</v>
      </c>
      <c r="D6" s="38">
        <f t="shared" si="1"/>
        <v>-1.2500000000000001E-2</v>
      </c>
      <c r="E6" s="38">
        <f t="shared" si="1"/>
        <v>-1.2500000000000001E-2</v>
      </c>
      <c r="F6" s="38">
        <f t="shared" ca="1" si="1"/>
        <v>-1.2500000000000001E-2</v>
      </c>
      <c r="H6" s="10" t="str">
        <v>SL151</v>
      </c>
      <c r="I6" s="10" t="s">
        <v>199</v>
      </c>
      <c r="J6" s="55">
        <f>INDEX([1]StartPrices!$M$10:$M$60,MATCH(H6,[1]StartPrices!$B$10:$B$609,0))</f>
        <v>92.440000000000012</v>
      </c>
    </row>
    <row r="7" spans="1:10" x14ac:dyDescent="0.45">
      <c r="A7" s="10" t="s">
        <v>202</v>
      </c>
      <c r="B7" s="10" t="s">
        <v>201</v>
      </c>
      <c r="C7" s="38">
        <f t="shared" si="1"/>
        <v>-1.2500000000000001E-2</v>
      </c>
      <c r="D7" s="38">
        <f t="shared" si="1"/>
        <v>-1.2500000000000001E-2</v>
      </c>
      <c r="E7" s="38">
        <f t="shared" si="1"/>
        <v>-1.2500000000000001E-2</v>
      </c>
      <c r="F7" s="38">
        <f t="shared" ca="1" si="1"/>
        <v>-1.2500000000000001E-2</v>
      </c>
      <c r="H7" s="10" t="str">
        <v>SL121</v>
      </c>
      <c r="I7" s="10" t="s">
        <v>201</v>
      </c>
      <c r="J7" s="55">
        <f>INDEX([1]StartPrices!$M$10:$M$60,MATCH(H7,[1]StartPrices!$B$10:$B$609,0))</f>
        <v>114</v>
      </c>
    </row>
    <row r="8" spans="1:10" x14ac:dyDescent="0.45">
      <c r="A8" s="10" t="s">
        <v>204</v>
      </c>
      <c r="B8" s="10" t="s">
        <v>203</v>
      </c>
      <c r="C8" s="38">
        <f t="shared" si="1"/>
        <v>-1.2500000000000001E-2</v>
      </c>
      <c r="D8" s="38">
        <f t="shared" si="1"/>
        <v>-1.2500000000000001E-2</v>
      </c>
      <c r="E8" s="38">
        <f t="shared" si="1"/>
        <v>-1.2500000000000001E-2</v>
      </c>
      <c r="F8" s="38">
        <f t="shared" ca="1" si="1"/>
        <v>-1.2500000000000001E-2</v>
      </c>
      <c r="H8" s="10" t="str">
        <v>SL150</v>
      </c>
      <c r="I8" s="10" t="s">
        <v>203</v>
      </c>
      <c r="J8" s="55">
        <f>INDEX([1]StartPrices!$M$10:$M$60,MATCH(H8,[1]StartPrices!$B$10:$B$609,0))</f>
        <v>114</v>
      </c>
    </row>
    <row r="9" spans="1:10" x14ac:dyDescent="0.45">
      <c r="A9" s="10" t="s">
        <v>206</v>
      </c>
      <c r="B9" s="10" t="s">
        <v>205</v>
      </c>
      <c r="C9" s="38">
        <f t="shared" si="1"/>
        <v>-1.2500000000000001E-2</v>
      </c>
      <c r="D9" s="38">
        <f t="shared" si="1"/>
        <v>-1.2500000000000001E-2</v>
      </c>
      <c r="E9" s="38">
        <f t="shared" si="1"/>
        <v>-1.2500000000000001E-2</v>
      </c>
      <c r="F9" s="38">
        <f t="shared" ca="1" si="1"/>
        <v>-1.2500000000000001E-2</v>
      </c>
      <c r="H9" s="10" t="str">
        <v>SL346</v>
      </c>
      <c r="I9" s="10" t="s">
        <v>205</v>
      </c>
      <c r="J9" s="55">
        <f>INDEX([1]StartPrices!$M$10:$M$60,MATCH(H9,[1]StartPrices!$B$10:$B$609,0))</f>
        <v>85.379999999999981</v>
      </c>
    </row>
    <row r="10" spans="1:10" ht="14.65" thickBot="1" x14ac:dyDescent="0.5">
      <c r="A10" s="10" t="s">
        <v>208</v>
      </c>
      <c r="B10" s="10" t="s">
        <v>207</v>
      </c>
      <c r="C10" s="38">
        <f t="shared" si="1"/>
        <v>-1.2500000000000001E-2</v>
      </c>
      <c r="D10" s="38">
        <f t="shared" si="1"/>
        <v>-1.2500000000000001E-2</v>
      </c>
      <c r="E10" s="38">
        <f t="shared" si="1"/>
        <v>-1.2500000000000001E-2</v>
      </c>
      <c r="F10" s="38">
        <f t="shared" ca="1" si="1"/>
        <v>-1.2500000000000001E-2</v>
      </c>
      <c r="H10" s="10" t="str">
        <v>SL347</v>
      </c>
      <c r="I10" s="10" t="s">
        <v>207</v>
      </c>
      <c r="J10" s="55">
        <f>INDEX([1]StartPrices!$M$10:$M$60,MATCH(H10,[1]StartPrices!$B$10:$B$609,0))</f>
        <v>85.38</v>
      </c>
    </row>
    <row r="11" spans="1:10" ht="14.65" thickBot="1" x14ac:dyDescent="0.5">
      <c r="A11" s="10" t="s">
        <v>210</v>
      </c>
      <c r="B11" s="10" t="s">
        <v>209</v>
      </c>
      <c r="C11" s="38">
        <f t="shared" si="1"/>
        <v>-1.2500000000000001E-2</v>
      </c>
      <c r="D11" s="38">
        <f t="shared" si="1"/>
        <v>-1.2500000000000001E-2</v>
      </c>
      <c r="E11" s="38">
        <f t="shared" si="1"/>
        <v>-1.2500000000000001E-2</v>
      </c>
      <c r="F11" s="38">
        <f t="shared" ca="1" si="1"/>
        <v>-1.2500000000000001E-2</v>
      </c>
      <c r="H11" s="10" t="str">
        <v>SL127</v>
      </c>
      <c r="I11" s="10" t="s">
        <v>209</v>
      </c>
      <c r="J11" s="192">
        <f>INDEX([1]StartPrices!$M$10:$M$60,MATCH(H11,[1]StartPrices!$B$10:$B$609,0))</f>
        <v>93.296029310703275</v>
      </c>
    </row>
    <row r="12" spans="1:10" ht="14.65" thickBot="1" x14ac:dyDescent="0.5">
      <c r="A12" s="10" t="s">
        <v>212</v>
      </c>
      <c r="B12" s="10" t="s">
        <v>211</v>
      </c>
      <c r="C12" s="60">
        <v>-1.2500000000000001E-2</v>
      </c>
      <c r="D12" s="60">
        <v>-1.2500000000000001E-2</v>
      </c>
      <c r="E12" s="53">
        <v>-1.2500000000000001E-2</v>
      </c>
      <c r="F12" s="53">
        <f ca="1">[1]Xcalculation!$AP$11</f>
        <v>-1.2500000000000001E-2</v>
      </c>
      <c r="H12" s="10" t="str">
        <v>SL130</v>
      </c>
      <c r="I12" s="10" t="s">
        <v>211</v>
      </c>
      <c r="J12" s="192">
        <f>INDEX([1]StartPrices!$M$10:$M$60,MATCH(H12,[1]StartPrices!$B$10:$B$609,0))</f>
        <v>100.35679993343355</v>
      </c>
    </row>
    <row r="13" spans="1:10" x14ac:dyDescent="0.45">
      <c r="A13" s="10" t="s">
        <v>214</v>
      </c>
      <c r="B13" s="10" t="s">
        <v>213</v>
      </c>
      <c r="C13" s="60">
        <v>-6.5000000000000002E-2</v>
      </c>
      <c r="D13" s="60">
        <v>-3.5000000000000003E-2</v>
      </c>
      <c r="E13" s="53">
        <v>-0.1</v>
      </c>
      <c r="F13" s="53">
        <f ca="1">[1]Xcalculation!$AF$11</f>
        <v>-0.08</v>
      </c>
      <c r="H13" s="10" t="str">
        <v>SL301</v>
      </c>
      <c r="I13" s="10" t="s">
        <v>213</v>
      </c>
      <c r="J13" s="55">
        <f>INDEX([1]StartPrices!$M$10:$M$60,MATCH(H13,[1]StartPrices!$B$10:$B$609,0))</f>
        <v>59.97000000000002</v>
      </c>
    </row>
    <row r="14" spans="1:10" x14ac:dyDescent="0.45">
      <c r="A14" s="10" t="s">
        <v>216</v>
      </c>
      <c r="B14" s="10" t="s">
        <v>215</v>
      </c>
      <c r="C14" s="38">
        <f>C$13</f>
        <v>-6.5000000000000002E-2</v>
      </c>
      <c r="D14" s="38">
        <f t="shared" ref="D14:F14" si="2">D$13</f>
        <v>-3.5000000000000003E-2</v>
      </c>
      <c r="E14" s="38">
        <f t="shared" si="2"/>
        <v>-0.1</v>
      </c>
      <c r="F14" s="38">
        <f t="shared" ca="1" si="2"/>
        <v>-0.08</v>
      </c>
      <c r="H14" s="10" t="str">
        <v>SL311</v>
      </c>
      <c r="I14" s="10" t="s">
        <v>215</v>
      </c>
      <c r="J14" s="55">
        <f>INDEX([1]StartPrices!$M$10:$M$60,MATCH(H14,[1]StartPrices!$B$10:$B$609,0))</f>
        <v>59.97000000000002</v>
      </c>
    </row>
    <row r="15" spans="1:10" x14ac:dyDescent="0.45">
      <c r="A15" s="10" t="s">
        <v>218</v>
      </c>
      <c r="B15" s="10" t="s">
        <v>217</v>
      </c>
      <c r="C15" s="38">
        <f t="shared" ref="C15:F15" si="3">C$13</f>
        <v>-6.5000000000000002E-2</v>
      </c>
      <c r="D15" s="38">
        <f t="shared" si="3"/>
        <v>-3.5000000000000003E-2</v>
      </c>
      <c r="E15" s="38">
        <f t="shared" si="3"/>
        <v>-0.1</v>
      </c>
      <c r="F15" s="38">
        <f t="shared" ca="1" si="3"/>
        <v>-0.08</v>
      </c>
      <c r="H15" s="10" t="str">
        <v>SL300</v>
      </c>
      <c r="I15" s="10" t="s">
        <v>217</v>
      </c>
      <c r="J15" s="55">
        <f>INDEX([1]StartPrices!$M$10:$M$60,MATCH(H15,[1]StartPrices!$B$10:$B$609,0))</f>
        <v>114.0455163228353</v>
      </c>
    </row>
    <row r="16" spans="1:10" x14ac:dyDescent="0.45">
      <c r="A16" s="10" t="s">
        <v>220</v>
      </c>
      <c r="B16" s="10" t="s">
        <v>219</v>
      </c>
      <c r="C16" s="38">
        <f>C$15</f>
        <v>-6.5000000000000002E-2</v>
      </c>
      <c r="D16" s="38">
        <f>D$15</f>
        <v>-3.5000000000000003E-2</v>
      </c>
      <c r="E16" s="38">
        <f>E$15</f>
        <v>-0.1</v>
      </c>
      <c r="F16" s="38">
        <f ca="1">F$15</f>
        <v>-0.08</v>
      </c>
      <c r="H16" s="10" t="str">
        <v>SL310</v>
      </c>
      <c r="I16" s="10" t="s">
        <v>219</v>
      </c>
      <c r="J16" s="55">
        <f>INDEX([1]StartPrices!$M$10:$M$60,MATCH(H16,[1]StartPrices!$B$10:$B$609,0))</f>
        <v>118.83400377065162</v>
      </c>
    </row>
    <row r="18" spans="1:17" x14ac:dyDescent="0.45">
      <c r="F18" s="44"/>
    </row>
    <row r="19" spans="1:17" x14ac:dyDescent="0.45">
      <c r="A19" s="26" t="s">
        <v>256</v>
      </c>
      <c r="C19" t="s">
        <v>222</v>
      </c>
      <c r="D19" t="s">
        <v>227</v>
      </c>
      <c r="E19" t="s">
        <v>230</v>
      </c>
      <c r="F19" t="s">
        <v>253</v>
      </c>
      <c r="H19" s="26" t="s">
        <v>257</v>
      </c>
      <c r="J19" t="s">
        <v>253</v>
      </c>
    </row>
    <row r="20" spans="1:17" x14ac:dyDescent="0.45">
      <c r="B20" s="61" t="s">
        <v>357</v>
      </c>
      <c r="C20" s="193">
        <v>3</v>
      </c>
      <c r="D20" s="193">
        <v>4</v>
      </c>
      <c r="E20" s="193">
        <v>5</v>
      </c>
      <c r="F20" s="194">
        <f>'[1]Control panel'!$R$7</f>
        <v>1</v>
      </c>
    </row>
    <row r="21" spans="1:17" x14ac:dyDescent="0.45">
      <c r="A21" s="11"/>
    </row>
    <row r="22" spans="1:17" x14ac:dyDescent="0.45">
      <c r="A22" s="10" t="str">
        <f t="array" ref="A22:A33">TD_service_codes</f>
        <v>SL122</v>
      </c>
      <c r="B22" s="10" t="s">
        <v>197</v>
      </c>
      <c r="C22" s="38">
        <f>C$29</f>
        <v>-1.2500000000000001E-2</v>
      </c>
      <c r="D22" s="38">
        <f t="shared" ref="D22:F22" si="4">D$29</f>
        <v>-1.2500000000000001E-2</v>
      </c>
      <c r="E22" s="38">
        <f t="shared" si="4"/>
        <v>-1.2500000000000001E-2</v>
      </c>
      <c r="F22" s="38">
        <f t="shared" ca="1" si="4"/>
        <v>-1.2500000000000001E-2</v>
      </c>
      <c r="H22" s="10" t="str">
        <f t="array" ref="H22:H33">TD_service_codes</f>
        <v>SL122</v>
      </c>
      <c r="I22" s="10" t="s">
        <v>197</v>
      </c>
      <c r="J22" s="55">
        <f>J5</f>
        <v>92.440000000000012</v>
      </c>
      <c r="L22" s="15"/>
      <c r="M22" s="15"/>
      <c r="N22" s="15"/>
      <c r="O22" s="15"/>
      <c r="P22" s="15"/>
      <c r="Q22" s="29"/>
    </row>
    <row r="23" spans="1:17" x14ac:dyDescent="0.45">
      <c r="A23" s="10" t="str">
        <v>SL151</v>
      </c>
      <c r="B23" s="10" t="s">
        <v>199</v>
      </c>
      <c r="C23" s="38">
        <f t="shared" ref="C23:F28" si="5">C$29</f>
        <v>-1.2500000000000001E-2</v>
      </c>
      <c r="D23" s="38">
        <f t="shared" si="5"/>
        <v>-1.2500000000000001E-2</v>
      </c>
      <c r="E23" s="38">
        <f t="shared" si="5"/>
        <v>-1.2500000000000001E-2</v>
      </c>
      <c r="F23" s="38">
        <f t="shared" ca="1" si="5"/>
        <v>-1.2500000000000001E-2</v>
      </c>
      <c r="H23" s="10" t="str">
        <v>SL151</v>
      </c>
      <c r="I23" s="10" t="s">
        <v>199</v>
      </c>
      <c r="J23" s="55">
        <f t="shared" ref="J23:J29" si="6">J6</f>
        <v>92.440000000000012</v>
      </c>
      <c r="L23" s="15"/>
      <c r="M23" s="15"/>
      <c r="N23" s="15"/>
      <c r="O23" s="15"/>
      <c r="P23" s="15"/>
      <c r="Q23" s="29"/>
    </row>
    <row r="24" spans="1:17" x14ac:dyDescent="0.45">
      <c r="A24" s="10" t="str">
        <v>SL121</v>
      </c>
      <c r="B24" s="10" t="s">
        <v>201</v>
      </c>
      <c r="C24" s="38">
        <f t="shared" si="5"/>
        <v>-1.2500000000000001E-2</v>
      </c>
      <c r="D24" s="38">
        <f t="shared" si="5"/>
        <v>-1.2500000000000001E-2</v>
      </c>
      <c r="E24" s="38">
        <f t="shared" si="5"/>
        <v>-1.2500000000000001E-2</v>
      </c>
      <c r="F24" s="38">
        <f t="shared" ca="1" si="5"/>
        <v>-1.2500000000000001E-2</v>
      </c>
      <c r="H24" s="10" t="str">
        <v>SL121</v>
      </c>
      <c r="I24" s="10" t="s">
        <v>201</v>
      </c>
      <c r="J24" s="55">
        <f t="shared" si="6"/>
        <v>114</v>
      </c>
      <c r="L24" s="15"/>
      <c r="M24" s="15"/>
      <c r="N24" s="15"/>
      <c r="O24" s="15"/>
      <c r="P24" s="15"/>
      <c r="Q24" s="29"/>
    </row>
    <row r="25" spans="1:17" x14ac:dyDescent="0.45">
      <c r="A25" s="10" t="str">
        <v>SL150</v>
      </c>
      <c r="B25" s="10" t="s">
        <v>203</v>
      </c>
      <c r="C25" s="38">
        <f t="shared" si="5"/>
        <v>-1.2500000000000001E-2</v>
      </c>
      <c r="D25" s="38">
        <f t="shared" si="5"/>
        <v>-1.2500000000000001E-2</v>
      </c>
      <c r="E25" s="38">
        <f t="shared" si="5"/>
        <v>-1.2500000000000001E-2</v>
      </c>
      <c r="F25" s="38">
        <f t="shared" ca="1" si="5"/>
        <v>-1.2500000000000001E-2</v>
      </c>
      <c r="H25" s="10" t="str">
        <v>SL150</v>
      </c>
      <c r="I25" s="10" t="s">
        <v>203</v>
      </c>
      <c r="J25" s="55">
        <f t="shared" si="6"/>
        <v>114</v>
      </c>
      <c r="L25" s="15"/>
      <c r="M25" s="15"/>
      <c r="N25" s="15"/>
      <c r="O25" s="15"/>
      <c r="P25" s="15"/>
      <c r="Q25" s="29"/>
    </row>
    <row r="26" spans="1:17" x14ac:dyDescent="0.45">
      <c r="A26" s="10" t="str">
        <v>SL346</v>
      </c>
      <c r="B26" s="10" t="s">
        <v>205</v>
      </c>
      <c r="C26" s="38">
        <f t="shared" si="5"/>
        <v>-1.2500000000000001E-2</v>
      </c>
      <c r="D26" s="38">
        <f t="shared" si="5"/>
        <v>-1.2500000000000001E-2</v>
      </c>
      <c r="E26" s="38">
        <f t="shared" si="5"/>
        <v>-1.2500000000000001E-2</v>
      </c>
      <c r="F26" s="38">
        <f t="shared" ca="1" si="5"/>
        <v>-1.2500000000000001E-2</v>
      </c>
      <c r="H26" s="10" t="str">
        <v>SL346</v>
      </c>
      <c r="I26" s="10" t="s">
        <v>205</v>
      </c>
      <c r="J26" s="55">
        <f t="shared" si="6"/>
        <v>85.379999999999981</v>
      </c>
      <c r="L26" s="15"/>
      <c r="M26" s="15"/>
      <c r="N26" s="15"/>
      <c r="O26" s="15"/>
      <c r="P26" s="15"/>
      <c r="Q26" s="29"/>
    </row>
    <row r="27" spans="1:17" ht="14.65" thickBot="1" x14ac:dyDescent="0.5">
      <c r="A27" s="10" t="str">
        <v>SL347</v>
      </c>
      <c r="B27" s="10" t="s">
        <v>207</v>
      </c>
      <c r="C27" s="38">
        <f t="shared" si="5"/>
        <v>-1.2500000000000001E-2</v>
      </c>
      <c r="D27" s="38">
        <f t="shared" si="5"/>
        <v>-1.2500000000000001E-2</v>
      </c>
      <c r="E27" s="38">
        <f>E$29</f>
        <v>-1.2500000000000001E-2</v>
      </c>
      <c r="F27" s="38">
        <f ca="1">F$29</f>
        <v>-1.2500000000000001E-2</v>
      </c>
      <c r="H27" s="10" t="str">
        <v>SL347</v>
      </c>
      <c r="I27" s="10" t="s">
        <v>207</v>
      </c>
      <c r="J27" s="55">
        <f t="shared" si="6"/>
        <v>85.38</v>
      </c>
      <c r="L27" s="15"/>
      <c r="M27" s="15"/>
      <c r="N27" s="15"/>
      <c r="O27" s="15"/>
      <c r="P27" s="15"/>
      <c r="Q27" s="29"/>
    </row>
    <row r="28" spans="1:17" ht="14.65" thickBot="1" x14ac:dyDescent="0.5">
      <c r="A28" s="10" t="str">
        <v>SL127</v>
      </c>
      <c r="B28" s="10" t="s">
        <v>209</v>
      </c>
      <c r="C28" s="38">
        <f t="shared" si="5"/>
        <v>-1.2500000000000001E-2</v>
      </c>
      <c r="D28" s="38">
        <f t="shared" si="5"/>
        <v>-1.2500000000000001E-2</v>
      </c>
      <c r="E28" s="38">
        <f t="shared" si="5"/>
        <v>-1.2500000000000001E-2</v>
      </c>
      <c r="F28" s="38">
        <f t="shared" ca="1" si="5"/>
        <v>-1.2500000000000001E-2</v>
      </c>
      <c r="H28" s="10" t="str">
        <v>SL127</v>
      </c>
      <c r="I28" s="10" t="s">
        <v>209</v>
      </c>
      <c r="J28" s="192">
        <f t="shared" si="6"/>
        <v>93.296029310703275</v>
      </c>
      <c r="L28" s="15"/>
      <c r="M28" s="15"/>
      <c r="N28" s="15"/>
      <c r="O28" s="15"/>
      <c r="P28" s="15"/>
      <c r="Q28" s="29"/>
    </row>
    <row r="29" spans="1:17" ht="14.65" thickBot="1" x14ac:dyDescent="0.5">
      <c r="A29" s="10" t="str">
        <v>SL130</v>
      </c>
      <c r="B29" s="10" t="s">
        <v>211</v>
      </c>
      <c r="C29" s="60">
        <v>-1.2500000000000001E-2</v>
      </c>
      <c r="D29" s="60">
        <v>-1.2500000000000001E-2</v>
      </c>
      <c r="E29" s="53">
        <v>-1.2500000000000001E-2</v>
      </c>
      <c r="F29" s="53">
        <f ca="1">[1]Xcalculation!$AP$11</f>
        <v>-1.2500000000000001E-2</v>
      </c>
      <c r="H29" s="10" t="str">
        <v>SL130</v>
      </c>
      <c r="I29" s="10" t="s">
        <v>211</v>
      </c>
      <c r="J29" s="192">
        <f t="shared" si="6"/>
        <v>100.35679993343355</v>
      </c>
      <c r="L29" s="15"/>
      <c r="M29" s="15"/>
      <c r="N29" s="15"/>
      <c r="O29" s="15"/>
      <c r="P29" s="15"/>
      <c r="Q29" s="29"/>
    </row>
    <row r="30" spans="1:17" x14ac:dyDescent="0.45">
      <c r="A30" s="10" t="str">
        <v>SL301</v>
      </c>
      <c r="B30" s="10" t="s">
        <v>213</v>
      </c>
      <c r="C30" s="60">
        <v>0.01</v>
      </c>
      <c r="D30" s="60">
        <v>4.2500000000000003E-2</v>
      </c>
      <c r="E30" s="53">
        <v>-2.75E-2</v>
      </c>
      <c r="F30" s="53">
        <f ca="1">[1]Xcalculation!$BT$11</f>
        <v>-5.0000000000000001E-3</v>
      </c>
      <c r="H30" s="10" t="str">
        <v>SL301</v>
      </c>
      <c r="I30" s="10" t="s">
        <v>213</v>
      </c>
      <c r="J30" s="55">
        <f>INDEX([1]StartPrices!$Y$10:$Y$60,MATCH(H30,[1]StartPrices!$B$10:$B$609,0))</f>
        <v>59.943832371575404</v>
      </c>
      <c r="L30" s="15"/>
      <c r="M30" s="15"/>
      <c r="N30" s="15"/>
      <c r="O30" s="15"/>
      <c r="P30" s="15"/>
      <c r="Q30" s="29"/>
    </row>
    <row r="31" spans="1:17" x14ac:dyDescent="0.45">
      <c r="A31" s="10" t="str">
        <v>SL311</v>
      </c>
      <c r="B31" s="10" t="s">
        <v>215</v>
      </c>
      <c r="C31" s="38">
        <f>C$30</f>
        <v>0.01</v>
      </c>
      <c r="D31" s="38">
        <f t="shared" ref="D31:F31" si="7">D$30</f>
        <v>4.2500000000000003E-2</v>
      </c>
      <c r="E31" s="38">
        <f t="shared" si="7"/>
        <v>-2.75E-2</v>
      </c>
      <c r="F31" s="38">
        <f t="shared" ca="1" si="7"/>
        <v>-5.0000000000000001E-3</v>
      </c>
      <c r="H31" s="10" t="str">
        <v>SL311</v>
      </c>
      <c r="I31" s="10" t="s">
        <v>215</v>
      </c>
      <c r="J31" s="55">
        <f>INDEX([1]StartPrices!$Y$10:$Y$60,MATCH(H31,[1]StartPrices!$B$10:$B$609,0))</f>
        <v>59.943832371575404</v>
      </c>
      <c r="L31" s="15"/>
      <c r="M31" s="15"/>
      <c r="N31" s="15"/>
      <c r="O31" s="15"/>
      <c r="P31" s="15"/>
      <c r="Q31" s="29"/>
    </row>
    <row r="32" spans="1:17" x14ac:dyDescent="0.45">
      <c r="A32" s="10" t="str">
        <v>SL300</v>
      </c>
      <c r="B32" s="10" t="s">
        <v>217</v>
      </c>
      <c r="C32" s="38">
        <f t="shared" ref="C32:F32" si="8">C$30</f>
        <v>0.01</v>
      </c>
      <c r="D32" s="38">
        <f t="shared" si="8"/>
        <v>4.2500000000000003E-2</v>
      </c>
      <c r="E32" s="38">
        <f t="shared" si="8"/>
        <v>-2.75E-2</v>
      </c>
      <c r="F32" s="38">
        <f t="shared" ca="1" si="8"/>
        <v>-5.0000000000000001E-3</v>
      </c>
      <c r="H32" s="10" t="str">
        <v>SL300</v>
      </c>
      <c r="I32" s="10" t="s">
        <v>217</v>
      </c>
      <c r="J32" s="55">
        <f>INDEX([1]StartPrices!$Y$10:$Y$60,MATCH(H32,[1]StartPrices!$B$10:$B$609,0))</f>
        <v>74.321622614423475</v>
      </c>
      <c r="L32" s="15"/>
      <c r="M32" s="15"/>
      <c r="N32" s="15"/>
      <c r="O32" s="15"/>
      <c r="P32" s="15"/>
      <c r="Q32" s="29"/>
    </row>
    <row r="33" spans="1:33" x14ac:dyDescent="0.45">
      <c r="A33" s="10" t="str">
        <v>SL310</v>
      </c>
      <c r="B33" s="10" t="s">
        <v>219</v>
      </c>
      <c r="C33" s="38">
        <f>C$32</f>
        <v>0.01</v>
      </c>
      <c r="D33" s="38">
        <f>D$32</f>
        <v>4.2500000000000003E-2</v>
      </c>
      <c r="E33" s="38">
        <f>E$32</f>
        <v>-2.75E-2</v>
      </c>
      <c r="F33" s="38">
        <f ca="1">F$32</f>
        <v>-5.0000000000000001E-3</v>
      </c>
      <c r="H33" s="10" t="str">
        <v>SL310</v>
      </c>
      <c r="I33" s="10" t="s">
        <v>219</v>
      </c>
      <c r="J33" s="55">
        <f>INDEX([1]StartPrices!$Y$10:$Y$60,MATCH(H33,[1]StartPrices!$B$10:$B$609,0))</f>
        <v>74.321622614423475</v>
      </c>
      <c r="L33" s="15"/>
      <c r="M33" s="15"/>
      <c r="N33" s="15"/>
      <c r="O33" s="15"/>
      <c r="P33" s="15"/>
      <c r="Q33" s="29"/>
    </row>
    <row r="35" spans="1:33" x14ac:dyDescent="0.45">
      <c r="C35" t="s">
        <v>222</v>
      </c>
      <c r="D35" t="s">
        <v>227</v>
      </c>
      <c r="E35" t="s">
        <v>230</v>
      </c>
    </row>
    <row r="36" spans="1:33" x14ac:dyDescent="0.45">
      <c r="A36" s="43" t="s">
        <v>258</v>
      </c>
      <c r="C36" s="53">
        <f>[1]Efficiency!G$10</f>
        <v>3.5000000000000003E-2</v>
      </c>
      <c r="D36" s="53">
        <f>[1]Efficiency!I$10</f>
        <v>2.5000000000000001E-2</v>
      </c>
      <c r="E36" s="53">
        <f>[1]Efficiency!H$10</f>
        <v>0.05</v>
      </c>
      <c r="G36" s="9"/>
    </row>
    <row r="37" spans="1:33" x14ac:dyDescent="0.45">
      <c r="A37" s="43" t="s">
        <v>259</v>
      </c>
      <c r="B37" t="s">
        <v>260</v>
      </c>
      <c r="C37" s="53">
        <f>[1]WACC!C$14</f>
        <v>7.0000000000000007E-2</v>
      </c>
      <c r="D37" s="53">
        <f>[1]WACC!D$14</f>
        <v>0.08</v>
      </c>
      <c r="E37" s="53">
        <f>[1]WACC!E$14</f>
        <v>6.0000000000000005E-2</v>
      </c>
      <c r="G37" s="9"/>
    </row>
    <row r="38" spans="1:33" x14ac:dyDescent="0.45">
      <c r="A38" s="12"/>
      <c r="B38" t="s">
        <v>193</v>
      </c>
      <c r="C38" s="53">
        <f>[1]WACC!C$11</f>
        <v>7.8E-2</v>
      </c>
      <c r="D38" s="53">
        <f>[1]WACC!D$11</f>
        <v>8.7999999999999995E-2</v>
      </c>
      <c r="E38" s="53">
        <f>[1]WACC!E$11</f>
        <v>6.8000000000000005E-2</v>
      </c>
      <c r="G38" s="9"/>
    </row>
    <row r="40" spans="1:33" x14ac:dyDescent="0.45">
      <c r="A40" s="26" t="s">
        <v>195</v>
      </c>
      <c r="B40" s="9"/>
      <c r="C40" s="18" t="s">
        <v>39</v>
      </c>
      <c r="D40" s="18" t="s">
        <v>40</v>
      </c>
      <c r="E40" s="19" t="s">
        <v>41</v>
      </c>
      <c r="F40" s="19" t="s">
        <v>42</v>
      </c>
      <c r="G40" s="18" t="s">
        <v>43</v>
      </c>
      <c r="H40" s="18" t="s">
        <v>44</v>
      </c>
      <c r="I40" s="18" t="s">
        <v>45</v>
      </c>
      <c r="J40" s="18" t="s">
        <v>46</v>
      </c>
      <c r="K40" s="18" t="s">
        <v>47</v>
      </c>
      <c r="L40" s="18" t="s">
        <v>48</v>
      </c>
      <c r="M40" s="18" t="s">
        <v>49</v>
      </c>
      <c r="N40" s="18" t="s">
        <v>50</v>
      </c>
      <c r="O40" s="18" t="s">
        <v>51</v>
      </c>
      <c r="P40" s="18" t="s">
        <v>52</v>
      </c>
      <c r="Q40" s="18" t="s">
        <v>53</v>
      </c>
    </row>
    <row r="41" spans="1:33" x14ac:dyDescent="0.45">
      <c r="C41" s="201" t="s">
        <v>261</v>
      </c>
      <c r="D41" s="202"/>
      <c r="E41" s="202"/>
      <c r="F41" s="202"/>
      <c r="G41" s="202"/>
      <c r="H41" s="202"/>
      <c r="I41" s="202"/>
      <c r="J41" s="202"/>
      <c r="K41" s="202"/>
      <c r="L41" s="202"/>
      <c r="M41" s="202"/>
      <c r="N41" s="202"/>
      <c r="O41" s="202"/>
      <c r="P41" s="202"/>
      <c r="Q41" s="202"/>
    </row>
    <row r="42" spans="1:33" x14ac:dyDescent="0.45">
      <c r="A42" s="10" t="str" cm="1">
        <f t="array" ref="A42:A53">TD_service_codes</f>
        <v>SL122</v>
      </c>
      <c r="B42" s="10" t="s">
        <v>197</v>
      </c>
      <c r="C42" s="59">
        <v>3961419.4901800109</v>
      </c>
      <c r="D42" s="59">
        <v>3649685.397841413</v>
      </c>
      <c r="E42" s="59">
        <v>3419795.4905159757</v>
      </c>
      <c r="F42" s="59">
        <v>3163408.4236184345</v>
      </c>
      <c r="G42" s="59">
        <v>2917384.2372122942</v>
      </c>
      <c r="H42" s="59">
        <v>2669666.0320518138</v>
      </c>
      <c r="I42" s="59">
        <v>2457754.097592033</v>
      </c>
      <c r="J42" s="59">
        <v>2235377.0613080733</v>
      </c>
      <c r="K42" s="59">
        <v>2003952.2123416392</v>
      </c>
      <c r="L42" s="59">
        <v>1764983.2301876114</v>
      </c>
      <c r="M42" s="59">
        <v>1101939.5582966108</v>
      </c>
      <c r="N42" s="59">
        <v>832775.64388918702</v>
      </c>
      <c r="O42" s="59">
        <v>559335.33182566508</v>
      </c>
      <c r="P42" s="59">
        <v>304611.21445357654</v>
      </c>
      <c r="Q42" s="59">
        <v>225417.96165944537</v>
      </c>
      <c r="R42" s="31"/>
      <c r="S42" s="15"/>
      <c r="T42" s="15"/>
      <c r="U42" s="15"/>
      <c r="V42" s="15"/>
      <c r="W42" s="15"/>
      <c r="X42" s="15"/>
      <c r="Y42" s="15"/>
      <c r="Z42" s="15"/>
      <c r="AA42" s="15"/>
      <c r="AB42" s="15"/>
      <c r="AC42" s="15"/>
      <c r="AD42" s="15"/>
      <c r="AE42" s="15"/>
      <c r="AF42" s="15"/>
      <c r="AG42" s="15"/>
    </row>
    <row r="43" spans="1:33" x14ac:dyDescent="0.45">
      <c r="A43" s="10" t="str">
        <v>SL151</v>
      </c>
      <c r="B43" s="10" t="s">
        <v>199</v>
      </c>
      <c r="C43" s="59">
        <v>1062327.7873516197</v>
      </c>
      <c r="D43" s="59">
        <v>996657.8812474513</v>
      </c>
      <c r="E43" s="59">
        <v>989856.48904293438</v>
      </c>
      <c r="F43" s="59">
        <v>952091.07824700058</v>
      </c>
      <c r="G43" s="59">
        <v>888688.25383624423</v>
      </c>
      <c r="H43" s="59">
        <v>813228.78696880327</v>
      </c>
      <c r="I43" s="59">
        <v>748676.56083417637</v>
      </c>
      <c r="J43" s="59">
        <v>680936.47451037029</v>
      </c>
      <c r="K43" s="59">
        <v>610440.26002515759</v>
      </c>
      <c r="L43" s="59">
        <v>537645.96547778719</v>
      </c>
      <c r="M43" s="59">
        <v>335670.81408222334</v>
      </c>
      <c r="N43" s="59">
        <v>253678.59446324315</v>
      </c>
      <c r="O43" s="59">
        <v>170383.70640682083</v>
      </c>
      <c r="P43" s="59">
        <v>92790.111367146528</v>
      </c>
      <c r="Q43" s="59">
        <v>68666.407453369829</v>
      </c>
      <c r="R43" s="31"/>
      <c r="S43" s="15"/>
      <c r="T43" s="15"/>
      <c r="U43" s="15"/>
      <c r="V43" s="15"/>
      <c r="W43" s="15"/>
      <c r="X43" s="15"/>
      <c r="Y43" s="15"/>
      <c r="Z43" s="15"/>
      <c r="AA43" s="15"/>
      <c r="AB43" s="15"/>
      <c r="AC43" s="15"/>
      <c r="AD43" s="15"/>
      <c r="AE43" s="15"/>
      <c r="AF43" s="15"/>
      <c r="AG43" s="15"/>
    </row>
    <row r="44" spans="1:33" x14ac:dyDescent="0.45">
      <c r="A44" s="10" t="str">
        <v>SL121</v>
      </c>
      <c r="B44" s="10" t="s">
        <v>201</v>
      </c>
      <c r="C44" s="59">
        <v>87330.844814251439</v>
      </c>
      <c r="D44" s="59">
        <v>70251.953354857964</v>
      </c>
      <c r="E44" s="59">
        <v>31938.076832185947</v>
      </c>
      <c r="F44" s="59">
        <v>7175.6041781560325</v>
      </c>
      <c r="G44" s="59">
        <v>0</v>
      </c>
      <c r="H44" s="59">
        <v>0</v>
      </c>
      <c r="I44" s="59">
        <v>0</v>
      </c>
      <c r="J44" s="59">
        <v>0</v>
      </c>
      <c r="K44" s="59">
        <v>0</v>
      </c>
      <c r="L44" s="59">
        <v>0</v>
      </c>
      <c r="M44" s="59">
        <v>0</v>
      </c>
      <c r="N44" s="59">
        <v>0</v>
      </c>
      <c r="O44" s="59">
        <v>0</v>
      </c>
      <c r="P44" s="59">
        <v>0</v>
      </c>
      <c r="Q44" s="59">
        <v>0</v>
      </c>
      <c r="R44" s="31"/>
      <c r="S44" s="15"/>
      <c r="T44" s="15"/>
      <c r="U44" s="15"/>
      <c r="V44" s="15"/>
      <c r="W44" s="15"/>
      <c r="X44" s="15"/>
      <c r="Y44" s="15"/>
      <c r="Z44" s="15"/>
      <c r="AA44" s="15"/>
      <c r="AB44" s="15"/>
      <c r="AC44" s="15"/>
      <c r="AD44" s="15"/>
      <c r="AE44" s="15"/>
      <c r="AF44" s="15"/>
      <c r="AG44" s="15"/>
    </row>
    <row r="45" spans="1:33" x14ac:dyDescent="0.45">
      <c r="A45" s="10" t="str">
        <v>SL150</v>
      </c>
      <c r="B45" s="10" t="s">
        <v>203</v>
      </c>
      <c r="C45" s="59">
        <v>130169.26805242273</v>
      </c>
      <c r="D45" s="59">
        <v>104712.66328529203</v>
      </c>
      <c r="E45" s="59">
        <v>47604.670412729698</v>
      </c>
      <c r="F45" s="59">
        <v>10695.45526201129</v>
      </c>
      <c r="G45" s="59">
        <v>0</v>
      </c>
      <c r="H45" s="59">
        <v>0</v>
      </c>
      <c r="I45" s="59">
        <v>0</v>
      </c>
      <c r="J45" s="59">
        <v>0</v>
      </c>
      <c r="K45" s="59">
        <v>0</v>
      </c>
      <c r="L45" s="59">
        <v>0</v>
      </c>
      <c r="M45" s="59">
        <v>0</v>
      </c>
      <c r="N45" s="59">
        <v>0</v>
      </c>
      <c r="O45" s="59">
        <v>0</v>
      </c>
      <c r="P45" s="59">
        <v>0</v>
      </c>
      <c r="Q45" s="59">
        <v>0</v>
      </c>
      <c r="R45" s="31"/>
      <c r="S45" s="15"/>
      <c r="T45" s="15"/>
      <c r="U45" s="15"/>
      <c r="V45" s="15"/>
      <c r="W45" s="15"/>
      <c r="X45" s="15"/>
      <c r="Y45" s="15"/>
      <c r="Z45" s="15"/>
      <c r="AA45" s="15"/>
      <c r="AB45" s="15"/>
      <c r="AC45" s="15"/>
      <c r="AD45" s="15"/>
      <c r="AE45" s="15"/>
      <c r="AF45" s="15"/>
      <c r="AG45" s="15"/>
    </row>
    <row r="46" spans="1:33" x14ac:dyDescent="0.45">
      <c r="A46" s="10" t="str">
        <v>SL346</v>
      </c>
      <c r="B46" s="10" t="s">
        <v>205</v>
      </c>
      <c r="C46" s="59">
        <v>702.13668587296013</v>
      </c>
      <c r="D46" s="59">
        <v>710.63015045539157</v>
      </c>
      <c r="E46" s="59">
        <v>697.96181000715887</v>
      </c>
      <c r="F46" s="59">
        <v>672.85689602426169</v>
      </c>
      <c r="G46" s="59">
        <v>622.20604721602524</v>
      </c>
      <c r="H46" s="59">
        <v>567.31369911265324</v>
      </c>
      <c r="I46" s="59">
        <v>497.03484155270132</v>
      </c>
      <c r="J46" s="59">
        <v>420.14154627771211</v>
      </c>
      <c r="K46" s="59">
        <v>337.81034868903379</v>
      </c>
      <c r="L46" s="59">
        <v>250.52209574925462</v>
      </c>
      <c r="M46" s="59">
        <v>257.24903779502074</v>
      </c>
      <c r="N46" s="59">
        <v>170.35899542658129</v>
      </c>
      <c r="O46" s="59">
        <v>81.039143433393605</v>
      </c>
      <c r="P46" s="59">
        <v>0</v>
      </c>
      <c r="Q46" s="59">
        <v>0</v>
      </c>
      <c r="R46" s="31"/>
      <c r="S46" s="15"/>
      <c r="T46" s="15"/>
      <c r="U46" s="15"/>
      <c r="V46" s="15"/>
      <c r="W46" s="15"/>
      <c r="X46" s="15"/>
      <c r="Y46" s="15"/>
      <c r="Z46" s="15"/>
      <c r="AA46" s="15"/>
      <c r="AB46" s="15"/>
      <c r="AC46" s="15"/>
      <c r="AD46" s="15"/>
      <c r="AE46" s="15"/>
      <c r="AF46" s="15"/>
      <c r="AG46" s="15"/>
    </row>
    <row r="47" spans="1:33" x14ac:dyDescent="0.45">
      <c r="A47" s="10" t="str">
        <v>SL347</v>
      </c>
      <c r="B47" s="10" t="s">
        <v>207</v>
      </c>
      <c r="C47" s="59">
        <v>2621393.5855019572</v>
      </c>
      <c r="D47" s="59">
        <v>2653103.5274876724</v>
      </c>
      <c r="E47" s="59">
        <v>2605806.8870213456</v>
      </c>
      <c r="F47" s="59">
        <v>2512078.8967262302</v>
      </c>
      <c r="G47" s="59">
        <v>2322976.3860077341</v>
      </c>
      <c r="H47" s="59">
        <v>2118038.4414358493</v>
      </c>
      <c r="I47" s="59">
        <v>1855655.7029879724</v>
      </c>
      <c r="J47" s="59">
        <v>1568578.2790938523</v>
      </c>
      <c r="K47" s="59">
        <v>1261198.7081527247</v>
      </c>
      <c r="L47" s="59">
        <v>935312.20919914334</v>
      </c>
      <c r="M47" s="59">
        <v>960426.92415936606</v>
      </c>
      <c r="N47" s="59">
        <v>636027.12524352886</v>
      </c>
      <c r="O47" s="59">
        <v>302555.74882368091</v>
      </c>
      <c r="P47" s="59">
        <v>0</v>
      </c>
      <c r="Q47" s="59">
        <v>0</v>
      </c>
      <c r="R47" s="31"/>
      <c r="S47" s="15"/>
      <c r="T47" s="15"/>
      <c r="U47" s="15"/>
      <c r="V47" s="15"/>
      <c r="W47" s="15"/>
      <c r="X47" s="15"/>
      <c r="Y47" s="15"/>
      <c r="Z47" s="15"/>
      <c r="AA47" s="15"/>
      <c r="AB47" s="15"/>
      <c r="AC47" s="15"/>
      <c r="AD47" s="15"/>
      <c r="AE47" s="15"/>
      <c r="AF47" s="15"/>
      <c r="AG47" s="15"/>
    </row>
    <row r="48" spans="1:33" x14ac:dyDescent="0.45">
      <c r="A48" s="10" t="str">
        <v>SL127</v>
      </c>
      <c r="B48" s="10" t="s">
        <v>209</v>
      </c>
      <c r="C48" s="59">
        <v>54879.999582439967</v>
      </c>
      <c r="D48" s="59">
        <v>55543.860825009542</v>
      </c>
      <c r="E48" s="59">
        <v>54553.685361317839</v>
      </c>
      <c r="F48" s="59">
        <v>52591.449664737425</v>
      </c>
      <c r="G48" s="59">
        <v>48632.507456796462</v>
      </c>
      <c r="H48" s="59">
        <v>44342.04364596909</v>
      </c>
      <c r="I48" s="59">
        <v>38848.948425130053</v>
      </c>
      <c r="J48" s="59">
        <v>32838.859367702054</v>
      </c>
      <c r="K48" s="59">
        <v>26403.736149961554</v>
      </c>
      <c r="L48" s="59">
        <v>19581.162452745946</v>
      </c>
      <c r="M48" s="59">
        <v>20106.949787449517</v>
      </c>
      <c r="N48" s="59">
        <v>13315.500793484069</v>
      </c>
      <c r="O48" s="59">
        <v>6334.1344317545336</v>
      </c>
      <c r="P48" s="59">
        <v>0</v>
      </c>
      <c r="Q48" s="59">
        <v>0</v>
      </c>
      <c r="R48" s="31"/>
      <c r="S48" s="15"/>
      <c r="T48" s="15"/>
      <c r="U48" s="15"/>
      <c r="V48" s="15"/>
      <c r="W48" s="15"/>
      <c r="X48" s="15"/>
      <c r="Y48" s="15"/>
      <c r="Z48" s="15"/>
      <c r="AA48" s="15"/>
      <c r="AB48" s="15"/>
      <c r="AC48" s="15"/>
      <c r="AD48" s="15"/>
      <c r="AE48" s="15"/>
      <c r="AF48" s="15"/>
      <c r="AG48" s="15"/>
    </row>
    <row r="49" spans="1:33" x14ac:dyDescent="0.45">
      <c r="A49" s="10" t="str">
        <v>SL130</v>
      </c>
      <c r="B49" s="10" t="s">
        <v>211</v>
      </c>
      <c r="C49" s="59">
        <v>298557.0577379553</v>
      </c>
      <c r="D49" s="59">
        <v>302168.5821700957</v>
      </c>
      <c r="E49" s="59">
        <v>296781.84974783997</v>
      </c>
      <c r="F49" s="59">
        <v>286106.93501356791</v>
      </c>
      <c r="G49" s="59">
        <v>264569.57811942429</v>
      </c>
      <c r="H49" s="59">
        <v>241228.68414278401</v>
      </c>
      <c r="I49" s="59">
        <v>211345.25922503159</v>
      </c>
      <c r="J49" s="59">
        <v>178649.29495059073</v>
      </c>
      <c r="K49" s="59">
        <v>143641.06848033125</v>
      </c>
      <c r="L49" s="59">
        <v>106525.04179047656</v>
      </c>
      <c r="M49" s="59">
        <v>109385.41935679142</v>
      </c>
      <c r="N49" s="59">
        <v>72438.716644634202</v>
      </c>
      <c r="O49" s="59">
        <v>34458.829330356028</v>
      </c>
      <c r="P49" s="59">
        <v>0</v>
      </c>
      <c r="Q49" s="59">
        <v>0</v>
      </c>
      <c r="R49" s="31"/>
      <c r="S49" s="15"/>
      <c r="T49" s="15"/>
      <c r="U49" s="15"/>
      <c r="V49" s="15"/>
      <c r="W49" s="15"/>
      <c r="X49" s="15"/>
      <c r="Y49" s="15"/>
      <c r="Z49" s="15"/>
      <c r="AA49" s="15"/>
      <c r="AB49" s="15"/>
      <c r="AC49" s="15"/>
      <c r="AD49" s="15"/>
      <c r="AE49" s="15"/>
      <c r="AF49" s="15"/>
      <c r="AG49" s="15"/>
    </row>
    <row r="50" spans="1:33" x14ac:dyDescent="0.45">
      <c r="A50" s="10" t="str">
        <v>SL301</v>
      </c>
      <c r="B50" s="10" t="s">
        <v>213</v>
      </c>
      <c r="C50" s="59">
        <v>610843.60377070843</v>
      </c>
      <c r="D50" s="59">
        <v>551825.80558841012</v>
      </c>
      <c r="E50" s="59">
        <v>483572.28752821404</v>
      </c>
      <c r="F50" s="59">
        <v>413335.6905498557</v>
      </c>
      <c r="G50" s="59">
        <v>342075.19164448261</v>
      </c>
      <c r="H50" s="59">
        <v>277360.6630830965</v>
      </c>
      <c r="I50" s="59">
        <v>217686.0179070998</v>
      </c>
      <c r="J50" s="59">
        <v>163530.1458255905</v>
      </c>
      <c r="K50" s="59">
        <v>115824.40263504782</v>
      </c>
      <c r="L50" s="59">
        <v>75372.067530357424</v>
      </c>
      <c r="M50" s="59">
        <v>50509.945807605392</v>
      </c>
      <c r="N50" s="59">
        <v>29686.41522385972</v>
      </c>
      <c r="O50" s="59">
        <v>12298.178790307997</v>
      </c>
      <c r="P50" s="59">
        <v>0</v>
      </c>
      <c r="Q50" s="59">
        <v>0</v>
      </c>
      <c r="R50" s="31"/>
      <c r="S50" s="15"/>
      <c r="T50" s="15"/>
      <c r="U50" s="15"/>
      <c r="V50" s="15"/>
      <c r="W50" s="15"/>
      <c r="X50" s="15"/>
      <c r="Y50" s="15"/>
      <c r="Z50" s="15"/>
      <c r="AA50" s="15"/>
      <c r="AB50" s="15"/>
      <c r="AC50" s="15"/>
      <c r="AD50" s="15"/>
      <c r="AE50" s="15"/>
      <c r="AF50" s="15"/>
      <c r="AG50" s="15"/>
    </row>
    <row r="51" spans="1:33" x14ac:dyDescent="0.45">
      <c r="A51" s="10" t="str">
        <v>SL311</v>
      </c>
      <c r="B51" s="10" t="s">
        <v>215</v>
      </c>
      <c r="C51" s="59">
        <v>1420182.1510762684</v>
      </c>
      <c r="D51" s="59">
        <v>1282968.5941904646</v>
      </c>
      <c r="E51" s="59">
        <v>1124282.430499967</v>
      </c>
      <c r="F51" s="59">
        <v>960985.70321125071</v>
      </c>
      <c r="G51" s="59">
        <v>795308.45293396164</v>
      </c>
      <c r="H51" s="59">
        <v>644850.27049436187</v>
      </c>
      <c r="I51" s="59">
        <v>506109.57577707362</v>
      </c>
      <c r="J51" s="59">
        <v>380199.76444179908</v>
      </c>
      <c r="K51" s="59">
        <v>269286.19415177032</v>
      </c>
      <c r="L51" s="59">
        <v>175236.45059973327</v>
      </c>
      <c r="M51" s="59">
        <v>117433.20719900215</v>
      </c>
      <c r="N51" s="59">
        <v>69019.494957648712</v>
      </c>
      <c r="O51" s="59">
        <v>28592.677243283717</v>
      </c>
      <c r="P51" s="59">
        <v>0</v>
      </c>
      <c r="Q51" s="59">
        <v>0</v>
      </c>
      <c r="R51" s="31"/>
      <c r="S51" s="15"/>
      <c r="T51" s="15"/>
      <c r="U51" s="15"/>
      <c r="V51" s="15"/>
      <c r="W51" s="15"/>
      <c r="X51" s="15"/>
      <c r="Y51" s="15"/>
      <c r="Z51" s="15"/>
      <c r="AA51" s="15"/>
      <c r="AB51" s="15"/>
      <c r="AC51" s="15"/>
      <c r="AD51" s="15"/>
      <c r="AE51" s="15"/>
      <c r="AF51" s="15"/>
      <c r="AG51" s="15"/>
    </row>
    <row r="52" spans="1:33" x14ac:dyDescent="0.45">
      <c r="A52" s="10" t="str">
        <v>SL300</v>
      </c>
      <c r="B52" s="10" t="s">
        <v>217</v>
      </c>
      <c r="C52" s="59">
        <v>1971812.4822038477</v>
      </c>
      <c r="D52" s="59">
        <v>1795722.2519443301</v>
      </c>
      <c r="E52" s="59">
        <v>1646115.9099292241</v>
      </c>
      <c r="F52" s="59">
        <v>1481433.5279464785</v>
      </c>
      <c r="G52" s="59">
        <v>1351148.23878935</v>
      </c>
      <c r="H52" s="59">
        <v>1222458.2973166483</v>
      </c>
      <c r="I52" s="59">
        <v>1128457.6531644801</v>
      </c>
      <c r="J52" s="59">
        <v>1017259.0630815312</v>
      </c>
      <c r="K52" s="59">
        <v>888953.38164864248</v>
      </c>
      <c r="L52" s="59">
        <v>743399.54401383037</v>
      </c>
      <c r="M52" s="59">
        <v>565281.61521662236</v>
      </c>
      <c r="N52" s="59">
        <v>377475.46427486261</v>
      </c>
      <c r="O52" s="59">
        <v>180472.99965376727</v>
      </c>
      <c r="P52" s="59">
        <v>0</v>
      </c>
      <c r="Q52" s="59">
        <v>0</v>
      </c>
      <c r="R52" s="31"/>
      <c r="S52" s="15"/>
      <c r="T52" s="15"/>
      <c r="U52" s="15"/>
      <c r="V52" s="15"/>
      <c r="W52" s="15"/>
      <c r="X52" s="15"/>
      <c r="Y52" s="15"/>
      <c r="Z52" s="15"/>
      <c r="AA52" s="15"/>
      <c r="AB52" s="15"/>
      <c r="AC52" s="15"/>
      <c r="AD52" s="15"/>
      <c r="AE52" s="15"/>
      <c r="AF52" s="15"/>
      <c r="AG52" s="15"/>
    </row>
    <row r="53" spans="1:33" x14ac:dyDescent="0.45">
      <c r="A53" s="10" t="str">
        <v>SL310</v>
      </c>
      <c r="B53" s="10" t="s">
        <v>219</v>
      </c>
      <c r="C53" s="59">
        <v>2146342.9200314526</v>
      </c>
      <c r="D53" s="59">
        <v>2388837.3419504887</v>
      </c>
      <c r="E53" s="59">
        <v>2501943.4192248606</v>
      </c>
      <c r="F53" s="59">
        <v>2557871.4168533701</v>
      </c>
      <c r="G53" s="59">
        <v>2491537.02967289</v>
      </c>
      <c r="H53" s="59">
        <v>2400236.7097111805</v>
      </c>
      <c r="I53" s="59">
        <v>2226969.9988228003</v>
      </c>
      <c r="J53" s="59">
        <v>2017160.1445514483</v>
      </c>
      <c r="K53" s="59">
        <v>1770717.1860605704</v>
      </c>
      <c r="L53" s="59">
        <v>1487118.0334445266</v>
      </c>
      <c r="M53" s="59">
        <v>1132810.2651835212</v>
      </c>
      <c r="N53" s="59">
        <v>757642.50281248451</v>
      </c>
      <c r="O53" s="59">
        <v>362791.23050680844</v>
      </c>
      <c r="P53" s="59">
        <v>0</v>
      </c>
      <c r="Q53" s="59">
        <v>0</v>
      </c>
      <c r="R53" s="31"/>
      <c r="S53" s="15"/>
      <c r="T53" s="15"/>
      <c r="U53" s="15"/>
      <c r="V53" s="15"/>
      <c r="W53" s="15"/>
      <c r="X53" s="15"/>
      <c r="Y53" s="15"/>
      <c r="Z53" s="15"/>
      <c r="AA53" s="15"/>
      <c r="AB53" s="15"/>
      <c r="AC53" s="15"/>
      <c r="AD53" s="15"/>
      <c r="AE53" s="15"/>
      <c r="AF53" s="15"/>
      <c r="AG53" s="15"/>
    </row>
    <row r="55" spans="1:33" x14ac:dyDescent="0.45">
      <c r="A55" s="26" t="s">
        <v>262</v>
      </c>
      <c r="B55" s="61" t="s">
        <v>253</v>
      </c>
      <c r="C55" s="18" t="s">
        <v>39</v>
      </c>
      <c r="D55" s="18" t="s">
        <v>40</v>
      </c>
      <c r="E55" s="18" t="s">
        <v>41</v>
      </c>
      <c r="F55" s="18" t="s">
        <v>42</v>
      </c>
      <c r="G55" s="18" t="s">
        <v>43</v>
      </c>
      <c r="H55" s="18" t="s">
        <v>44</v>
      </c>
      <c r="I55" s="18" t="s">
        <v>45</v>
      </c>
      <c r="J55" s="18" t="s">
        <v>46</v>
      </c>
      <c r="K55" s="18" t="s">
        <v>47</v>
      </c>
      <c r="L55" s="18" t="s">
        <v>48</v>
      </c>
      <c r="M55" s="18" t="s">
        <v>49</v>
      </c>
      <c r="N55" s="18" t="s">
        <v>50</v>
      </c>
      <c r="O55" s="18" t="s">
        <v>51</v>
      </c>
      <c r="P55" s="18" t="s">
        <v>52</v>
      </c>
      <c r="Q55" s="18" t="s">
        <v>53</v>
      </c>
      <c r="R55" s="68"/>
      <c r="S55" s="68"/>
      <c r="T55" s="68"/>
      <c r="U55" s="68"/>
      <c r="V55" s="68"/>
    </row>
    <row r="56" spans="1:33" x14ac:dyDescent="0.45">
      <c r="B56" s="47" t="s">
        <v>263</v>
      </c>
      <c r="C56" s="54">
        <f>[1]Inflation!I$25</f>
        <v>1.3816272579449063E-2</v>
      </c>
      <c r="D56" s="54">
        <f>[1]Inflation!J$25</f>
        <v>1.5942729226603669E-2</v>
      </c>
      <c r="E56" s="54">
        <f>[1]Inflation!K$25</f>
        <v>1.7723776612699194E-2</v>
      </c>
      <c r="F56" s="54">
        <f>[1]Inflation!L$25</f>
        <v>1.9481889923258722E-2</v>
      </c>
      <c r="G56" s="54">
        <f>[1]Inflation!M$25</f>
        <v>2.0000000000000018E-2</v>
      </c>
      <c r="H56" s="46">
        <f>G56</f>
        <v>2.0000000000000018E-2</v>
      </c>
      <c r="I56" s="46">
        <f>H56</f>
        <v>2.0000000000000018E-2</v>
      </c>
      <c r="J56" s="46">
        <f>I56</f>
        <v>2.0000000000000018E-2</v>
      </c>
      <c r="K56" s="46">
        <f t="shared" ref="K56:L56" si="9">J56</f>
        <v>2.0000000000000018E-2</v>
      </c>
      <c r="L56" s="46">
        <f t="shared" si="9"/>
        <v>2.0000000000000018E-2</v>
      </c>
      <c r="M56" s="46">
        <f t="shared" ref="M56" si="10">L56</f>
        <v>2.0000000000000018E-2</v>
      </c>
      <c r="N56" s="46">
        <f t="shared" ref="N56" si="11">M56</f>
        <v>2.0000000000000018E-2</v>
      </c>
      <c r="O56" s="46">
        <f t="shared" ref="O56" si="12">N56</f>
        <v>2.0000000000000018E-2</v>
      </c>
      <c r="P56" s="46">
        <f t="shared" ref="P56" si="13">O56</f>
        <v>2.0000000000000018E-2</v>
      </c>
      <c r="Q56" s="46">
        <f t="shared" ref="Q56" si="14">P56</f>
        <v>2.0000000000000018E-2</v>
      </c>
      <c r="R56" s="68"/>
      <c r="S56" s="68"/>
      <c r="T56" s="68"/>
      <c r="U56" s="68"/>
      <c r="V56" s="68"/>
    </row>
    <row r="58" spans="1:33" x14ac:dyDescent="0.45">
      <c r="I58" s="31"/>
      <c r="J58" s="31"/>
      <c r="K58" s="31"/>
      <c r="L58" s="31"/>
      <c r="M58" s="31"/>
      <c r="N58" s="31"/>
      <c r="O58" s="31"/>
      <c r="P58" s="31"/>
      <c r="Q58" s="31"/>
      <c r="R58" s="31"/>
    </row>
    <row r="59" spans="1:33" x14ac:dyDescent="0.45">
      <c r="A59" t="s">
        <v>264</v>
      </c>
      <c r="B59" s="9" t="s">
        <v>356</v>
      </c>
      <c r="C59" s="198" t="s">
        <v>265</v>
      </c>
      <c r="D59" s="199"/>
      <c r="E59" s="199"/>
      <c r="F59" s="199"/>
      <c r="G59" s="200"/>
      <c r="I59" s="31"/>
      <c r="J59" s="31"/>
      <c r="K59" s="31"/>
      <c r="L59" s="31"/>
      <c r="M59" s="31"/>
      <c r="N59" s="31"/>
      <c r="O59" s="31"/>
      <c r="P59" s="31"/>
      <c r="Q59" s="31"/>
      <c r="R59" s="10"/>
      <c r="S59" s="29"/>
      <c r="T59" s="29"/>
      <c r="U59" s="29"/>
      <c r="V59" s="29"/>
      <c r="W59" s="31"/>
      <c r="X59" s="31"/>
      <c r="Y59" s="31"/>
      <c r="Z59" s="31"/>
      <c r="AA59" s="31"/>
      <c r="AB59" s="31"/>
      <c r="AC59" s="31"/>
      <c r="AD59" s="31"/>
      <c r="AE59" s="31"/>
      <c r="AF59" s="31"/>
      <c r="AG59" s="31"/>
    </row>
    <row r="60" spans="1:33" x14ac:dyDescent="0.45">
      <c r="B60" s="45"/>
      <c r="C60" s="18" t="s">
        <v>39</v>
      </c>
      <c r="D60" s="18" t="s">
        <v>40</v>
      </c>
      <c r="E60" s="19" t="s">
        <v>41</v>
      </c>
      <c r="F60" s="19" t="s">
        <v>42</v>
      </c>
      <c r="G60" s="18" t="s">
        <v>43</v>
      </c>
      <c r="H60" s="68"/>
      <c r="I60" s="31"/>
      <c r="J60" s="31"/>
      <c r="K60" s="31"/>
      <c r="L60" s="31"/>
      <c r="M60" s="31"/>
      <c r="N60" s="31"/>
      <c r="O60" s="31"/>
      <c r="P60" s="31"/>
      <c r="Q60" s="31"/>
      <c r="R60" s="10"/>
      <c r="S60" s="29"/>
      <c r="T60" s="29"/>
      <c r="U60" s="29"/>
      <c r="V60" s="29"/>
      <c r="W60" s="31"/>
      <c r="X60" s="31"/>
      <c r="Y60" s="31"/>
      <c r="Z60" s="31"/>
      <c r="AA60" s="31"/>
      <c r="AB60" s="31"/>
      <c r="AC60" s="31"/>
      <c r="AD60" s="31"/>
      <c r="AE60" s="31"/>
      <c r="AF60" s="31"/>
      <c r="AG60" s="31"/>
    </row>
    <row r="61" spans="1:33" x14ac:dyDescent="0.45">
      <c r="A61" s="10" t="str">
        <f t="array" ref="A61:A72">TD_service_codes</f>
        <v>SL122</v>
      </c>
      <c r="B61" s="10" t="s">
        <v>197</v>
      </c>
      <c r="C61" s="69">
        <f ca="1">INDEX([1]!FC.TotalCosts_Service,MATCH($A61,[1]TotalCosts_Service!$B$9:$B$608,0),MATCH(C$60,[1]TotalCosts_Service!$CH$8:$CN$8,0))*million</f>
        <v>853872346.10501373</v>
      </c>
      <c r="D61" s="69">
        <f ca="1">INDEX([1]!FC.TotalCosts_Service,MATCH($A61,[1]TotalCosts_Service!$B$9:$B$608,0),MATCH(D$60,[1]TotalCosts_Service!$CH$8:$CN$8,0))*million</f>
        <v>770979448.98464274</v>
      </c>
      <c r="E61" s="69">
        <f ca="1">INDEX([1]!FC.TotalCosts_Service,MATCH($A61,[1]TotalCosts_Service!$B$9:$B$608,0),MATCH(E$60,[1]TotalCosts_Service!$CH$8:$CN$8,0))*million</f>
        <v>705996624.36375761</v>
      </c>
      <c r="F61" s="69">
        <f ca="1">INDEX([1]!FC.TotalCosts_Service,MATCH($A61,[1]TotalCosts_Service!$B$9:$B$608,0),MATCH(F$60,[1]TotalCosts_Service!$CH$8:$CN$8,0))*million</f>
        <v>642496553.68823051</v>
      </c>
      <c r="G61" s="69">
        <f ca="1">INDEX([1]!FC.TotalCosts_Service,MATCH($A61,[1]TotalCosts_Service!$B$9:$B$608,0),MATCH(G$60,[1]TotalCosts_Service!$CH$8:$CN$8,0))*million</f>
        <v>577818156.78240252</v>
      </c>
      <c r="H61" s="69"/>
      <c r="I61" s="31"/>
      <c r="J61" s="31"/>
      <c r="K61" s="31"/>
      <c r="L61" s="31"/>
      <c r="M61" s="31"/>
      <c r="N61" s="31"/>
      <c r="O61" s="31"/>
      <c r="P61" s="31"/>
      <c r="Q61" s="31"/>
      <c r="R61" s="10"/>
      <c r="S61" s="29"/>
      <c r="T61" s="29"/>
      <c r="U61" s="29"/>
      <c r="V61" s="29"/>
      <c r="W61" s="31"/>
      <c r="X61" s="31"/>
      <c r="Y61" s="31"/>
      <c r="Z61" s="31"/>
      <c r="AA61" s="31"/>
      <c r="AB61" s="31"/>
      <c r="AC61" s="31"/>
      <c r="AD61" s="31"/>
      <c r="AE61" s="31"/>
      <c r="AF61" s="31"/>
      <c r="AG61" s="31"/>
    </row>
    <row r="62" spans="1:33" x14ac:dyDescent="0.45">
      <c r="A62" s="10" t="str">
        <v>SL151</v>
      </c>
      <c r="B62" s="10" t="s">
        <v>199</v>
      </c>
      <c r="C62" s="15">
        <f ca="1">INDEX([1]!FC.TotalCosts_Service,MATCH($A62,[1]TotalCosts_Service!$B$9:$B$608,0),MATCH(C$60,[1]TotalCosts_Service!$CH$8:$CN$8,0))*million</f>
        <v>230711649.64669758</v>
      </c>
      <c r="D62" s="15">
        <f ca="1">INDEX([1]!FC.TotalCosts_Service,MATCH($A62,[1]TotalCosts_Service!$B$9:$B$608,0),MATCH(D$60,[1]TotalCosts_Service!$CH$8:$CN$8,0))*million</f>
        <v>212869163.95252571</v>
      </c>
      <c r="E62" s="15">
        <f ca="1">INDEX([1]!FC.TotalCosts_Service,MATCH($A62,[1]TotalCosts_Service!$B$9:$B$608,0),MATCH(E$60,[1]TotalCosts_Service!$CH$8:$CN$8,0))*million</f>
        <v>206580220.45984846</v>
      </c>
      <c r="F62" s="15">
        <f ca="1">INDEX([1]!FC.TotalCosts_Service,MATCH($A62,[1]TotalCosts_Service!$B$9:$B$608,0),MATCH(F$60,[1]TotalCosts_Service!$CH$8:$CN$8,0))*million</f>
        <v>193372196.90124759</v>
      </c>
      <c r="G62" s="15">
        <f ca="1">INDEX([1]!FC.TotalCosts_Service,MATCH($A62,[1]TotalCosts_Service!$B$9:$B$608,0),MATCH(G$60,[1]TotalCosts_Service!$CH$8:$CN$8,0))*million</f>
        <v>176013910.7615476</v>
      </c>
      <c r="H62" s="15"/>
      <c r="I62" s="31"/>
      <c r="J62" s="31"/>
      <c r="K62" s="31"/>
      <c r="L62" s="31"/>
      <c r="M62" s="31"/>
      <c r="N62" s="31"/>
      <c r="O62" s="31"/>
      <c r="P62" s="31"/>
      <c r="Q62" s="31"/>
      <c r="R62" s="10"/>
      <c r="S62" s="29"/>
      <c r="T62" s="29"/>
      <c r="U62" s="29"/>
      <c r="V62" s="29"/>
      <c r="W62" s="31"/>
      <c r="X62" s="31"/>
      <c r="Y62" s="31"/>
      <c r="Z62" s="31"/>
      <c r="AA62" s="31"/>
      <c r="AB62" s="31"/>
      <c r="AC62" s="31"/>
      <c r="AD62" s="31"/>
      <c r="AE62" s="31"/>
      <c r="AF62" s="31"/>
      <c r="AG62" s="31"/>
    </row>
    <row r="63" spans="1:33" x14ac:dyDescent="0.45">
      <c r="A63" s="10" t="str">
        <v>SL121</v>
      </c>
      <c r="B63" s="10" t="s">
        <v>201</v>
      </c>
      <c r="C63" s="15">
        <f ca="1">INDEX([1]!FC.TotalCosts_Service,MATCH($A63,[1]TotalCosts_Service!$B$9:$B$608,0),MATCH(C$60,[1]TotalCosts_Service!$CH$8:$CN$8,0))*million</f>
        <v>29776260.66073719</v>
      </c>
      <c r="D63" s="15">
        <f ca="1">INDEX([1]!FC.TotalCosts_Service,MATCH($A63,[1]TotalCosts_Service!$B$9:$B$608,0),MATCH(D$60,[1]TotalCosts_Service!$CH$8:$CN$8,0))*million</f>
        <v>23405014.722568072</v>
      </c>
      <c r="E63" s="15">
        <f ca="1">INDEX([1]!FC.TotalCosts_Service,MATCH($A63,[1]TotalCosts_Service!$B$9:$B$608,0),MATCH(E$60,[1]TotalCosts_Service!$CH$8:$CN$8,0))*million</f>
        <v>10848585.160481898</v>
      </c>
      <c r="F63" s="15">
        <f ca="1">INDEX([1]!FC.TotalCosts_Service,MATCH($A63,[1]TotalCosts_Service!$B$9:$B$608,0),MATCH(F$60,[1]TotalCosts_Service!$CH$8:$CN$8,0))*million</f>
        <v>2437456.3560660365</v>
      </c>
      <c r="G63" s="15">
        <f ca="1">INDEX([1]!FC.TotalCosts_Service,MATCH($A63,[1]TotalCosts_Service!$B$9:$B$608,0),MATCH(G$60,[1]TotalCosts_Service!$CH$8:$CN$8,0))*million</f>
        <v>0</v>
      </c>
      <c r="H63" s="15"/>
      <c r="I63" s="31"/>
      <c r="J63" s="31"/>
      <c r="K63" s="31"/>
      <c r="L63" s="31"/>
      <c r="M63" s="31"/>
      <c r="N63" s="31"/>
      <c r="O63" s="31"/>
      <c r="P63" s="31"/>
      <c r="Q63" s="31"/>
      <c r="R63" s="10"/>
      <c r="S63" s="29"/>
      <c r="T63" s="29"/>
      <c r="U63" s="29"/>
      <c r="V63" s="29"/>
      <c r="W63" s="31"/>
      <c r="X63" s="31"/>
      <c r="Y63" s="31"/>
      <c r="Z63" s="31"/>
      <c r="AA63" s="31"/>
      <c r="AB63" s="31"/>
      <c r="AC63" s="31"/>
      <c r="AD63" s="31"/>
      <c r="AE63" s="31"/>
      <c r="AF63" s="31"/>
      <c r="AG63" s="31"/>
    </row>
    <row r="64" spans="1:33" x14ac:dyDescent="0.45">
      <c r="A64" s="10" t="str">
        <v>SL150</v>
      </c>
      <c r="B64" s="10" t="s">
        <v>203</v>
      </c>
      <c r="C64" s="15">
        <f ca="1">INDEX([1]!FC.TotalCosts_Service,MATCH($A64,[1]TotalCosts_Service!$B$9:$B$608,0),MATCH(C$60,[1]TotalCosts_Service!$CH$8:$CN$8,0))*million</f>
        <v>45451496.687312998</v>
      </c>
      <c r="D64" s="15">
        <f ca="1">INDEX([1]!FC.TotalCosts_Service,MATCH($A64,[1]TotalCosts_Service!$B$9:$B$608,0),MATCH(D$60,[1]TotalCosts_Service!$CH$8:$CN$8,0))*million</f>
        <v>35899867.972901694</v>
      </c>
      <c r="E64" s="15">
        <f ca="1">INDEX([1]!FC.TotalCosts_Service,MATCH($A64,[1]TotalCosts_Service!$B$9:$B$608,0),MATCH(E$60,[1]TotalCosts_Service!$CH$8:$CN$8,0))*million</f>
        <v>16071422.306878319</v>
      </c>
      <c r="F64" s="15">
        <f ca="1">INDEX([1]!FC.TotalCosts_Service,MATCH($A64,[1]TotalCosts_Service!$B$9:$B$608,0),MATCH(F$60,[1]TotalCosts_Service!$CH$8:$CN$8,0))*million</f>
        <v>3633102.4903478823</v>
      </c>
      <c r="G64" s="15">
        <f ca="1">INDEX([1]!FC.TotalCosts_Service,MATCH($A64,[1]TotalCosts_Service!$B$9:$B$608,0),MATCH(G$60,[1]TotalCosts_Service!$CH$8:$CN$8,0))*million</f>
        <v>0</v>
      </c>
      <c r="H64" s="15"/>
      <c r="I64" s="31"/>
      <c r="J64" s="31"/>
      <c r="K64" s="31"/>
      <c r="L64" s="31"/>
      <c r="M64" s="31"/>
      <c r="N64" s="31"/>
      <c r="O64" s="31"/>
      <c r="P64" s="31"/>
      <c r="Q64" s="31"/>
      <c r="R64" s="10"/>
      <c r="S64" s="29"/>
      <c r="T64" s="29"/>
      <c r="U64" s="29"/>
      <c r="V64" s="29"/>
      <c r="W64" s="31"/>
      <c r="X64" s="31"/>
      <c r="Y64" s="31"/>
      <c r="Z64" s="31"/>
      <c r="AA64" s="31"/>
      <c r="AB64" s="31"/>
      <c r="AC64" s="31"/>
      <c r="AD64" s="31"/>
      <c r="AE64" s="31"/>
      <c r="AF64" s="31"/>
      <c r="AG64" s="31"/>
    </row>
    <row r="65" spans="1:33" x14ac:dyDescent="0.45">
      <c r="A65" s="10" t="str">
        <v>SL346</v>
      </c>
      <c r="B65" s="10" t="s">
        <v>205</v>
      </c>
      <c r="C65" s="15">
        <f ca="1">INDEX([1]!FC.TotalCosts_Service,MATCH($A65,[1]TotalCosts_Service!$B$9:$B$608,0),MATCH(C$60,[1]TotalCosts_Service!$CH$8:$CN$8,0))*million</f>
        <v>203025.06286390618</v>
      </c>
      <c r="D65" s="15">
        <f ca="1">INDEX([1]!FC.TotalCosts_Service,MATCH($A65,[1]TotalCosts_Service!$B$9:$B$608,0),MATCH(D$60,[1]TotalCosts_Service!$CH$8:$CN$8,0))*million</f>
        <v>198728.75287459357</v>
      </c>
      <c r="E65" s="15">
        <f ca="1">INDEX([1]!FC.TotalCosts_Service,MATCH($A65,[1]TotalCosts_Service!$B$9:$B$608,0),MATCH(E$60,[1]TotalCosts_Service!$CH$8:$CN$8,0))*million</f>
        <v>188916.33549053886</v>
      </c>
      <c r="F65" s="15">
        <f ca="1">INDEX([1]!FC.TotalCosts_Service,MATCH($A65,[1]TotalCosts_Service!$B$9:$B$608,0),MATCH(F$60,[1]TotalCosts_Service!$CH$8:$CN$8,0))*million</f>
        <v>175339.32112103415</v>
      </c>
      <c r="G65" s="15">
        <f ca="1">INDEX([1]!FC.TotalCosts_Service,MATCH($A65,[1]TotalCosts_Service!$B$9:$B$608,0),MATCH(G$60,[1]TotalCosts_Service!$CH$8:$CN$8,0))*million</f>
        <v>156602.02357670167</v>
      </c>
      <c r="H65" s="15"/>
      <c r="I65" s="31"/>
      <c r="J65" s="31"/>
      <c r="K65" s="31"/>
      <c r="L65" s="31"/>
      <c r="M65" s="31"/>
      <c r="N65" s="31"/>
      <c r="O65" s="31"/>
      <c r="P65" s="31"/>
      <c r="Q65" s="31"/>
      <c r="R65" s="10"/>
      <c r="S65" s="29"/>
      <c r="T65" s="29"/>
      <c r="U65" s="29"/>
      <c r="V65" s="29"/>
      <c r="W65" s="31"/>
      <c r="X65" s="31"/>
      <c r="Y65" s="31"/>
      <c r="Z65" s="31"/>
      <c r="AA65" s="31"/>
      <c r="AB65" s="31"/>
      <c r="AC65" s="31"/>
      <c r="AD65" s="31"/>
      <c r="AE65" s="31"/>
      <c r="AF65" s="31"/>
      <c r="AG65" s="31"/>
    </row>
    <row r="66" spans="1:33" x14ac:dyDescent="0.45">
      <c r="A66" s="10" t="str">
        <v>SL347</v>
      </c>
      <c r="B66" s="10" t="s">
        <v>207</v>
      </c>
      <c r="C66" s="15">
        <f ca="1">INDEX([1]!FC.TotalCosts_Service,MATCH($A66,[1]TotalCosts_Service!$B$9:$B$608,0),MATCH(C$60,[1]TotalCosts_Service!$CH$8:$CN$8,0))*million</f>
        <v>757984318.71692538</v>
      </c>
      <c r="D66" s="15">
        <f ca="1">INDEX([1]!FC.TotalCosts_Service,MATCH($A66,[1]TotalCosts_Service!$B$9:$B$608,0),MATCH(D$60,[1]TotalCosts_Service!$CH$8:$CN$8,0))*million</f>
        <v>741944251.76997507</v>
      </c>
      <c r="E66" s="15">
        <f ca="1">INDEX([1]!FC.TotalCosts_Service,MATCH($A66,[1]TotalCosts_Service!$B$9:$B$608,0),MATCH(E$60,[1]TotalCosts_Service!$CH$8:$CN$8,0))*million</f>
        <v>705310062.86294127</v>
      </c>
      <c r="F66" s="15">
        <f ca="1">INDEX([1]!FC.TotalCosts_Service,MATCH($A66,[1]TotalCosts_Service!$B$9:$B$608,0),MATCH(F$60,[1]TotalCosts_Service!$CH$8:$CN$8,0))*million</f>
        <v>654620931.96496189</v>
      </c>
      <c r="G66" s="15">
        <f ca="1">INDEX([1]!FC.TotalCosts_Service,MATCH($A66,[1]TotalCosts_Service!$B$9:$B$608,0),MATCH(G$60,[1]TotalCosts_Service!$CH$8:$CN$8,0))*million</f>
        <v>584666131.73787057</v>
      </c>
      <c r="H66" s="15"/>
      <c r="I66" s="31"/>
      <c r="J66" s="31"/>
      <c r="K66" s="31"/>
      <c r="L66" s="31"/>
      <c r="M66" s="31"/>
      <c r="N66" s="31"/>
      <c r="O66" s="31"/>
      <c r="P66" s="31"/>
      <c r="Q66" s="31"/>
      <c r="R66" s="10"/>
      <c r="S66" s="29"/>
      <c r="T66" s="29"/>
      <c r="U66" s="29"/>
      <c r="V66" s="29"/>
      <c r="W66" s="31"/>
      <c r="X66" s="31"/>
      <c r="Y66" s="31"/>
      <c r="Z66" s="31"/>
      <c r="AA66" s="31"/>
      <c r="AB66" s="31"/>
      <c r="AC66" s="31"/>
      <c r="AD66" s="31"/>
      <c r="AE66" s="31"/>
      <c r="AF66" s="31"/>
      <c r="AG66" s="31"/>
    </row>
    <row r="67" spans="1:33" x14ac:dyDescent="0.45">
      <c r="A67" s="10" t="str">
        <v>SL127</v>
      </c>
      <c r="B67" s="10" t="s">
        <v>209</v>
      </c>
      <c r="C67" s="15">
        <f ca="1">INDEX([1]!FC.TotalCosts_Service,MATCH($A67,[1]TotalCosts_Service!$B$9:$B$608,0),MATCH(C$60,[1]TotalCosts_Service!$CH$8:$CN$8,0))*million</f>
        <v>17340000.195716951</v>
      </c>
      <c r="D67" s="15">
        <f ca="1">INDEX([1]!FC.TotalCosts_Service,MATCH($A67,[1]TotalCosts_Service!$B$9:$B$608,0),MATCH(D$60,[1]TotalCosts_Service!$CH$8:$CN$8,0))*million</f>
        <v>16973060.198237535</v>
      </c>
      <c r="E67" s="15">
        <f ca="1">INDEX([1]!FC.TotalCosts_Service,MATCH($A67,[1]TotalCosts_Service!$B$9:$B$608,0),MATCH(E$60,[1]TotalCosts_Service!$CH$8:$CN$8,0))*million</f>
        <v>16134999.532426927</v>
      </c>
      <c r="F67" s="15">
        <f ca="1">INDEX([1]!FC.TotalCosts_Service,MATCH($A67,[1]TotalCosts_Service!$B$9:$B$608,0),MATCH(F$60,[1]TotalCosts_Service!$CH$8:$CN$8,0))*million</f>
        <v>14975411.506675266</v>
      </c>
      <c r="G67" s="15">
        <f ca="1">INDEX([1]!FC.TotalCosts_Service,MATCH($A67,[1]TotalCosts_Service!$B$9:$B$608,0),MATCH(G$60,[1]TotalCosts_Service!$CH$8:$CN$8,0))*million</f>
        <v>13375093.110006548</v>
      </c>
      <c r="H67" s="15"/>
      <c r="I67" s="31"/>
      <c r="J67" s="31"/>
      <c r="K67" s="31"/>
      <c r="L67" s="31"/>
      <c r="M67" s="31"/>
      <c r="N67" s="31"/>
      <c r="O67" s="31"/>
      <c r="P67" s="31"/>
      <c r="Q67" s="31"/>
      <c r="R67" s="10"/>
      <c r="S67" s="29"/>
      <c r="T67" s="29"/>
      <c r="U67" s="29"/>
      <c r="V67" s="29"/>
      <c r="W67" s="31"/>
      <c r="X67" s="31"/>
      <c r="Y67" s="31"/>
      <c r="Z67" s="31"/>
      <c r="AA67" s="31"/>
      <c r="AB67" s="31"/>
      <c r="AC67" s="31"/>
      <c r="AD67" s="31"/>
      <c r="AE67" s="31"/>
      <c r="AF67" s="31"/>
      <c r="AG67" s="31"/>
    </row>
    <row r="68" spans="1:33" x14ac:dyDescent="0.45">
      <c r="A68" s="10" t="str">
        <v>SL130</v>
      </c>
      <c r="B68" s="10" t="s">
        <v>211</v>
      </c>
      <c r="C68" s="15">
        <f ca="1">INDEX([1]!FC.TotalCosts_Service,MATCH($A68,[1]TotalCosts_Service!$B$9:$B$608,0),MATCH(C$60,[1]TotalCosts_Service!$CH$8:$CN$8,0))*million</f>
        <v>97499068.870888278</v>
      </c>
      <c r="D68" s="15">
        <f ca="1">INDEX([1]!FC.TotalCosts_Service,MATCH($A68,[1]TotalCosts_Service!$B$9:$B$608,0),MATCH(D$60,[1]TotalCosts_Service!$CH$8:$CN$8,0))*million</f>
        <v>96194911.715790361</v>
      </c>
      <c r="E68" s="15">
        <f ca="1">INDEX([1]!FC.TotalCosts_Service,MATCH($A68,[1]TotalCosts_Service!$B$9:$B$608,0),MATCH(E$60,[1]TotalCosts_Service!$CH$8:$CN$8,0))*million</f>
        <v>90587155.086796194</v>
      </c>
      <c r="F68" s="15">
        <f ca="1">INDEX([1]!FC.TotalCosts_Service,MATCH($A68,[1]TotalCosts_Service!$B$9:$B$608,0),MATCH(F$60,[1]TotalCosts_Service!$CH$8:$CN$8,0))*million</f>
        <v>87634608.719286457</v>
      </c>
      <c r="G68" s="15">
        <f ca="1">INDEX([1]!FC.TotalCosts_Service,MATCH($A68,[1]TotalCosts_Service!$B$9:$B$608,0),MATCH(G$60,[1]TotalCosts_Service!$CH$8:$CN$8,0))*million</f>
        <v>78269705.694362834</v>
      </c>
      <c r="H68" s="15"/>
      <c r="I68" s="31"/>
      <c r="J68" s="31"/>
      <c r="K68" s="31"/>
      <c r="L68" s="31"/>
      <c r="M68" s="31"/>
      <c r="N68" s="31"/>
      <c r="O68" s="31"/>
      <c r="P68" s="31"/>
      <c r="Q68" s="31"/>
      <c r="R68" s="10"/>
      <c r="S68" s="29"/>
      <c r="T68" s="29"/>
      <c r="U68" s="29"/>
      <c r="V68" s="29"/>
      <c r="W68" s="31"/>
      <c r="X68" s="31"/>
      <c r="Y68" s="31"/>
      <c r="Z68" s="31"/>
      <c r="AA68" s="31"/>
      <c r="AB68" s="31"/>
      <c r="AC68" s="31"/>
      <c r="AD68" s="31"/>
      <c r="AE68" s="31"/>
      <c r="AF68" s="31"/>
      <c r="AG68" s="31"/>
    </row>
    <row r="69" spans="1:33" x14ac:dyDescent="0.45">
      <c r="A69" s="10" t="str">
        <v>SL301</v>
      </c>
      <c r="B69" s="10" t="s">
        <v>213</v>
      </c>
      <c r="C69" s="15">
        <f ca="1">INDEX([1]!FC.TotalCosts_Service,MATCH($A69,[1]TotalCosts_Service!$B$9:$B$608,0),MATCH(C$60,[1]TotalCosts_Service!$CH$8:$CN$8,0))*million</f>
        <v>87317980.823485628</v>
      </c>
      <c r="D69" s="15">
        <f ca="1">INDEX([1]!FC.TotalCosts_Service,MATCH($A69,[1]TotalCosts_Service!$B$9:$B$608,0),MATCH(D$60,[1]TotalCosts_Service!$CH$8:$CN$8,0))*million</f>
        <v>75381850.736232564</v>
      </c>
      <c r="E69" s="15">
        <f ca="1">INDEX([1]!FC.TotalCosts_Service,MATCH($A69,[1]TotalCosts_Service!$B$9:$B$608,0),MATCH(E$60,[1]TotalCosts_Service!$CH$8:$CN$8,0))*million</f>
        <v>65616487.450601287</v>
      </c>
      <c r="F69" s="15">
        <f ca="1">INDEX([1]!FC.TotalCosts_Service,MATCH($A69,[1]TotalCosts_Service!$B$9:$B$608,0),MATCH(F$60,[1]TotalCosts_Service!$CH$8:$CN$8,0))*million</f>
        <v>58216448.106552236</v>
      </c>
      <c r="G69" s="15">
        <f ca="1">INDEX([1]!FC.TotalCosts_Service,MATCH($A69,[1]TotalCosts_Service!$B$9:$B$608,0),MATCH(G$60,[1]TotalCosts_Service!$CH$8:$CN$8,0))*million</f>
        <v>61295406.390762486</v>
      </c>
      <c r="H69" s="15"/>
      <c r="I69" s="31"/>
      <c r="J69" s="31"/>
      <c r="K69" s="31"/>
      <c r="L69" s="31"/>
      <c r="M69" s="31"/>
      <c r="N69" s="31"/>
      <c r="O69" s="31"/>
      <c r="P69" s="31"/>
      <c r="Q69" s="31"/>
      <c r="R69" s="10"/>
      <c r="S69" s="29"/>
      <c r="T69" s="29"/>
      <c r="U69" s="29"/>
      <c r="V69" s="29"/>
      <c r="W69" s="31"/>
      <c r="X69" s="31"/>
      <c r="Y69" s="31"/>
      <c r="Z69" s="31"/>
      <c r="AA69" s="31"/>
      <c r="AB69" s="31"/>
      <c r="AC69" s="31"/>
      <c r="AD69" s="31"/>
      <c r="AE69" s="31"/>
      <c r="AF69" s="31"/>
      <c r="AG69" s="31"/>
    </row>
    <row r="70" spans="1:33" x14ac:dyDescent="0.45">
      <c r="A70" s="10" t="str">
        <v>SL311</v>
      </c>
      <c r="B70" s="10" t="s">
        <v>215</v>
      </c>
      <c r="C70" s="15">
        <f ca="1">INDEX([1]!FC.TotalCosts_Service,MATCH($A70,[1]TotalCosts_Service!$B$9:$B$608,0),MATCH(C$60,[1]TotalCosts_Service!$CH$8:$CN$8,0))*million</f>
        <v>189373455.68168944</v>
      </c>
      <c r="D70" s="15">
        <f ca="1">INDEX([1]!FC.TotalCosts_Service,MATCH($A70,[1]TotalCosts_Service!$B$9:$B$608,0),MATCH(D$60,[1]TotalCosts_Service!$CH$8:$CN$8,0))*million</f>
        <v>175397758.99697521</v>
      </c>
      <c r="E70" s="15">
        <f ca="1">INDEX([1]!FC.TotalCosts_Service,MATCH($A70,[1]TotalCosts_Service!$B$9:$B$608,0),MATCH(E$60,[1]TotalCosts_Service!$CH$8:$CN$8,0))*million</f>
        <v>145874347.13255757</v>
      </c>
      <c r="F70" s="15">
        <f ca="1">INDEX([1]!FC.TotalCosts_Service,MATCH($A70,[1]TotalCosts_Service!$B$9:$B$608,0),MATCH(F$60,[1]TotalCosts_Service!$CH$8:$CN$8,0))*million</f>
        <v>133708275.55639346</v>
      </c>
      <c r="G70" s="15">
        <f ca="1">INDEX([1]!FC.TotalCosts_Service,MATCH($A70,[1]TotalCosts_Service!$B$9:$B$608,0),MATCH(G$60,[1]TotalCosts_Service!$CH$8:$CN$8,0))*million</f>
        <v>138066946.45088795</v>
      </c>
      <c r="H70" s="15"/>
      <c r="I70" s="31"/>
      <c r="J70" s="15"/>
      <c r="K70" s="15"/>
      <c r="L70" s="15"/>
      <c r="M70" s="15"/>
      <c r="N70" s="15"/>
      <c r="P70" s="7"/>
      <c r="Q70" s="7"/>
      <c r="R70" s="10"/>
      <c r="S70" s="29"/>
      <c r="T70" s="29"/>
      <c r="U70" s="29"/>
      <c r="V70" s="29"/>
      <c r="W70" s="31"/>
      <c r="X70" s="31"/>
      <c r="Y70" s="31"/>
      <c r="Z70" s="31"/>
      <c r="AA70" s="31"/>
      <c r="AB70" s="31"/>
      <c r="AC70" s="31"/>
      <c r="AD70" s="31"/>
      <c r="AE70" s="31"/>
      <c r="AF70" s="31"/>
      <c r="AG70" s="31"/>
    </row>
    <row r="71" spans="1:33" x14ac:dyDescent="0.45">
      <c r="A71" s="10" t="str">
        <v>SL300</v>
      </c>
      <c r="B71" s="10" t="s">
        <v>217</v>
      </c>
      <c r="C71" s="15">
        <f ca="1">INDEX([1]!FC.TotalCosts_Service,MATCH($A71,[1]TotalCosts_Service!$B$9:$B$608,0),MATCH(C$60,[1]TotalCosts_Service!$CH$8:$CN$8,0))*million</f>
        <v>276438946.26600623</v>
      </c>
      <c r="D71" s="15">
        <f ca="1">INDEX([1]!FC.TotalCosts_Service,MATCH($A71,[1]TotalCosts_Service!$B$9:$B$608,0),MATCH(D$60,[1]TotalCosts_Service!$CH$8:$CN$8,0))*million</f>
        <v>244033559.74719965</v>
      </c>
      <c r="E71" s="15">
        <f ca="1">INDEX([1]!FC.TotalCosts_Service,MATCH($A71,[1]TotalCosts_Service!$B$9:$B$608,0),MATCH(E$60,[1]TotalCosts_Service!$CH$8:$CN$8,0))*million</f>
        <v>214857563.58433855</v>
      </c>
      <c r="F71" s="15">
        <f ca="1">INDEX([1]!FC.TotalCosts_Service,MATCH($A71,[1]TotalCosts_Service!$B$9:$B$608,0),MATCH(F$60,[1]TotalCosts_Service!$CH$8:$CN$8,0))*million</f>
        <v>206811472.41074184</v>
      </c>
      <c r="G71" s="15">
        <f ca="1">INDEX([1]!FC.TotalCosts_Service,MATCH($A71,[1]TotalCosts_Service!$B$9:$B$608,0),MATCH(G$60,[1]TotalCosts_Service!$CH$8:$CN$8,0))*million</f>
        <v>229444120.63933119</v>
      </c>
      <c r="H71" s="15"/>
      <c r="I71" s="31"/>
      <c r="J71" s="15"/>
      <c r="K71" s="15"/>
      <c r="L71" s="15"/>
      <c r="M71" s="15"/>
      <c r="N71" s="15"/>
      <c r="P71" s="7"/>
      <c r="Q71" s="7"/>
      <c r="R71" s="7"/>
      <c r="S71" s="7"/>
      <c r="T71" s="7"/>
      <c r="U71" s="7"/>
      <c r="V71" s="7"/>
      <c r="W71" s="7"/>
      <c r="X71" s="7"/>
      <c r="Y71" s="7"/>
      <c r="Z71" s="7"/>
    </row>
    <row r="72" spans="1:33" x14ac:dyDescent="0.45">
      <c r="A72" s="10" t="str">
        <v>SL310</v>
      </c>
      <c r="B72" s="10" t="s">
        <v>219</v>
      </c>
      <c r="C72" s="15">
        <f ca="1">INDEX([1]!FC.TotalCosts_Service,MATCH($A72,[1]TotalCosts_Service!$B$9:$B$608,0),MATCH(C$60,[1]TotalCosts_Service!$CH$8:$CN$8,0))*million</f>
        <v>299686543.72993171</v>
      </c>
      <c r="D72" s="15">
        <f ca="1">INDEX([1]!FC.TotalCosts_Service,MATCH($A72,[1]TotalCosts_Service!$B$9:$B$608,0),MATCH(D$60,[1]TotalCosts_Service!$CH$8:$CN$8,0))*million</f>
        <v>340161167.65055257</v>
      </c>
      <c r="E72" s="15">
        <f ca="1">INDEX([1]!FC.TotalCosts_Service,MATCH($A72,[1]TotalCosts_Service!$B$9:$B$608,0),MATCH(E$60,[1]TotalCosts_Service!$CH$8:$CN$8,0))*million</f>
        <v>342419919.38272512</v>
      </c>
      <c r="F72" s="15">
        <f ca="1">INDEX([1]!FC.TotalCosts_Service,MATCH($A72,[1]TotalCosts_Service!$B$9:$B$608,0),MATCH(F$60,[1]TotalCosts_Service!$CH$8:$CN$8,0))*million</f>
        <v>365663617.25934601</v>
      </c>
      <c r="G72" s="15">
        <f ca="1">INDEX([1]!FC.TotalCosts_Service,MATCH($A72,[1]TotalCosts_Service!$B$9:$B$608,0),MATCH(G$60,[1]TotalCosts_Service!$CH$8:$CN$8,0))*million</f>
        <v>438714360.53026724</v>
      </c>
      <c r="H72" s="15"/>
      <c r="I72" s="31"/>
      <c r="J72" s="15"/>
      <c r="K72" s="15"/>
      <c r="L72" s="15"/>
      <c r="M72" s="15"/>
      <c r="N72" s="15"/>
      <c r="P72" s="7"/>
      <c r="Q72" s="7"/>
      <c r="R72" s="7"/>
      <c r="S72" s="7"/>
      <c r="T72" s="7"/>
      <c r="U72" s="7"/>
      <c r="V72" s="7"/>
      <c r="W72" s="7"/>
      <c r="X72" s="7"/>
      <c r="Y72" s="7"/>
      <c r="Z72" s="7"/>
    </row>
    <row r="73" spans="1:33" x14ac:dyDescent="0.45">
      <c r="I73" s="31"/>
    </row>
    <row r="74" spans="1:33" x14ac:dyDescent="0.45">
      <c r="C74" s="195" t="s">
        <v>361</v>
      </c>
      <c r="D74" s="196"/>
      <c r="E74" s="196"/>
      <c r="F74" s="196"/>
      <c r="G74" s="197"/>
      <c r="I74" s="31"/>
    </row>
    <row r="75" spans="1:33" x14ac:dyDescent="0.45">
      <c r="C75" s="18" t="s">
        <v>39</v>
      </c>
      <c r="D75" s="18" t="s">
        <v>40</v>
      </c>
      <c r="E75" s="19" t="s">
        <v>41</v>
      </c>
      <c r="F75" s="19" t="s">
        <v>42</v>
      </c>
      <c r="G75" s="18" t="s">
        <v>43</v>
      </c>
      <c r="I75" s="31"/>
    </row>
    <row r="76" spans="1:33" x14ac:dyDescent="0.45">
      <c r="A76" s="14" t="s">
        <v>92</v>
      </c>
      <c r="B76" s="9" t="s">
        <v>358</v>
      </c>
      <c r="C76" s="15"/>
      <c r="D76" s="15"/>
      <c r="E76" s="15"/>
      <c r="F76" s="15"/>
      <c r="G76" s="15"/>
      <c r="I76" s="31"/>
    </row>
    <row r="77" spans="1:33" x14ac:dyDescent="0.45">
      <c r="A77" s="10" t="str">
        <f t="array" ref="A77:A88">TD_service_codes</f>
        <v>SL122</v>
      </c>
      <c r="B77" s="10" t="str">
        <f>'Copper Weighted Price'!B92</f>
        <v>PSTN Basic Rentals - Internal</v>
      </c>
      <c r="C77" s="59">
        <v>366193617.67224038</v>
      </c>
      <c r="D77" s="59">
        <v>337376918.17646033</v>
      </c>
      <c r="E77" s="59">
        <v>316125895.14329684</v>
      </c>
      <c r="F77" s="59">
        <v>292425474.67928821</v>
      </c>
      <c r="G77" s="59">
        <v>269682998.88790452</v>
      </c>
      <c r="I77" s="31"/>
    </row>
    <row r="78" spans="1:33" x14ac:dyDescent="0.45">
      <c r="A78" s="10" t="str">
        <v>SL151</v>
      </c>
      <c r="B78" s="10" t="str">
        <f>'Copper Weighted Price'!B93</f>
        <v>PSTN Basic Rentals - External</v>
      </c>
      <c r="C78" s="59">
        <v>98201580.662783757</v>
      </c>
      <c r="D78" s="59">
        <v>92131054.542514399</v>
      </c>
      <c r="E78" s="59">
        <v>91502333.847128883</v>
      </c>
      <c r="F78" s="59">
        <v>88011299.273152754</v>
      </c>
      <c r="G78" s="59">
        <v>82150342.184622422</v>
      </c>
      <c r="I78" s="31"/>
    </row>
    <row r="79" spans="1:33" x14ac:dyDescent="0.45">
      <c r="A79" s="10" t="str">
        <v>SL121</v>
      </c>
      <c r="B79" s="10" t="str">
        <f>'Copper Weighted Price'!B94</f>
        <v>PSTN Premium Rentals - Internal</v>
      </c>
      <c r="C79" s="59">
        <v>9164790.5472435523</v>
      </c>
      <c r="D79" s="59">
        <v>7457109.1213419205</v>
      </c>
      <c r="E79" s="59">
        <v>3574181.2056306629</v>
      </c>
      <c r="F79" s="59">
        <v>818018.87630978785</v>
      </c>
      <c r="G79" s="59">
        <v>0</v>
      </c>
      <c r="I79" s="31"/>
    </row>
    <row r="80" spans="1:33" x14ac:dyDescent="0.45">
      <c r="A80" s="10" t="str">
        <v>SL150</v>
      </c>
      <c r="B80" s="10" t="str">
        <f>'Copper Weighted Price'!B95</f>
        <v>PSTN Premium Rentals - External</v>
      </c>
      <c r="C80" s="59">
        <v>13984582.556413364</v>
      </c>
      <c r="D80" s="59">
        <v>11432698.118806809</v>
      </c>
      <c r="E80" s="59">
        <v>5295498.2383149229</v>
      </c>
      <c r="F80" s="59">
        <v>1219281.8998692869</v>
      </c>
      <c r="G80" s="59">
        <v>0</v>
      </c>
      <c r="I80" s="31"/>
    </row>
    <row r="81" spans="1:14" x14ac:dyDescent="0.45">
      <c r="A81" s="10" t="str">
        <v>SL346</v>
      </c>
      <c r="B81" s="10" t="str">
        <f>'Copper Weighted Price'!B96</f>
        <v>MPF Rental with SL1 Int</v>
      </c>
      <c r="C81" s="59">
        <v>59948.430239833331</v>
      </c>
      <c r="D81" s="59">
        <v>60673.602245881324</v>
      </c>
      <c r="E81" s="59">
        <v>59591.979338411205</v>
      </c>
      <c r="F81" s="59">
        <v>57448.521782551448</v>
      </c>
      <c r="G81" s="59">
        <v>53123.952311304238</v>
      </c>
      <c r="I81" s="31"/>
    </row>
    <row r="82" spans="1:14" x14ac:dyDescent="0.45">
      <c r="A82" s="10" t="str">
        <v>SL347</v>
      </c>
      <c r="B82" s="10" t="str">
        <f>'Copper Weighted Price'!B97</f>
        <v>MPF Rental with SL1 Ext</v>
      </c>
      <c r="C82" s="59">
        <v>223814584.33015713</v>
      </c>
      <c r="D82" s="59">
        <v>226521979.17689744</v>
      </c>
      <c r="E82" s="59">
        <v>222483792.01388246</v>
      </c>
      <c r="F82" s="59">
        <v>214481296.20248556</v>
      </c>
      <c r="G82" s="59">
        <v>198335723.8373403</v>
      </c>
      <c r="I82" s="31"/>
    </row>
    <row r="83" spans="1:14" x14ac:dyDescent="0.45">
      <c r="A83" s="10" t="str">
        <v>SL127</v>
      </c>
      <c r="B83" s="10" t="str">
        <f>'Copper Weighted Price'!B98</f>
        <v>MPF Rentals Costs - non SL1 Int</v>
      </c>
      <c r="C83" s="59">
        <v>5120086.0496147005</v>
      </c>
      <c r="D83" s="59">
        <v>5182021.6675597141</v>
      </c>
      <c r="E83" s="59">
        <v>5089642.228476393</v>
      </c>
      <c r="F83" s="59">
        <v>4906573.4294137182</v>
      </c>
      <c r="G83" s="59">
        <v>4537219.8411422791</v>
      </c>
      <c r="I83" s="31"/>
    </row>
    <row r="84" spans="1:14" x14ac:dyDescent="0.45">
      <c r="A84" s="10" t="str">
        <v>SL130</v>
      </c>
      <c r="B84" s="10" t="str">
        <f>'Copper Weighted Price'!B99</f>
        <v>MPF Rentals Costs - non SL1 Ext</v>
      </c>
      <c r="C84" s="59">
        <v>29252405.457270518</v>
      </c>
      <c r="D84" s="59">
        <v>29906859.910537474</v>
      </c>
      <c r="E84" s="59">
        <v>29185612.362390514</v>
      </c>
      <c r="F84" s="59">
        <v>28712776.436724503</v>
      </c>
      <c r="G84" s="59">
        <v>26551356.219803985</v>
      </c>
      <c r="I84" s="31"/>
    </row>
    <row r="85" spans="1:14" x14ac:dyDescent="0.45">
      <c r="A85" s="10" t="str">
        <v>SL301</v>
      </c>
      <c r="B85" s="10" t="str">
        <f>'Copper Weighted Price'!B100</f>
        <v>GEA 40/10 FTTC Rentals Internal</v>
      </c>
      <c r="C85" s="59">
        <v>33762990.590548523</v>
      </c>
      <c r="D85" s="59">
        <v>30238087.885212179</v>
      </c>
      <c r="E85" s="59">
        <v>27177847.243961729</v>
      </c>
      <c r="F85" s="59">
        <v>25279877.898065552</v>
      </c>
      <c r="G85" s="59">
        <v>27964411.219254483</v>
      </c>
      <c r="I85" s="31"/>
    </row>
    <row r="86" spans="1:14" x14ac:dyDescent="0.45">
      <c r="A86" s="10" t="str">
        <v>SL311</v>
      </c>
      <c r="B86" s="10" t="str">
        <f>'Copper Weighted Price'!B101</f>
        <v>GEA 40/10 FTTC Rentals External</v>
      </c>
      <c r="C86" s="59">
        <v>73333983.093991786</v>
      </c>
      <c r="D86" s="59">
        <v>70355962.754066467</v>
      </c>
      <c r="E86" s="59">
        <v>60522855.789564677</v>
      </c>
      <c r="F86" s="59">
        <v>58099564.629045926</v>
      </c>
      <c r="G86" s="59">
        <v>63138796.327439137</v>
      </c>
      <c r="I86" s="31"/>
    </row>
    <row r="87" spans="1:14" x14ac:dyDescent="0.45">
      <c r="A87" s="10" t="str">
        <v>SL300</v>
      </c>
      <c r="B87" s="10" t="str">
        <f>'Copper Weighted Price'!B102</f>
        <v>GEA FTTC rentals (all other speeds except 40/10) internal</v>
      </c>
      <c r="C87" s="59">
        <v>106933405.7333378</v>
      </c>
      <c r="D87" s="59">
        <v>97905547.185625598</v>
      </c>
      <c r="E87" s="59">
        <v>89123262.466445461</v>
      </c>
      <c r="F87" s="59">
        <v>89848491.739586815</v>
      </c>
      <c r="G87" s="59">
        <v>105103753.61199203</v>
      </c>
      <c r="I87" s="31"/>
    </row>
    <row r="88" spans="1:14" x14ac:dyDescent="0.45">
      <c r="A88" s="10" t="str">
        <v>SL310</v>
      </c>
      <c r="B88" s="10" t="str">
        <f>'Copper Weighted Price'!B103</f>
        <v>GEA FTTC rentals (all other speeds except 40/10) external</v>
      </c>
      <c r="C88" s="59">
        <v>115936144.71737994</v>
      </c>
      <c r="D88" s="59">
        <v>136277179.97719914</v>
      </c>
      <c r="E88" s="59">
        <v>141782645.70226312</v>
      </c>
      <c r="F88" s="59">
        <v>158660111.51870111</v>
      </c>
      <c r="G88" s="59">
        <v>200412050.61725602</v>
      </c>
    </row>
    <row r="89" spans="1:14" x14ac:dyDescent="0.45">
      <c r="I89" s="15"/>
      <c r="J89" s="15"/>
      <c r="K89" s="15"/>
      <c r="L89" s="15"/>
      <c r="M89" s="15"/>
      <c r="N89" s="15"/>
    </row>
    <row r="90" spans="1:14" x14ac:dyDescent="0.45">
      <c r="A90" s="14" t="s">
        <v>227</v>
      </c>
      <c r="B90" s="9" t="s">
        <v>359</v>
      </c>
      <c r="C90" s="195" t="s">
        <v>361</v>
      </c>
      <c r="D90" s="196"/>
      <c r="E90" s="196"/>
      <c r="F90" s="196"/>
      <c r="G90" s="197"/>
      <c r="I90" s="15"/>
      <c r="J90" s="15"/>
      <c r="K90" s="15"/>
      <c r="L90" s="15"/>
      <c r="M90" s="15"/>
      <c r="N90" s="15"/>
    </row>
    <row r="91" spans="1:14" x14ac:dyDescent="0.45">
      <c r="A91" s="10" t="str">
        <f t="array" ref="A91:A102">TD_service_codes</f>
        <v>SL122</v>
      </c>
      <c r="B91" s="10" t="str">
        <f>'Copper Weighted Price'!B123</f>
        <v>PSTN Basic Rentals - Internal</v>
      </c>
      <c r="C91" s="59">
        <v>366193617.67224026</v>
      </c>
      <c r="D91" s="59">
        <v>337376918.17646027</v>
      </c>
      <c r="E91" s="59">
        <v>316125895.14329678</v>
      </c>
      <c r="F91" s="59">
        <v>292425474.67928815</v>
      </c>
      <c r="G91" s="59">
        <v>269682998.88790452</v>
      </c>
      <c r="I91" s="15"/>
      <c r="J91" s="15"/>
      <c r="K91" s="15"/>
      <c r="L91" s="15"/>
      <c r="M91" s="15"/>
      <c r="N91" s="15"/>
    </row>
    <row r="92" spans="1:14" x14ac:dyDescent="0.45">
      <c r="A92" s="10" t="str">
        <v>SL151</v>
      </c>
      <c r="B92" s="10" t="str">
        <f>'Copper Weighted Price'!B124</f>
        <v>PSTN Basic Rentals - External</v>
      </c>
      <c r="C92" s="59">
        <v>98201580.662783727</v>
      </c>
      <c r="D92" s="59">
        <v>92131054.542514399</v>
      </c>
      <c r="E92" s="59">
        <v>91502333.847128883</v>
      </c>
      <c r="F92" s="59">
        <v>88011299.273152754</v>
      </c>
      <c r="G92" s="59">
        <v>82150342.184622422</v>
      </c>
      <c r="I92" s="15"/>
      <c r="J92" s="15"/>
      <c r="K92" s="15"/>
      <c r="L92" s="15"/>
      <c r="M92" s="15"/>
      <c r="N92" s="15"/>
    </row>
    <row r="93" spans="1:14" x14ac:dyDescent="0.45">
      <c r="A93" s="10" t="str">
        <v>SL121</v>
      </c>
      <c r="B93" s="10" t="str">
        <f>'Copper Weighted Price'!B125</f>
        <v>PSTN Premium Rentals - Internal</v>
      </c>
      <c r="C93" s="59">
        <v>9558172.3063047826</v>
      </c>
      <c r="D93" s="59">
        <v>7830073.3701204155</v>
      </c>
      <c r="E93" s="59">
        <v>3640940.7588691982</v>
      </c>
      <c r="F93" s="59">
        <v>818018.87630978774</v>
      </c>
      <c r="G93" s="59">
        <v>0</v>
      </c>
      <c r="I93" s="15"/>
      <c r="J93" s="15"/>
      <c r="K93" s="15"/>
      <c r="L93" s="15"/>
      <c r="M93" s="15"/>
      <c r="N93" s="15"/>
    </row>
    <row r="94" spans="1:14" x14ac:dyDescent="0.45">
      <c r="A94" s="10" t="str">
        <v>SL150</v>
      </c>
      <c r="B94" s="10" t="str">
        <f>'Copper Weighted Price'!B126</f>
        <v>PSTN Premium Rentals - External</v>
      </c>
      <c r="C94" s="59">
        <v>14611482.903522063</v>
      </c>
      <c r="D94" s="59">
        <v>11937243.614523293</v>
      </c>
      <c r="E94" s="59">
        <v>5426932.4270511866</v>
      </c>
      <c r="F94" s="59">
        <v>1219281.8998692872</v>
      </c>
      <c r="G94" s="59">
        <v>0</v>
      </c>
      <c r="I94" s="15"/>
      <c r="J94" s="15"/>
      <c r="K94" s="15"/>
      <c r="L94" s="15"/>
      <c r="M94" s="15"/>
      <c r="N94" s="15"/>
    </row>
    <row r="95" spans="1:14" x14ac:dyDescent="0.45">
      <c r="A95" s="10" t="str">
        <v>SL346</v>
      </c>
      <c r="B95" s="10" t="str">
        <f>'Copper Weighted Price'!B127</f>
        <v>MPF Rental with SL1 Int</v>
      </c>
      <c r="C95" s="59">
        <v>59948.430239833331</v>
      </c>
      <c r="D95" s="59">
        <v>60673.602245881324</v>
      </c>
      <c r="E95" s="59">
        <v>59591.97933841122</v>
      </c>
      <c r="F95" s="59">
        <v>57448.521782551448</v>
      </c>
      <c r="G95" s="59">
        <v>53123.952311304223</v>
      </c>
      <c r="I95" s="15"/>
      <c r="J95" s="15"/>
      <c r="K95" s="15"/>
      <c r="L95" s="15"/>
      <c r="M95" s="15"/>
      <c r="N95" s="15"/>
    </row>
    <row r="96" spans="1:14" x14ac:dyDescent="0.45">
      <c r="A96" s="10" t="str">
        <v>SL347</v>
      </c>
      <c r="B96" s="10" t="str">
        <f>'Copper Weighted Price'!B128</f>
        <v>MPF Rental with SL1 Ext</v>
      </c>
      <c r="C96" s="59">
        <v>223814584.3301571</v>
      </c>
      <c r="D96" s="59">
        <v>226521979.17689738</v>
      </c>
      <c r="E96" s="59">
        <v>222483792.01388243</v>
      </c>
      <c r="F96" s="59">
        <v>214481296.20248556</v>
      </c>
      <c r="G96" s="59">
        <v>198335723.83734033</v>
      </c>
      <c r="I96" s="15"/>
      <c r="J96" s="15"/>
      <c r="K96" s="15"/>
      <c r="L96" s="15"/>
      <c r="M96" s="15"/>
      <c r="N96" s="15"/>
    </row>
    <row r="97" spans="1:14" x14ac:dyDescent="0.45">
      <c r="A97" s="10" t="str">
        <v>SL127</v>
      </c>
      <c r="B97" s="10" t="str">
        <f>'Copper Weighted Price'!B129</f>
        <v>MPF Rentals Costs - non SL1 Int</v>
      </c>
      <c r="C97" s="59">
        <v>5120086.0496147014</v>
      </c>
      <c r="D97" s="59">
        <v>5182021.667559715</v>
      </c>
      <c r="E97" s="59">
        <v>5089642.228476394</v>
      </c>
      <c r="F97" s="59">
        <v>4906573.4294137182</v>
      </c>
      <c r="G97" s="59">
        <v>4537219.8411422782</v>
      </c>
      <c r="I97" s="15"/>
      <c r="J97" s="15"/>
      <c r="K97" s="15"/>
      <c r="L97" s="15"/>
      <c r="M97" s="15"/>
      <c r="N97" s="15"/>
    </row>
    <row r="98" spans="1:14" x14ac:dyDescent="0.45">
      <c r="A98" s="10" t="str">
        <v>SL130</v>
      </c>
      <c r="B98" s="10" t="str">
        <f>'Copper Weighted Price'!B130</f>
        <v>MPF Rentals Costs - non SL1 Ext</v>
      </c>
      <c r="C98" s="59">
        <v>29962230.912122559</v>
      </c>
      <c r="D98" s="59">
        <v>30324671.947013572</v>
      </c>
      <c r="E98" s="59">
        <v>29784076.71901831</v>
      </c>
      <c r="F98" s="59">
        <v>28712776.436724506</v>
      </c>
      <c r="G98" s="59">
        <v>26551356.219803981</v>
      </c>
      <c r="I98" s="15"/>
      <c r="J98" s="15"/>
      <c r="K98" s="15"/>
      <c r="L98" s="15"/>
      <c r="M98" s="15"/>
      <c r="N98" s="15"/>
    </row>
    <row r="99" spans="1:14" x14ac:dyDescent="0.45">
      <c r="A99" s="10" t="str">
        <v>SL301</v>
      </c>
      <c r="B99" s="10" t="str">
        <f>'Copper Weighted Price'!B131</f>
        <v>GEA 40/10 FTTC Rentals Internal</v>
      </c>
      <c r="C99" s="59">
        <v>38446723.74494645</v>
      </c>
      <c r="D99" s="59">
        <v>35046429.584315345</v>
      </c>
      <c r="E99" s="59">
        <v>32015824.96391144</v>
      </c>
      <c r="F99" s="59">
        <v>30079498.291440554</v>
      </c>
      <c r="G99" s="59">
        <v>32555848.912286583</v>
      </c>
      <c r="I99" s="15"/>
      <c r="J99" s="15"/>
      <c r="K99" s="15"/>
      <c r="L99" s="15"/>
      <c r="M99" s="15"/>
      <c r="N99" s="15"/>
    </row>
    <row r="100" spans="1:14" x14ac:dyDescent="0.45">
      <c r="A100" s="10" t="str">
        <v>SL311</v>
      </c>
      <c r="B100" s="10" t="str">
        <f>'Copper Weighted Price'!B132</f>
        <v>GEA 40/10 FTTC Rentals External</v>
      </c>
      <c r="C100" s="59">
        <v>84067438.443493396</v>
      </c>
      <c r="D100" s="59">
        <v>81403058.999966785</v>
      </c>
      <c r="E100" s="59">
        <v>71660664.070904896</v>
      </c>
      <c r="F100" s="59">
        <v>69167095.510039553</v>
      </c>
      <c r="G100" s="59">
        <v>73738992.081790075</v>
      </c>
    </row>
    <row r="101" spans="1:14" x14ac:dyDescent="0.45">
      <c r="A101" s="10" t="str">
        <v>SL300</v>
      </c>
      <c r="B101" s="10" t="str">
        <f>'Copper Weighted Price'!B133</f>
        <v>GEA FTTC rentals (all other speeds except 40/10) internal</v>
      </c>
      <c r="C101" s="59">
        <v>121822049.34253271</v>
      </c>
      <c r="D101" s="59">
        <v>113340793.40350504</v>
      </c>
      <c r="E101" s="59">
        <v>105390060.49070802</v>
      </c>
      <c r="F101" s="59">
        <v>106854678.33445546</v>
      </c>
      <c r="G101" s="59">
        <v>123039595.61055212</v>
      </c>
    </row>
    <row r="102" spans="1:14" x14ac:dyDescent="0.45">
      <c r="A102" s="10" t="str">
        <v>SL310</v>
      </c>
      <c r="B102" s="10" t="str">
        <f>'Copper Weighted Price'!B134</f>
        <v>GEA FTTC rentals (all other speeds except 40/10) external</v>
      </c>
      <c r="C102" s="59">
        <v>132522940.05480425</v>
      </c>
      <c r="D102" s="59">
        <v>157273092.54003674</v>
      </c>
      <c r="E102" s="59">
        <v>167046472.51130489</v>
      </c>
      <c r="F102" s="59">
        <v>188653593.5962086</v>
      </c>
      <c r="G102" s="59">
        <v>234202893.84757677</v>
      </c>
    </row>
    <row r="104" spans="1:14" x14ac:dyDescent="0.45">
      <c r="A104" s="14" t="s">
        <v>230</v>
      </c>
      <c r="B104" s="9" t="s">
        <v>360</v>
      </c>
      <c r="C104" s="195" t="s">
        <v>361</v>
      </c>
      <c r="D104" s="196"/>
      <c r="E104" s="196"/>
      <c r="F104" s="196"/>
      <c r="G104" s="197"/>
    </row>
    <row r="105" spans="1:14" x14ac:dyDescent="0.45">
      <c r="A105" s="10" t="str">
        <f t="array" ref="A105:A116">TD_service_codes</f>
        <v>SL122</v>
      </c>
      <c r="B105" s="10" t="str">
        <f>'Copper Weighted Price'!B154</f>
        <v>PSTN Basic Rentals - Internal</v>
      </c>
      <c r="C105" s="59">
        <v>349885264.49587721</v>
      </c>
      <c r="D105" s="59">
        <v>321758812.04171187</v>
      </c>
      <c r="E105" s="59">
        <v>299993815.57440615</v>
      </c>
      <c r="F105" s="59">
        <v>285284490.22180396</v>
      </c>
      <c r="G105" s="59">
        <v>269682998.88790452</v>
      </c>
    </row>
    <row r="106" spans="1:14" x14ac:dyDescent="0.45">
      <c r="A106" s="10" t="str">
        <v>SL151</v>
      </c>
      <c r="B106" s="10" t="str">
        <f>'Copper Weighted Price'!B155</f>
        <v>PSTN Basic Rentals - External</v>
      </c>
      <c r="C106" s="59">
        <v>94432924.454939634</v>
      </c>
      <c r="D106" s="59">
        <v>89507557.701200709</v>
      </c>
      <c r="E106" s="59">
        <v>87904792.319729209</v>
      </c>
      <c r="F106" s="59">
        <v>88011299.273152724</v>
      </c>
      <c r="G106" s="59">
        <v>82150342.184622437</v>
      </c>
    </row>
    <row r="107" spans="1:14" x14ac:dyDescent="0.45">
      <c r="A107" s="10" t="str">
        <v>SL121</v>
      </c>
      <c r="B107" s="10" t="str">
        <f>'Copper Weighted Price'!B156</f>
        <v>PSTN Premium Rentals - Internal</v>
      </c>
      <c r="C107" s="59">
        <v>8737757.4018353652</v>
      </c>
      <c r="D107" s="59">
        <v>7046698.728521944</v>
      </c>
      <c r="E107" s="59">
        <v>3344499.9179581814</v>
      </c>
      <c r="F107" s="59">
        <v>818018.87630978774</v>
      </c>
      <c r="G107" s="59">
        <v>0</v>
      </c>
    </row>
    <row r="108" spans="1:14" x14ac:dyDescent="0.45">
      <c r="A108" s="10" t="str">
        <v>SL150</v>
      </c>
      <c r="B108" s="10" t="str">
        <f>'Copper Weighted Price'!B157</f>
        <v>PSTN Premium Rentals - External</v>
      </c>
      <c r="C108" s="59">
        <v>13308614.379102126</v>
      </c>
      <c r="D108" s="59">
        <v>10795421.502850728</v>
      </c>
      <c r="E108" s="59">
        <v>4951037.3804081427</v>
      </c>
      <c r="F108" s="59">
        <v>1219281.8998692872</v>
      </c>
      <c r="G108" s="59">
        <v>0</v>
      </c>
    </row>
    <row r="109" spans="1:14" x14ac:dyDescent="0.45">
      <c r="A109" s="10" t="str">
        <v>SL346</v>
      </c>
      <c r="B109" s="10" t="str">
        <f>'Copper Weighted Price'!B158</f>
        <v>MPF Rental with SL1 Int</v>
      </c>
      <c r="C109" s="59">
        <v>59948.430239833317</v>
      </c>
      <c r="D109" s="59">
        <v>60673.602245881324</v>
      </c>
      <c r="E109" s="59">
        <v>59591.97933841122</v>
      </c>
      <c r="F109" s="59">
        <v>57448.521782551448</v>
      </c>
      <c r="G109" s="59">
        <v>53123.952311304231</v>
      </c>
    </row>
    <row r="110" spans="1:14" x14ac:dyDescent="0.45">
      <c r="A110" s="10" t="str">
        <v>SL347</v>
      </c>
      <c r="B110" s="10" t="str">
        <f>'Copper Weighted Price'!B159</f>
        <v>MPF Rental with SL1 Ext</v>
      </c>
      <c r="C110" s="59">
        <v>223814584.33015707</v>
      </c>
      <c r="D110" s="59">
        <v>226521979.17689747</v>
      </c>
      <c r="E110" s="59">
        <v>222483792.01388246</v>
      </c>
      <c r="F110" s="59">
        <v>214481296.2024855</v>
      </c>
      <c r="G110" s="59">
        <v>198335723.83734033</v>
      </c>
    </row>
    <row r="111" spans="1:14" x14ac:dyDescent="0.45">
      <c r="A111" s="10" t="str">
        <v>SL127</v>
      </c>
      <c r="B111" s="10" t="str">
        <f>'Copper Weighted Price'!B160</f>
        <v>MPF Rentals Costs - non SL1 Int</v>
      </c>
      <c r="C111" s="59">
        <v>5046034.1383214407</v>
      </c>
      <c r="D111" s="59">
        <v>5069966.6153113386</v>
      </c>
      <c r="E111" s="59">
        <v>4911260.4026902895</v>
      </c>
      <c r="F111" s="59">
        <v>4906573.4294137191</v>
      </c>
      <c r="G111" s="59">
        <v>4537219.8411422791</v>
      </c>
    </row>
    <row r="112" spans="1:14" x14ac:dyDescent="0.45">
      <c r="A112" s="10" t="str">
        <v>SL130</v>
      </c>
      <c r="B112" s="10" t="str">
        <f>'Copper Weighted Price'!B161</f>
        <v>MPF Rentals Costs - non SL1 Ext</v>
      </c>
      <c r="C112" s="59">
        <v>27853920.337775167</v>
      </c>
      <c r="D112" s="59">
        <v>28253596.786828458</v>
      </c>
      <c r="E112" s="59">
        <v>27318211.355284151</v>
      </c>
      <c r="F112" s="59">
        <v>27458762.507213756</v>
      </c>
      <c r="G112" s="59">
        <v>26551356.219803981</v>
      </c>
    </row>
    <row r="113" spans="1:7" x14ac:dyDescent="0.45">
      <c r="A113" s="10" t="str">
        <v>SL301</v>
      </c>
      <c r="B113" s="10" t="str">
        <f>'Copper Weighted Price'!B162</f>
        <v>GEA 40/10 FTTC Rentals Internal</v>
      </c>
      <c r="C113" s="59">
        <v>30675520.261808768</v>
      </c>
      <c r="D113" s="59">
        <v>26755855.407139294</v>
      </c>
      <c r="E113" s="59">
        <v>23676167.539401054</v>
      </c>
      <c r="F113" s="59">
        <v>20772769.476633545</v>
      </c>
      <c r="G113" s="59">
        <v>23138256.087562136</v>
      </c>
    </row>
    <row r="114" spans="1:7" x14ac:dyDescent="0.45">
      <c r="A114" s="10" t="str">
        <v>SL311</v>
      </c>
      <c r="B114" s="10" t="str">
        <f>'Copper Weighted Price'!B163</f>
        <v>GEA 40/10 FTTC Rentals External</v>
      </c>
      <c r="C114" s="59">
        <v>66303961.999257535</v>
      </c>
      <c r="D114" s="59">
        <v>62382281.739384241</v>
      </c>
      <c r="E114" s="59">
        <v>52481293.267202988</v>
      </c>
      <c r="F114" s="59">
        <v>47701547.497904085</v>
      </c>
      <c r="G114" s="59">
        <v>51983002.640772112</v>
      </c>
    </row>
    <row r="115" spans="1:7" x14ac:dyDescent="0.45">
      <c r="A115" s="10" t="str">
        <v>SL300</v>
      </c>
      <c r="B115" s="10" t="str">
        <f>'Copper Weighted Price'!B164</f>
        <v>GEA FTTC rentals (all other speeds except 40/10) internal</v>
      </c>
      <c r="C115" s="59">
        <v>97190974.710285872</v>
      </c>
      <c r="D115" s="59">
        <v>86776428.366060704</v>
      </c>
      <c r="E115" s="59">
        <v>77393331.070550233</v>
      </c>
      <c r="F115" s="59">
        <v>73876032.103163734</v>
      </c>
      <c r="G115" s="59">
        <v>86222780.289979041</v>
      </c>
    </row>
    <row r="116" spans="1:7" x14ac:dyDescent="0.45">
      <c r="A116" s="10" t="str">
        <v>SL310</v>
      </c>
      <c r="B116" s="10" t="str">
        <f>'Copper Weighted Price'!B165</f>
        <v>GEA FTTC rentals (all other speeds except 40/10) external</v>
      </c>
      <c r="C116" s="59">
        <v>104945857.4688656</v>
      </c>
      <c r="D116" s="59">
        <v>121003432.29250179</v>
      </c>
      <c r="E116" s="59">
        <v>123410164.36512502</v>
      </c>
      <c r="F116" s="59">
        <v>130453276.85568938</v>
      </c>
      <c r="G116" s="59">
        <v>164890960.23588327</v>
      </c>
    </row>
  </sheetData>
  <mergeCells count="5">
    <mergeCell ref="C90:G90"/>
    <mergeCell ref="C104:G104"/>
    <mergeCell ref="C59:G59"/>
    <mergeCell ref="C74:G74"/>
    <mergeCell ref="C41:Q4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CAA12C5105342047A1E5FE66CBFB4107B30001C5A066BE6D724AA9F29D6D5EAB693E" ma:contentTypeVersion="13" ma:contentTypeDescription="general document relating to project&#10;" ma:contentTypeScope="" ma:versionID="6c9c590cc19d2fa1ea8ca985440b5f8b">
  <xsd:schema xmlns:xsd="http://www.w3.org/2001/XMLSchema" xmlns:xs="http://www.w3.org/2001/XMLSchema" xmlns:p="http://schemas.microsoft.com/office/2006/metadata/properties" xmlns:ns3="c5f543e3-8063-4253-bd42-47ca496057f8" targetNamespace="http://schemas.microsoft.com/office/2006/metadata/properties" ma:root="true" ma:fieldsID="d2fd79f93f234a783703559a28ca15ad" ns3:_="">
    <xsd:import namespace="c5f543e3-8063-4253-bd42-47ca496057f8"/>
    <xsd:element name="properties">
      <xsd:complexType>
        <xsd:sequence>
          <xsd:element name="documentManagement">
            <xsd:complexType>
              <xsd:all>
                <xsd:element ref="ns3:Classification" minOccurs="0"/>
                <xsd:element ref="ns3:To" minOccurs="0"/>
                <xsd:element ref="ns3:SentOn" minOccurs="0"/>
                <xsd:element ref="ns3:ReceivedTime" minOccurs="0"/>
                <xsd:element ref="ns3:mvFrom" minOccurs="0"/>
                <xsd:element ref="ns3:Attach_x0020_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f543e3-8063-4253-bd42-47ca496057f8" elementFormDefault="qualified">
    <xsd:import namespace="http://schemas.microsoft.com/office/2006/documentManagement/types"/>
    <xsd:import namespace="http://schemas.microsoft.com/office/infopath/2007/PartnerControls"/>
    <xsd:element name="Classification" ma:index="9" nillable="true" ma:displayName="Information classification" ma:format="Dropdown" ma:internalName="Classification" ma:readOnly="false">
      <xsd:simpleType>
        <xsd:restriction base="dms:Choice">
          <xsd:enumeration value="PROTECTED"/>
          <xsd:enumeration value="CONFIDENTIAL"/>
          <xsd:enumeration value="HIGHLY SENSITIVE"/>
        </xsd:restriction>
      </xsd:simpleType>
    </xsd:element>
    <xsd:element name="To" ma:index="10" nillable="true" ma:displayName="To" ma:description="Auto-populated by saved email" ma:internalName="To">
      <xsd:simpleType>
        <xsd:restriction base="dms:Text">
          <xsd:maxLength value="255"/>
        </xsd:restriction>
      </xsd:simpleType>
    </xsd:element>
    <xsd:element name="SentOn" ma:index="11" nillable="true" ma:displayName="SentOn" ma:description="Auto-populated by saved email" ma:format="DateTime" ma:internalName="SentOn">
      <xsd:simpleType>
        <xsd:restriction base="dms:DateTime"/>
      </xsd:simpleType>
    </xsd:element>
    <xsd:element name="ReceivedTime" ma:index="12" nillable="true" ma:displayName="ReceivedTime" ma:description="Auto-populated by saved email" ma:format="DateTime" ma:internalName="ReceivedTime">
      <xsd:simpleType>
        <xsd:restriction base="dms:DateTime"/>
      </xsd:simpleType>
    </xsd:element>
    <xsd:element name="mvFrom" ma:index="13" nillable="true" ma:displayName="From" ma:description="Auto-populated by saved email" ma:internalName="mvFrom">
      <xsd:simpleType>
        <xsd:restriction base="dms:Text">
          <xsd:maxLength value="255"/>
        </xsd:restriction>
      </xsd:simpleType>
    </xsd:element>
    <xsd:element name="Attach_x0020_count" ma:index="14" nillable="true" ma:displayName="Attach count" ma:decimals="0" ma:description="Auto-populated by saved email" ma:internalName="Attach_x0020_count">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8"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9069ab6e-cbb1-4306-ad7e-01a48c91ef8b" ContentTypeId="0x010100CAA12C5105342047A1E5FE66CBFB4107B3" PreviousValue="false"/>
</file>

<file path=customXml/item4.xml><?xml version="1.0" encoding="utf-8"?>
<p:properties xmlns:p="http://schemas.microsoft.com/office/2006/metadata/properties" xmlns:xsi="http://www.w3.org/2001/XMLSchema-instance" xmlns:pc="http://schemas.microsoft.com/office/infopath/2007/PartnerControls">
  <documentManagement>
    <To xmlns="c5f543e3-8063-4253-bd42-47ca496057f8" xsi:nil="true"/>
    <Attach_x0020_count xmlns="c5f543e3-8063-4253-bd42-47ca496057f8" xsi:nil="true"/>
    <Classification xmlns="c5f543e3-8063-4253-bd42-47ca496057f8" xsi:nil="true"/>
    <SentOn xmlns="c5f543e3-8063-4253-bd42-47ca496057f8" xsi:nil="true"/>
    <ReceivedTime xmlns="c5f543e3-8063-4253-bd42-47ca496057f8" xsi:nil="true"/>
    <mvFrom xmlns="c5f543e3-8063-4253-bd42-47ca496057f8" xsi:nil="true"/>
  </documentManagement>
</p:properties>
</file>

<file path=customXml/itemProps1.xml><?xml version="1.0" encoding="utf-8"?>
<ds:datastoreItem xmlns:ds="http://schemas.openxmlformats.org/officeDocument/2006/customXml" ds:itemID="{B4489FF1-F56D-4078-AAC9-30A3C42866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f543e3-8063-4253-bd42-47ca496057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685743-FA13-43DB-8734-B0B41988CFD6}">
  <ds:schemaRefs>
    <ds:schemaRef ds:uri="http://schemas.microsoft.com/sharepoint/v3/contenttype/forms"/>
  </ds:schemaRefs>
</ds:datastoreItem>
</file>

<file path=customXml/itemProps3.xml><?xml version="1.0" encoding="utf-8"?>
<ds:datastoreItem xmlns:ds="http://schemas.openxmlformats.org/officeDocument/2006/customXml" ds:itemID="{EA803982-26A6-4AF7-9058-4C934391175F}">
  <ds:schemaRefs>
    <ds:schemaRef ds:uri="Microsoft.SharePoint.Taxonomy.ContentTypeSync"/>
  </ds:schemaRefs>
</ds:datastoreItem>
</file>

<file path=customXml/itemProps4.xml><?xml version="1.0" encoding="utf-8"?>
<ds:datastoreItem xmlns:ds="http://schemas.openxmlformats.org/officeDocument/2006/customXml" ds:itemID="{41A473D1-6E2B-45AE-A1B0-268F500F6582}">
  <ds:schemaRefs>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c5f543e3-8063-4253-bd42-47ca496057f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Style Guidelines</vt:lpstr>
      <vt:lpstr>Terms and Conditions</vt:lpstr>
      <vt:lpstr>Document tables</vt:lpstr>
      <vt:lpstr>Total costs and revenues</vt:lpstr>
      <vt:lpstr>Copper inputs --&gt;</vt:lpstr>
      <vt:lpstr>Copper Weighted Price</vt:lpstr>
      <vt:lpstr>Top Down inputs</vt:lpstr>
      <vt:lpstr>CVE_FTTC</vt:lpstr>
      <vt:lpstr>CVE_Legacy</vt:lpstr>
      <vt:lpstr>Fcast_CPI</vt:lpstr>
      <vt:lpstr>TD_service_codes</vt:lpstr>
      <vt:lpstr>WLA_Opex_Efficiency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Chivers</dc:creator>
  <cp:keywords/>
  <dc:description/>
  <cp:lastModifiedBy>Christian Coull</cp:lastModifiedBy>
  <cp:revision/>
  <dcterms:created xsi:type="dcterms:W3CDTF">2018-07-17T15:07:53Z</dcterms:created>
  <dcterms:modified xsi:type="dcterms:W3CDTF">2021-03-16T10:23:24Z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0x010100CAA12C5105342047A1E5FE66CBFB4107B30001C5A066BE6D724AA9F29D6D5EAB693E</vt:lpwstr>
  </property>
  <property fmtid="{D5CDD505-2E9C-101B-9397-08002B2CF9AE}" pid="3" name="MSIP_Label_5a50d26f-5c2c-4137-8396-1b24eb24286c_Enabled">
    <vt:lpwstr>True</vt:lpwstr>
  </property>
  <property fmtid="{D5CDD505-2E9C-101B-9397-08002B2CF9AE}" pid="4" name="MSIP_Label_5a50d26f-5c2c-4137-8396-1b24eb24286c_SiteId">
    <vt:lpwstr>0af648de-310c-4068-8ae4-f9418bae24cc</vt:lpwstr>
  </property>
  <property fmtid="{D5CDD505-2E9C-101B-9397-08002B2CF9AE}" pid="5" name="MSIP_Label_5a50d26f-5c2c-4137-8396-1b24eb24286c_Owner">
    <vt:lpwstr>Noel.Hall@ofcom.org.uk</vt:lpwstr>
  </property>
  <property fmtid="{D5CDD505-2E9C-101B-9397-08002B2CF9AE}" pid="6" name="MSIP_Label_5a50d26f-5c2c-4137-8396-1b24eb24286c_SetDate">
    <vt:lpwstr>2020-03-20T13:21:40.3892274Z</vt:lpwstr>
  </property>
  <property fmtid="{D5CDD505-2E9C-101B-9397-08002B2CF9AE}" pid="7" name="MSIP_Label_5a50d26f-5c2c-4137-8396-1b24eb24286c_Name">
    <vt:lpwstr>Protected</vt:lpwstr>
  </property>
  <property fmtid="{D5CDD505-2E9C-101B-9397-08002B2CF9AE}" pid="8" name="MSIP_Label_5a50d26f-5c2c-4137-8396-1b24eb24286c_Application">
    <vt:lpwstr>Microsoft Azure Information Protection</vt:lpwstr>
  </property>
  <property fmtid="{D5CDD505-2E9C-101B-9397-08002B2CF9AE}" pid="9" name="MSIP_Label_5a50d26f-5c2c-4137-8396-1b24eb24286c_ActionId">
    <vt:lpwstr>aac9eba1-fc0e-46b4-af6a-188cab82a065</vt:lpwstr>
  </property>
  <property fmtid="{D5CDD505-2E9C-101B-9397-08002B2CF9AE}" pid="10" name="MSIP_Label_5a50d26f-5c2c-4137-8396-1b24eb24286c_Extended_MSFT_Method">
    <vt:lpwstr>Manual</vt:lpwstr>
  </property>
  <property fmtid="{D5CDD505-2E9C-101B-9397-08002B2CF9AE}" pid="11" name="Sensitivity">
    <vt:lpwstr>Protected</vt:lpwstr>
  </property>
</Properties>
</file>