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868" documentId="13_ncr:1_{C358A6FC-3D61-4BD6-BDC9-65AC9B327D29}" xr6:coauthVersionLast="47" xr6:coauthVersionMax="47" xr10:uidLastSave="{E656C00C-6B2D-483A-93F0-135C1082EE2E}"/>
  <bookViews>
    <workbookView xWindow="-98" yWindow="-98" windowWidth="20715" windowHeight="13276" xr2:uid="{70DD1F86-5D88-45BB-A283-1489C2EF8FF7}"/>
  </bookViews>
  <sheets>
    <sheet name="Round Four" sheetId="1" r:id="rId1"/>
  </sheets>
  <definedNames>
    <definedName name="_xlnm._FilterDatabase" localSheetId="0" hidden="1">'Round Four'!$A$1:$X$94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J51" i="1"/>
  <c r="L34" i="1"/>
  <c r="J34" i="1"/>
  <c r="J23" i="1"/>
  <c r="L23" i="1"/>
  <c r="L7" i="1"/>
  <c r="L8" i="1"/>
  <c r="L9" i="1"/>
  <c r="L10" i="1"/>
  <c r="L11" i="1"/>
  <c r="L12" i="1"/>
  <c r="L13" i="1"/>
  <c r="L14" i="1"/>
  <c r="L17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3" i="1"/>
  <c r="L35" i="1"/>
  <c r="L37" i="1"/>
  <c r="L38" i="1"/>
  <c r="L39" i="1"/>
  <c r="L40" i="1"/>
  <c r="L41" i="1"/>
  <c r="L42" i="1"/>
  <c r="L43" i="1"/>
  <c r="L44" i="1"/>
  <c r="L45" i="1"/>
  <c r="L46" i="1"/>
  <c r="L47" i="1"/>
  <c r="L48" i="1"/>
  <c r="L15" i="1"/>
  <c r="L16" i="1"/>
  <c r="L49" i="1"/>
  <c r="L50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" i="1"/>
  <c r="J7" i="1"/>
  <c r="J8" i="1"/>
  <c r="J9" i="1"/>
  <c r="J10" i="1"/>
  <c r="J11" i="1"/>
  <c r="J12" i="1"/>
  <c r="J13" i="1"/>
  <c r="J14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5" i="1"/>
  <c r="J37" i="1"/>
  <c r="J38" i="1"/>
  <c r="J39" i="1"/>
  <c r="J40" i="1"/>
  <c r="J41" i="1"/>
  <c r="J42" i="1"/>
  <c r="J43" i="1"/>
  <c r="J44" i="1"/>
  <c r="J45" i="1"/>
  <c r="J46" i="1"/>
  <c r="J47" i="1"/>
  <c r="J48" i="1"/>
  <c r="J15" i="1"/>
  <c r="J16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" i="1"/>
  <c r="C64" i="1"/>
  <c r="C60" i="1"/>
  <c r="C58" i="1"/>
  <c r="C56" i="1"/>
  <c r="C54" i="1"/>
  <c r="C52" i="1"/>
  <c r="C49" i="1"/>
  <c r="C15" i="1"/>
  <c r="C48" i="1"/>
  <c r="C47" i="1"/>
  <c r="C46" i="1"/>
  <c r="C45" i="1"/>
  <c r="C41" i="1"/>
  <c r="C42" i="1"/>
  <c r="C39" i="1"/>
  <c r="C37" i="1"/>
  <c r="C36" i="1"/>
  <c r="C33" i="1"/>
  <c r="C32" i="1"/>
  <c r="C30" i="1"/>
  <c r="C28" i="1"/>
  <c r="C26" i="1"/>
  <c r="C21" i="1"/>
  <c r="C19" i="1"/>
  <c r="C17" i="1"/>
  <c r="C12" i="1"/>
  <c r="C8" i="1"/>
  <c r="C7" i="1"/>
  <c r="C6" i="1"/>
</calcChain>
</file>

<file path=xl/sharedStrings.xml><?xml version="1.0" encoding="utf-8"?>
<sst xmlns="http://schemas.openxmlformats.org/spreadsheetml/2006/main" count="380" uniqueCount="194">
  <si>
    <t>Supporting technical data and links for round four small-scale DAB multiplex licensing</t>
  </si>
  <si>
    <t>Ver 1.0, May 2022</t>
  </si>
  <si>
    <t>Small-scale DAB area</t>
  </si>
  <si>
    <t>Relevent local multiplex(es)</t>
  </si>
  <si>
    <t>Area name</t>
  </si>
  <si>
    <t>Area population</t>
  </si>
  <si>
    <t>Maximum 30% overspill population</t>
  </si>
  <si>
    <t>Area (km2)</t>
  </si>
  <si>
    <t>Link to region's population data files</t>
  </si>
  <si>
    <t>Link to region's area shape data</t>
  </si>
  <si>
    <t>Link to region's area image files</t>
  </si>
  <si>
    <t>Name</t>
  </si>
  <si>
    <t>Population</t>
  </si>
  <si>
    <t>40% of population</t>
  </si>
  <si>
    <t>Overlap with small-scale DAB</t>
  </si>
  <si>
    <t>Link to local DAB coverage map</t>
  </si>
  <si>
    <t>Advertised re-use restrictions</t>
  </si>
  <si>
    <t xml:space="preserve">Maximum interference dBµV/m </t>
  </si>
  <si>
    <t>International constraints - Interference to be calculated using ITU-R Recommendation 1546 for 1% time</t>
  </si>
  <si>
    <t>Possible frequency blocks</t>
  </si>
  <si>
    <t>Percentage</t>
  </si>
  <si>
    <t>Adjacent / overlapping areas</t>
  </si>
  <si>
    <t>Interfered</t>
  </si>
  <si>
    <t>Possibly interfered</t>
  </si>
  <si>
    <t>Comments</t>
  </si>
  <si>
    <t>Anglesey &amp; North Gwynedd</t>
  </si>
  <si>
    <t>Ards Peninsula</t>
  </si>
  <si>
    <t>Banbury &amp; Bicester</t>
  </si>
  <si>
    <t>Bath &amp; Midsomer Norton</t>
  </si>
  <si>
    <t>Boston, Spalding &amp; Skegness</t>
  </si>
  <si>
    <t>Derby</t>
  </si>
  <si>
    <t>Doncaster</t>
  </si>
  <si>
    <t>Durham</t>
  </si>
  <si>
    <t>East Fife</t>
  </si>
  <si>
    <t>Glenrothes &amp; Kirkcaldy</t>
  </si>
  <si>
    <t>Kendal &amp; Windermere</t>
  </si>
  <si>
    <t>Kintyre, Islay &amp; Jura</t>
  </si>
  <si>
    <t>Ludlow</t>
  </si>
  <si>
    <t>Newport &amp; Chepstow</t>
  </si>
  <si>
    <t>Newry</t>
  </si>
  <si>
    <t>North Buckinghamshire</t>
  </si>
  <si>
    <t>North Pembrokeshire</t>
  </si>
  <si>
    <t>Northampton</t>
  </si>
  <si>
    <t>Peterborough</t>
  </si>
  <si>
    <t>Plymouth</t>
  </si>
  <si>
    <t>South Pembrokeshire</t>
  </si>
  <si>
    <t>Southampton</t>
  </si>
  <si>
    <t>Stirling &amp; Falkirk</t>
  </si>
  <si>
    <t>Torbay</t>
  </si>
  <si>
    <t>Wakefield, Castleford &amp; Dewsbury</t>
  </si>
  <si>
    <t>Wolverhampton</t>
  </si>
  <si>
    <t>Northamptonshire</t>
  </si>
  <si>
    <t>North-west Wales</t>
  </si>
  <si>
    <t>Northern Ireland</t>
  </si>
  <si>
    <t>Oxfordshire</t>
  </si>
  <si>
    <t>Derbyshire</t>
  </si>
  <si>
    <t>Nottinghamshire</t>
  </si>
  <si>
    <t>Tyne &amp; Wear</t>
  </si>
  <si>
    <t>Edinburgh</t>
  </si>
  <si>
    <t>Tayside</t>
  </si>
  <si>
    <t>Wolverhampton &amp; Shropshire</t>
  </si>
  <si>
    <t>Gloucestershire</t>
  </si>
  <si>
    <t>South-east Wales</t>
  </si>
  <si>
    <t>Not applicable</t>
  </si>
  <si>
    <t>South Hampshire</t>
  </si>
  <si>
    <t>Somerset</t>
  </si>
  <si>
    <t>Bristol &amp; Bath</t>
  </si>
  <si>
    <t>Hereford &amp; Worcestershire</t>
  </si>
  <si>
    <t>Birmingham</t>
  </si>
  <si>
    <t>Coventry</t>
  </si>
  <si>
    <t>Herts, Beds &amp; Bucks</t>
  </si>
  <si>
    <t>Wiltshire</t>
  </si>
  <si>
    <t>Lincolnshire</t>
  </si>
  <si>
    <t>Humberside</t>
  </si>
  <si>
    <t>Leeds</t>
  </si>
  <si>
    <t>North Yorkshire</t>
  </si>
  <si>
    <t>South Yorkshire</t>
  </si>
  <si>
    <t>Teesside</t>
  </si>
  <si>
    <t>Morecambe Bay</t>
  </si>
  <si>
    <t>North-west Cumbria</t>
  </si>
  <si>
    <t>Mid &amp; West Wales</t>
  </si>
  <si>
    <t>Plymouth &amp; Cornwall</t>
  </si>
  <si>
    <t>Swansea</t>
  </si>
  <si>
    <t>South Gloucestershire</t>
  </si>
  <si>
    <t>Glasgow</t>
  </si>
  <si>
    <t>Devon</t>
  </si>
  <si>
    <t>Bradford</t>
  </si>
  <si>
    <t>https://www.ofcom.org.uk/__data/assets/file/0014/201731/SSDAB-Shapefiles-Scotland.zip</t>
  </si>
  <si>
    <t>https://www.ofcom.org.uk/__data/assets/file/0018/201735/SSDAB-Shapefiles-Yorkshire-and-North-Lincolnshire.zip</t>
  </si>
  <si>
    <t>https://www.ofcom.org.uk/__data/assets/file/0017/201734/SSDAB-Shapefiles-Wales-and-Severn-Estuary.zip</t>
  </si>
  <si>
    <t>https://www.ofcom.org.uk/__data/assets/file/0018/201744/SSDAB-Population-Data-Wales-and-Severn-Estuary.zip</t>
  </si>
  <si>
    <t>https://www.ofcom.org.uk/__data/assets/file/0019/201754/SSDAB-Raster-Images-Wales-and-Severn-Estuary.zip</t>
  </si>
  <si>
    <t>https://www.ofcom.org.uk/__data/assets/file/0015/201750/SSDAB-Raster-Images-Northern-Ireland.zip</t>
  </si>
  <si>
    <t>https://www.ofcom.org.uk/__data/assets/file/0014/201740/SSDAB-Population-Data-Northern-Ireland.zip</t>
  </si>
  <si>
    <t>https://www.ofcom.org.uk/__data/assets/file/0013/201730/SSDAB-Shapefiles-Northern-Ireland.zip</t>
  </si>
  <si>
    <t>https://www.ofcom.org.uk/__data/assets/file/0016/201751/SSDAB-Raster-Images-Scotland.zip</t>
  </si>
  <si>
    <t>N/A</t>
  </si>
  <si>
    <t>Inverclyde</t>
  </si>
  <si>
    <t>http://www.ofcom.org.uk/static/radiolicensing/mcamaps/dl000017.pdf</t>
  </si>
  <si>
    <t>http://www.ofcom.org.uk/static/radiolicensing/mcamaps/dl000010.pdf</t>
  </si>
  <si>
    <t>http://www.ofcom.org.uk/static/radiolicensing/mcamaps/dl000029.pdf</t>
  </si>
  <si>
    <t>http://www.ofcom.org.uk/static/radiolicensing/mcamaps/dl000004.pdf</t>
  </si>
  <si>
    <t>http://www.ofcom.org.uk/static/radiolicensing/mcamaps/dl000056b.pdf</t>
  </si>
  <si>
    <t>http://www.ofcom.org.uk/static/radiolicensing/mcamaps/dl000039.pdf</t>
  </si>
  <si>
    <t>http://www.ofcom.org.uk/static/radiolicensing/mcamaps/dl000008.pdf</t>
  </si>
  <si>
    <t>http://www.ofcom.org.uk/static/radiolicensing/mcamaps/dl000054.pdf</t>
  </si>
  <si>
    <t>http://www.ofcom.org.uk/static/radiolicensing/mcamaps/dl000059.pdf</t>
  </si>
  <si>
    <t>https://www.ofcom.org.uk/__data/assets/file/0019/201727/SSDAB-Shapefiles-Midlands.zip</t>
  </si>
  <si>
    <t>https://www.ofcom.org.uk/__data/assets/file/0020/201737/SSDAB-Population-Data-Midlands.zip</t>
  </si>
  <si>
    <t>https://www.ofcom.org.uk/__data/assets/file/0021/201747/SSDAB-Raster-Images-Midlands.zip</t>
  </si>
  <si>
    <t>http://www.ofcom.org.uk/static/radiolicensing/mcamaps/dl000015.pdf</t>
  </si>
  <si>
    <t>http://www.ofcom.org.uk/static/radiolicensing/mcamaps/dl000047.pdf</t>
  </si>
  <si>
    <t>http://www.ofcom.org.uk/static/radiolicensing/mcamaps/dl000051.pdf</t>
  </si>
  <si>
    <t>http://www.ofcom.org.uk/static/radiolicensing/mcamaps/dl000052a.pdf</t>
  </si>
  <si>
    <t>http://www.ofcom.org.uk/static/radiolicensing/mcamaps/dl000058.pdf</t>
  </si>
  <si>
    <t>http://www.ofcom.org.uk/static/radiolicensing/mcamaps/dl000014a.pdf</t>
  </si>
  <si>
    <t>https://www.ofcom.org.uk/__data/assets/file/0017/201743/SSDAB-Population-Data-South-West-of-England.zip</t>
  </si>
  <si>
    <t>https://www.ofcom.org.uk/__data/assets/file/0018/201753/SSDAB-Raster-Images-South-West-of-England.zip</t>
  </si>
  <si>
    <t>https://www.ofcom.org.uk/__data/assets/file/0016/201733/SSDAB-Shapefiles-South-West-of-England.zip</t>
  </si>
  <si>
    <t>https://www.ofcom.org.uk/__data/assets/file/0018/201726/SSDAB-Shapefiles-East-of-England.zip</t>
  </si>
  <si>
    <t>https://www.ofcom.org.uk/__data/assets/file/0019/201736/SSDAB-Population-Data-East-of-England.zip</t>
  </si>
  <si>
    <t>https://www.ofcom.org.uk/__data/assets/file/0020/201746/SSDAB-Raster-Images-East-of-England.zip</t>
  </si>
  <si>
    <t>http://www.ofcom.org.uk/static/radiolicensing/mcamaps/dl000033.pdf</t>
  </si>
  <si>
    <t>http://www.ofcom.org.uk/static/radiolicensing/mcamaps/dl000055.pdf</t>
  </si>
  <si>
    <t>http://www.ofcom.org.uk/static/radiolicensing/mcamaps/dl000032.pdf</t>
  </si>
  <si>
    <t>http://www.ofcom.org.uk/static/radiolicensing/mcamaps/dl000043.pdf</t>
  </si>
  <si>
    <t>http://www.ofcom.org.uk/static/radiolicensing/mcamaps/dl000048.pdf</t>
  </si>
  <si>
    <t>https://www.ofcom.org.uk/__data/assets/file/0019/201745/SSDAB-Population-Data-Yorkshire-and-North-Lincolnshire.zip</t>
  </si>
  <si>
    <t>https://www.ofcom.org.uk/__data/assets/file/0020/201755/SSDAB-Raster-Images-Yorkshire-and-North-Lincolnshire.zip</t>
  </si>
  <si>
    <t>http://www.ofcom.org.uk/static/radiolicensing/mcamaps/dl000019.pdf</t>
  </si>
  <si>
    <t>http://www.ofcom.org.uk/static/radiolicensing/mcamaps/dl000012.pdf</t>
  </si>
  <si>
    <t>http://www.ofcom.org.uk/static/radiolicensing/mcamaps/dl000053.pdf</t>
  </si>
  <si>
    <t>http://www.ofcom.org.uk/static/radiolicensing/mcamaps/dl000005.pdf</t>
  </si>
  <si>
    <t>http://www.ofcom.org.uk/static/radiolicensing/mcamaps/dl000013.pdf</t>
  </si>
  <si>
    <t>http://www.ofcom.org.uk/static/radiolicensing/mcamaps/dl000006.pdf</t>
  </si>
  <si>
    <t>https://www.ofcom.org.uk/__data/assets/file/0022/201748/SSDAB-Raster-Images-North-of-England.zip</t>
  </si>
  <si>
    <t>https://www.ofcom.org.uk/__data/assets/file/0021/201738/SSDAB-Population-Data-North-of-England.zip</t>
  </si>
  <si>
    <t>https://www.ofcom.org.uk/__data/assets/file/0020/201728/SSDAB-Shapefiles-North-of-England.zip</t>
  </si>
  <si>
    <t>9A</t>
  </si>
  <si>
    <t xml:space="preserve">38 dBµV/m </t>
  </si>
  <si>
    <t>Malton, Wetherby &amp; Harrogate, South Craven, Wharfedale &amp; Worth Valley and Carlisle &amp; Penrith</t>
  </si>
  <si>
    <t>South Aberdeen and Stirling &amp; Falkirk</t>
  </si>
  <si>
    <t>38 dBµV/m</t>
  </si>
  <si>
    <t>9C</t>
  </si>
  <si>
    <t>South Aberdeen, Scottish Borders, Girvan &amp; Cumnock, and Paisley &amp; West Glasgow</t>
  </si>
  <si>
    <t>7D</t>
  </si>
  <si>
    <t>10B</t>
  </si>
  <si>
    <t>Oban, Perth, Dunfermline &amp; Kinross, Edinburgh, Ayr, Troon &amp; Irvine, and Girvan &amp; Cumnock</t>
  </si>
  <si>
    <t>Cumbernauld &amp; Coatbridge, Portadown &amp; Craigavon and Omagh</t>
  </si>
  <si>
    <t>8A</t>
  </si>
  <si>
    <t>Ludlow, Cheltenham &amp; Tewksbury, Cirencester, Chippenham &amp; Malmesbury, Bath &amp; Midsomer Norton, Taunton, Tiverton, Bridgend, and Brecon</t>
  </si>
  <si>
    <t>http://www.ofcom.org.uk/static/radiolicensing/mcamaps/dl104302.pdf</t>
  </si>
  <si>
    <t>http://www.ofcom.org.uk/static/radiolicensing/mcamaps/dl104383.pdf</t>
  </si>
  <si>
    <t>http://www.ofcom.org.uk/static/radiolicensing/mcamaps/dl000050.pdf</t>
  </si>
  <si>
    <t>http://www.ofcom.org.uk/static/radiolicensing/mcamaps/dl000007.pdf</t>
  </si>
  <si>
    <t>http://www.ofcom.org.uk/static/radiolicensing/mcamaps/dl000001.pdf</t>
  </si>
  <si>
    <t>http://www.ofcom.org.uk/static/radiolicensing/mcamaps/dl000031.pdf</t>
  </si>
  <si>
    <t>http://www.ofcom.org.uk/static/radiolicensing/mcamaps/dl000046.pdf</t>
  </si>
  <si>
    <t>http://www.ofcom.org.uk/static/radiolicensing/mcamaps/dl000030.pdf</t>
  </si>
  <si>
    <t>http://www.ofcom.org.uk/static/radiolicensing/mcamaps/dl000035.pdf</t>
  </si>
  <si>
    <t>Coleraine, Kintyre, Islay &amp; Jura, Armagh, Portadown &amp; Craigavon and Cookstown &amp; Dungannon</t>
  </si>
  <si>
    <t>Leamington Spa &amp; Stratford-on-Avon, Rugby &amp; Daventry, Market Harborough, Kettering &amp; Corby, Haverhill &amp; Surrounds, Biggleswade &amp; North Hertford, North London, West London, Reading, Newbury, Swindon &amp; Marlborough, Cirencester, and Cheltenham &amp; Tewkesbury</t>
  </si>
  <si>
    <t>Anglesey &amp; North Gwynedd, North Powys, South Powys, Brecon, Welsh Valleys, Bridgend, West Somerset &amp; Lynton, and East Cornwall</t>
  </si>
  <si>
    <t>Rutland &amp; Stamford, Peterborough, Ely &amp; March, Biggleswade &amp; North Hertford, South Hertfordshire, South Buckinghamshire, Oxford, Witney, Coventry, Nuneaton &amp; Hinckley, and Leicester</t>
  </si>
  <si>
    <t>Lincoln, Bury St Edmunds, Thetford &amp; Mildenhall, Biggleswade &amp; N Hertford, Bedford, Northamptonshire, Market Harborough, Leicester, Loughborough &amp; Coalville, Nottingham, and Newark-on-Trent</t>
  </si>
  <si>
    <t>Barnstaple &amp; Bideford, West Somerset &amp; Lynton, Tiverton, East Devon, Exeter, Exmouth &amp; Dawlish and Weymouth, Dorchester &amp; Bridport</t>
  </si>
  <si>
    <t>Glenrothes &amp; Kirkcaldy, Sunderland, Carlisle &amp; Penrith, Girvan &amp; Cumnock and Paisley &amp; West Glasgow</t>
  </si>
  <si>
    <t>Bromsgove, Kidderminster &amp; Redditch, Berkshire north &amp; South Oxfordshire, Newbury, Andover, Yeovil, Tiverton and Welsh Valleys</t>
  </si>
  <si>
    <t>Anglesey &amp; North Gwynedd, North Powys, South Powys, Brecon, Welsh Valleys, Cardiff, Bridgewater, Tiverton, and East Cornwall</t>
  </si>
  <si>
    <t>Newbury, Guildford &amp; Woking, South-west Sussex, Poole, Purbeck &amp; Wimborne, Shaftesbury &amp; Blandford Forum, Warminster, Devizes &amp; Trowbridge, and Swindon &amp; Marlborough</t>
  </si>
  <si>
    <t>East Fife and Kilmarnock</t>
  </si>
  <si>
    <t>West Somerset &amp; Lynton, Taunton, Yeovil, Poole, Purbeck &amp; Wimborne, Falmouth, Penzance &amp; Redruth, Newquay, St Austell &amp; Truro, and East Cornwall</t>
  </si>
  <si>
    <t>Catterick, Ripon &amp; Thirsk, East Hull, Grimsby, Lincoln, Mansfield &amp; Worksop, Chesterfield, Glossop &amp; Buxton, Oldham &amp; Rochdale and Blackburn, Burnley &amp; Darwen</t>
  </si>
  <si>
    <t>Crewe, Nantwich &amp; Whitchurch, Derby, Nuneaton &amp; Hinckley, Coventry, Leamington Spa &amp; Stratford-upon-Avon, Worcester, and South Powys</t>
  </si>
  <si>
    <t>8B</t>
  </si>
  <si>
    <t>9B</t>
  </si>
  <si>
    <t>Lancashire</t>
  </si>
  <si>
    <t>Newcastle &amp; Gateshead, Darlington &amp; Bishops Auckland, Catterick, Ripon &amp; Thirsk, Blackburn, Burnley &amp; Darwen, Southport, Wirral, Rhyl, Ruthin &amp; Mold and Workington &amp; Whitehaven</t>
  </si>
  <si>
    <t>http://www.ofcom.org.uk/static/radiolicensing/mcamaps/dl000016.pdf</t>
  </si>
  <si>
    <t>Swindon &amp; Wiltshire</t>
  </si>
  <si>
    <t>https://www.ofcom.org.uk/__data/assets/file/0015/201732/SSDAB-Shapefiles-South-East-of-England.zip</t>
  </si>
  <si>
    <t>https://www.ofcom.org.uk/__data/assets/file/0016/201742/SSDAB-Population-Data-South-East-of-England.zip</t>
  </si>
  <si>
    <t>https://www.ofcom.org.uk/__data/assets/file/0017/201752/SSDAB-Raster-Images-South-East-of-England.zip</t>
  </si>
  <si>
    <t>Barrow-in-Furness, Wigan, North Powys, North Pembrokeshire, and Newry</t>
  </si>
  <si>
    <t>Market Harborough, Corby &amp; Kettering, Wellingborough, Bedford, Luton, South Buckinghamshire, Newbury, Swindon &amp; Marlborough, Cirencester, Cheltenham &amp; Tewkesbury, Bromsgrove, Kidderminster &amp; Redditch, and South Birmingham</t>
  </si>
  <si>
    <t>Gloucester, Cirencester, Newbury, Salisbury, Weymouth, Dorchester &amp; Bridport, Taunton, Bridgend, and Newport &amp; Chepstow</t>
  </si>
  <si>
    <t>Bury St Edmunds, Thetford &amp; Mildenhall, Huntingdon &amp; Surroundings, Corby &amp; Kettering, Market Harborough, Leicester, Loughborough &amp; Coalville, Newark-on-Trent, Doncaster, and Scunthorpe</t>
  </si>
  <si>
    <t>Sheffield &amp; Rotherham, Newark-on-Trent, Rutland &amp; Stamford, Market Harborough, Nuneaton &amp; Hinckley, Wolverhampton, Telford &amp; Shrewsbury, Stoke &amp; Newcastle, Congleton &amp; Leek and Glossop &amp; Buxton</t>
  </si>
  <si>
    <t>Wetherby &amp; Harrogate, Malton, East Hull, Grimsby, Newark-on-Trent, Nottingham, Erewash, Derby, Glossop &amp; Buxton, Huddersfield, and South Craven, Wharfedale and Worth Valley</t>
  </si>
  <si>
    <t>https://www.ofcom.org.uk/__data/assets/file/0015/201741/SSDAB-Population-Data-Scotland.zip</t>
  </si>
  <si>
    <t>Maximum 35 dBµV/m at the French coast</t>
  </si>
  <si>
    <t>Maximum 36 dBµV/m at the French coast</t>
  </si>
  <si>
    <t>Berwickshire and North Roxburgh</t>
  </si>
  <si>
    <t>Field strength levels towards the Republic of Ireland should be kept to a minimum as detailed in the main advert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</si>
</sst>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0404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04040"/>
      <name val="Calibri"/>
    </font>
    <font>
      <sz val="11"/>
      <color rgb="FF404040"/>
      <name val="Calibri"/>
      <family val="2"/>
    </font>
    <font>
      <sz val="11"/>
      <color rgb="FF40404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0" xfId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1" applyFill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 wrapText="1"/>
    </xf>
    <xf numFmtId="3" fontId="0" fillId="3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fcom.org.uk/__data/assets/file/0015/201750/SSDAB-Raster-Images-Northern-Ireland.zip" TargetMode="External"/><Relationship Id="rId3" Type="http://schemas.openxmlformats.org/officeDocument/2006/relationships/hyperlink" Target="https://www.ofcom.org.uk/__data/assets/file/0016/201742/SSDAB-Population-Data-South-East-of-England.zip" TargetMode="External"/><Relationship Id="rId7" Type="http://schemas.openxmlformats.org/officeDocument/2006/relationships/hyperlink" Target="https://www.ofcom.org.uk/__data/assets/file/0015/201750/SSDAB-Raster-Images-Northern-Ireland.zip" TargetMode="External"/><Relationship Id="rId2" Type="http://schemas.openxmlformats.org/officeDocument/2006/relationships/hyperlink" Target="https://www.ofcom.org.uk/__data/assets/file/0020/201737/SSDAB-Population-Data-Midlands.zip" TargetMode="External"/><Relationship Id="rId1" Type="http://schemas.openxmlformats.org/officeDocument/2006/relationships/hyperlink" Target="https://www.ofcom.org.uk/__data/assets/file/0019/201754/SSDAB-Raster-Images-Wales-and-Severn-Estuary.zip" TargetMode="External"/><Relationship Id="rId6" Type="http://schemas.openxmlformats.org/officeDocument/2006/relationships/hyperlink" Target="https://www.ofcom.org.uk/__data/assets/file/0019/201745/SSDAB-Population-Data-Yorkshire-and-North-Lincolnshire.zi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ofcom.org.uk/__data/assets/file/0017/201743/SSDAB-Population-Data-South-West-of-England.zip" TargetMode="External"/><Relationship Id="rId10" Type="http://schemas.openxmlformats.org/officeDocument/2006/relationships/hyperlink" Target="https://www.ofcom.org.uk/__data/assets/file/0018/201726/SSDAB-Shapefiles-East-of-England.zip" TargetMode="External"/><Relationship Id="rId4" Type="http://schemas.openxmlformats.org/officeDocument/2006/relationships/hyperlink" Target="https://www.ofcom.org.uk/__data/assets/file/0018/201753/SSDAB-Raster-Images-South-West-of-England.zip" TargetMode="External"/><Relationship Id="rId9" Type="http://schemas.openxmlformats.org/officeDocument/2006/relationships/hyperlink" Target="https://www.ofcom.org.uk/__data/assets/file/0018/201726/SSDAB-Shapefiles-East-of-England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A43D2-9378-4A30-AE8B-05BA3B7DAF83}">
  <dimension ref="A1:X94"/>
  <sheetViews>
    <sheetView tabSelected="1" zoomScale="70" zoomScaleNormal="70" workbookViewId="0">
      <pane xSplit="1" ySplit="4" topLeftCell="C5" activePane="bottomRight" state="frozen"/>
      <selection pane="topRight" activeCell="B1" sqref="B1"/>
      <selection pane="bottomLeft" activeCell="A2" sqref="A2"/>
      <selection pane="bottomRight" activeCell="F60" sqref="F60"/>
    </sheetView>
  </sheetViews>
  <sheetFormatPr defaultColWidth="9.33203125" defaultRowHeight="14.25" x14ac:dyDescent="0.45"/>
  <cols>
    <col min="1" max="1" width="42" style="7" customWidth="1"/>
    <col min="2" max="2" width="12.86328125" style="7" customWidth="1"/>
    <col min="3" max="3" width="14.6640625" style="7" customWidth="1"/>
    <col min="4" max="4" width="10.1328125" style="7" customWidth="1"/>
    <col min="5" max="5" width="15" style="7" customWidth="1"/>
    <col min="6" max="6" width="13.33203125" style="7" customWidth="1"/>
    <col min="7" max="7" width="12.53125" style="7" customWidth="1"/>
    <col min="8" max="8" width="31.53125" style="6" bestFit="1" customWidth="1"/>
    <col min="9" max="9" width="14.33203125" style="17" customWidth="1"/>
    <col min="10" max="10" width="17.33203125" style="2" customWidth="1"/>
    <col min="11" max="11" width="13" style="6" customWidth="1"/>
    <col min="12" max="12" width="14.3984375" style="6" customWidth="1"/>
    <col min="13" max="13" width="15" style="4" customWidth="1"/>
    <col min="14" max="14" width="37.33203125" style="4" customWidth="1"/>
    <col min="15" max="15" width="17.86328125" style="8" customWidth="1"/>
    <col min="16" max="16" width="37.33203125" style="8" customWidth="1"/>
    <col min="17" max="17" width="12.6640625" style="8" customWidth="1"/>
    <col min="18" max="18" width="12.53125" style="8" customWidth="1"/>
    <col min="19" max="19" width="5.33203125" customWidth="1"/>
    <col min="20" max="20" width="25.1328125" hidden="1" customWidth="1"/>
    <col min="21" max="21" width="14.6640625" hidden="1" customWidth="1"/>
    <col min="22" max="22" width="0" hidden="1" customWidth="1"/>
    <col min="23" max="23" width="20.1328125" hidden="1" customWidth="1"/>
    <col min="24" max="24" width="28.6640625" hidden="1" customWidth="1"/>
  </cols>
  <sheetData>
    <row r="1" spans="1:24" ht="18" x14ac:dyDescent="0.45">
      <c r="A1" s="16" t="s">
        <v>0</v>
      </c>
    </row>
    <row r="2" spans="1:24" x14ac:dyDescent="0.45">
      <c r="A2" s="19" t="s">
        <v>1</v>
      </c>
      <c r="B2" s="43" t="s">
        <v>2</v>
      </c>
      <c r="C2" s="43"/>
      <c r="D2" s="43"/>
      <c r="E2" s="43"/>
      <c r="F2" s="43"/>
      <c r="G2" s="43"/>
      <c r="H2" s="43" t="s">
        <v>3</v>
      </c>
      <c r="I2" s="43"/>
      <c r="J2" s="43"/>
      <c r="K2" s="43"/>
      <c r="L2" s="43"/>
      <c r="M2" s="43"/>
    </row>
    <row r="3" spans="1:24" ht="21.75" customHeight="1" x14ac:dyDescent="0.45">
      <c r="A3" s="41" t="s">
        <v>4</v>
      </c>
      <c r="B3" s="41" t="s">
        <v>5</v>
      </c>
      <c r="C3" s="41" t="s">
        <v>6</v>
      </c>
      <c r="D3" s="41" t="s">
        <v>7</v>
      </c>
      <c r="E3" s="41" t="s">
        <v>8</v>
      </c>
      <c r="F3" s="41" t="s">
        <v>9</v>
      </c>
      <c r="G3" s="41" t="s">
        <v>10</v>
      </c>
      <c r="H3" s="41" t="s">
        <v>11</v>
      </c>
      <c r="I3" s="42" t="s">
        <v>12</v>
      </c>
      <c r="J3" s="42" t="s">
        <v>13</v>
      </c>
      <c r="K3" s="41" t="s">
        <v>14</v>
      </c>
      <c r="L3" s="41"/>
      <c r="M3" s="41" t="s">
        <v>15</v>
      </c>
      <c r="N3" s="41" t="s">
        <v>16</v>
      </c>
      <c r="O3" s="41" t="s">
        <v>17</v>
      </c>
      <c r="P3" s="41" t="s">
        <v>18</v>
      </c>
      <c r="Q3" s="41" t="s">
        <v>19</v>
      </c>
      <c r="R3" s="41"/>
    </row>
    <row r="4" spans="1:24" s="4" customFormat="1" ht="21.75" customHeight="1" x14ac:dyDescent="0.45">
      <c r="A4" s="41"/>
      <c r="B4" s="41"/>
      <c r="C4" s="41"/>
      <c r="D4" s="41"/>
      <c r="E4" s="41"/>
      <c r="F4" s="41"/>
      <c r="G4" s="41"/>
      <c r="H4" s="41"/>
      <c r="I4" s="42"/>
      <c r="J4" s="42"/>
      <c r="K4" s="15" t="s">
        <v>12</v>
      </c>
      <c r="L4" s="15" t="s">
        <v>20</v>
      </c>
      <c r="M4" s="41"/>
      <c r="N4" s="41"/>
      <c r="O4" s="41"/>
      <c r="P4" s="41"/>
      <c r="Q4" s="41"/>
      <c r="R4" s="41"/>
      <c r="T4" s="4" t="s">
        <v>21</v>
      </c>
      <c r="U4" s="4" t="s">
        <v>22</v>
      </c>
      <c r="V4" s="8"/>
      <c r="W4" s="4" t="s">
        <v>23</v>
      </c>
      <c r="X4" s="4" t="s">
        <v>24</v>
      </c>
    </row>
    <row r="5" spans="1:24" x14ac:dyDescent="0.45">
      <c r="A5" s="1"/>
      <c r="B5" s="29"/>
      <c r="C5" s="29"/>
      <c r="D5" s="29"/>
      <c r="E5" s="14"/>
      <c r="F5" s="14"/>
      <c r="G5" s="14"/>
      <c r="H5" s="5"/>
      <c r="I5" s="2"/>
      <c r="K5" s="3"/>
      <c r="L5" s="13"/>
      <c r="M5" s="14"/>
      <c r="N5" s="18"/>
      <c r="T5" s="9"/>
      <c r="U5" s="9"/>
      <c r="V5" s="8"/>
      <c r="W5" s="9"/>
      <c r="X5" s="9"/>
    </row>
    <row r="6" spans="1:24" ht="128.25" x14ac:dyDescent="0.45">
      <c r="A6" s="1" t="s">
        <v>25</v>
      </c>
      <c r="B6" s="29">
        <v>110617</v>
      </c>
      <c r="C6" s="29">
        <f>B6*0.3</f>
        <v>33185.1</v>
      </c>
      <c r="D6" s="29">
        <v>1727</v>
      </c>
      <c r="E6" s="14" t="s">
        <v>90</v>
      </c>
      <c r="F6" s="14" t="s">
        <v>89</v>
      </c>
      <c r="G6" s="14" t="s">
        <v>91</v>
      </c>
      <c r="H6" s="5" t="s">
        <v>52</v>
      </c>
      <c r="I6" s="2">
        <v>362319</v>
      </c>
      <c r="J6" s="2">
        <f>I6*0.4</f>
        <v>144927.6</v>
      </c>
      <c r="K6" s="2">
        <v>110617</v>
      </c>
      <c r="L6" s="13">
        <f>K6/I6</f>
        <v>0.30530278566677432</v>
      </c>
      <c r="M6" s="14" t="s">
        <v>106</v>
      </c>
      <c r="N6" s="18" t="s">
        <v>183</v>
      </c>
      <c r="O6" s="8" t="s">
        <v>142</v>
      </c>
      <c r="P6" s="36" t="s">
        <v>193</v>
      </c>
      <c r="Q6" s="8" t="s">
        <v>143</v>
      </c>
      <c r="T6" s="9"/>
      <c r="U6" s="9"/>
      <c r="V6" s="8"/>
      <c r="W6" s="9"/>
      <c r="X6" s="9"/>
    </row>
    <row r="7" spans="1:24" ht="114" x14ac:dyDescent="0.45">
      <c r="A7" s="1" t="s">
        <v>26</v>
      </c>
      <c r="B7" s="29">
        <v>263368</v>
      </c>
      <c r="C7" s="29">
        <f>B7*0.3</f>
        <v>79010.399999999994</v>
      </c>
      <c r="D7" s="29">
        <v>1746</v>
      </c>
      <c r="E7" s="14" t="s">
        <v>93</v>
      </c>
      <c r="F7" s="14" t="s">
        <v>94</v>
      </c>
      <c r="G7" s="14" t="s">
        <v>92</v>
      </c>
      <c r="H7" s="5" t="s">
        <v>53</v>
      </c>
      <c r="I7" s="2">
        <v>1448895</v>
      </c>
      <c r="J7" s="2">
        <f t="shared" ref="J7:J65" si="0">I7*0.4</f>
        <v>579558</v>
      </c>
      <c r="K7" s="3">
        <v>263368</v>
      </c>
      <c r="L7" s="13">
        <f t="shared" ref="L7:L65" si="1">K7/I7</f>
        <v>0.18177162596323404</v>
      </c>
      <c r="M7" s="14" t="s">
        <v>98</v>
      </c>
      <c r="N7" s="18" t="s">
        <v>160</v>
      </c>
      <c r="O7" s="8" t="s">
        <v>142</v>
      </c>
      <c r="P7" s="36" t="s">
        <v>193</v>
      </c>
      <c r="Q7" s="8" t="s">
        <v>174</v>
      </c>
      <c r="T7" s="9"/>
      <c r="U7" s="9"/>
      <c r="V7" s="8"/>
      <c r="W7" s="9"/>
      <c r="X7" s="4"/>
    </row>
    <row r="8" spans="1:24" ht="99.75" x14ac:dyDescent="0.45">
      <c r="A8" s="1" t="s">
        <v>27</v>
      </c>
      <c r="B8" s="29">
        <v>121661</v>
      </c>
      <c r="C8" s="29">
        <f>B8*0.3</f>
        <v>36498.299999999996</v>
      </c>
      <c r="D8" s="29">
        <v>765</v>
      </c>
      <c r="E8" s="14" t="s">
        <v>108</v>
      </c>
      <c r="F8" s="14" t="s">
        <v>107</v>
      </c>
      <c r="G8" s="14" t="s">
        <v>109</v>
      </c>
      <c r="H8" s="6" t="s">
        <v>69</v>
      </c>
      <c r="I8" s="2">
        <v>749125</v>
      </c>
      <c r="J8" s="2">
        <f t="shared" si="0"/>
        <v>299650</v>
      </c>
      <c r="K8" s="2">
        <v>1766</v>
      </c>
      <c r="L8" s="13">
        <f t="shared" si="1"/>
        <v>2.3574169864842317E-3</v>
      </c>
      <c r="M8" s="14" t="s">
        <v>110</v>
      </c>
      <c r="N8" s="18" t="s">
        <v>184</v>
      </c>
      <c r="O8" s="8" t="s">
        <v>142</v>
      </c>
      <c r="P8" s="8" t="s">
        <v>63</v>
      </c>
      <c r="Q8" s="8" t="s">
        <v>143</v>
      </c>
      <c r="T8" s="9"/>
      <c r="U8" s="9"/>
      <c r="V8" s="8"/>
      <c r="W8" s="9"/>
      <c r="X8" s="9"/>
    </row>
    <row r="9" spans="1:24" ht="71.25" x14ac:dyDescent="0.45">
      <c r="A9" s="1"/>
      <c r="B9" s="30"/>
      <c r="C9" s="30"/>
      <c r="D9" s="30"/>
      <c r="E9" s="22"/>
      <c r="F9" s="22"/>
      <c r="G9" s="22"/>
      <c r="H9" s="5" t="s">
        <v>70</v>
      </c>
      <c r="I9" s="2">
        <v>2008567</v>
      </c>
      <c r="J9" s="2">
        <f t="shared" si="0"/>
        <v>803426.8</v>
      </c>
      <c r="K9" s="2">
        <v>2023</v>
      </c>
      <c r="L9" s="13">
        <f t="shared" si="1"/>
        <v>1.0071857199685148E-3</v>
      </c>
      <c r="M9" s="14" t="s">
        <v>111</v>
      </c>
      <c r="N9" s="26"/>
      <c r="O9" s="27"/>
      <c r="P9" s="27"/>
      <c r="Q9" s="27"/>
      <c r="T9" s="9"/>
      <c r="U9" s="9"/>
      <c r="V9" s="8"/>
      <c r="W9" s="9"/>
      <c r="X9" s="9"/>
    </row>
    <row r="10" spans="1:24" ht="71.25" x14ac:dyDescent="0.45">
      <c r="A10" s="1"/>
      <c r="B10" s="30"/>
      <c r="C10" s="30"/>
      <c r="D10" s="30"/>
      <c r="E10" s="22"/>
      <c r="F10" s="22"/>
      <c r="G10" s="22"/>
      <c r="H10" s="5" t="s">
        <v>51</v>
      </c>
      <c r="I10" s="2">
        <v>531211</v>
      </c>
      <c r="J10" s="2">
        <f t="shared" si="0"/>
        <v>212484.40000000002</v>
      </c>
      <c r="K10" s="2">
        <v>3053</v>
      </c>
      <c r="L10" s="13">
        <f t="shared" si="1"/>
        <v>5.7472454448420683E-3</v>
      </c>
      <c r="M10" s="14" t="s">
        <v>112</v>
      </c>
      <c r="N10" s="26"/>
      <c r="O10" s="27"/>
      <c r="P10" s="27"/>
      <c r="Q10" s="27"/>
      <c r="T10" s="9"/>
      <c r="U10" s="9"/>
      <c r="V10" s="8"/>
      <c r="W10" s="9"/>
      <c r="X10" s="9"/>
    </row>
    <row r="11" spans="1:24" ht="71.25" x14ac:dyDescent="0.45">
      <c r="A11" s="1"/>
      <c r="B11" s="30"/>
      <c r="C11" s="30"/>
      <c r="D11" s="30"/>
      <c r="E11" s="22"/>
      <c r="F11" s="22"/>
      <c r="G11" s="22"/>
      <c r="H11" s="5" t="s">
        <v>54</v>
      </c>
      <c r="I11" s="2">
        <v>531992</v>
      </c>
      <c r="J11" s="2">
        <f t="shared" si="0"/>
        <v>212796.80000000002</v>
      </c>
      <c r="K11" s="2">
        <v>114819</v>
      </c>
      <c r="L11" s="13">
        <f t="shared" si="1"/>
        <v>0.21582843351027836</v>
      </c>
      <c r="M11" s="14" t="s">
        <v>113</v>
      </c>
      <c r="N11" s="26"/>
      <c r="O11" s="27"/>
      <c r="P11" s="27"/>
      <c r="Q11" s="27"/>
      <c r="T11" s="9"/>
      <c r="U11" s="9"/>
      <c r="V11" s="8"/>
      <c r="W11" s="9"/>
      <c r="X11" s="9"/>
    </row>
    <row r="12" spans="1:24" ht="114" x14ac:dyDescent="0.45">
      <c r="A12" s="1" t="s">
        <v>28</v>
      </c>
      <c r="B12" s="31">
        <v>141275</v>
      </c>
      <c r="C12" s="29">
        <f>B12*0.3</f>
        <v>42382.5</v>
      </c>
      <c r="D12" s="31">
        <v>445</v>
      </c>
      <c r="E12" s="14" t="s">
        <v>116</v>
      </c>
      <c r="F12" s="14" t="s">
        <v>118</v>
      </c>
      <c r="G12" s="14" t="s">
        <v>117</v>
      </c>
      <c r="H12" s="5" t="s">
        <v>66</v>
      </c>
      <c r="I12" s="2">
        <v>905061</v>
      </c>
      <c r="J12" s="2">
        <f t="shared" si="0"/>
        <v>362024.4</v>
      </c>
      <c r="K12" s="2">
        <v>135423</v>
      </c>
      <c r="L12" s="13">
        <f t="shared" si="1"/>
        <v>0.14962858857027317</v>
      </c>
      <c r="M12" s="14" t="s">
        <v>115</v>
      </c>
      <c r="N12" s="39" t="s">
        <v>185</v>
      </c>
      <c r="O12" s="8" t="s">
        <v>142</v>
      </c>
      <c r="P12" s="8" t="s">
        <v>63</v>
      </c>
      <c r="Q12" s="31" t="s">
        <v>149</v>
      </c>
      <c r="T12" s="9"/>
      <c r="U12" s="9"/>
      <c r="V12" s="8"/>
      <c r="W12" s="9"/>
      <c r="X12" s="9"/>
    </row>
    <row r="13" spans="1:24" ht="71.25" x14ac:dyDescent="0.45">
      <c r="A13" s="1"/>
      <c r="B13" s="32"/>
      <c r="C13" s="32"/>
      <c r="D13" s="32"/>
      <c r="E13" s="23"/>
      <c r="F13" s="23"/>
      <c r="G13" s="23"/>
      <c r="H13" s="5" t="s">
        <v>65</v>
      </c>
      <c r="I13" s="2">
        <v>522893</v>
      </c>
      <c r="J13" s="2">
        <f t="shared" si="0"/>
        <v>209157.2</v>
      </c>
      <c r="K13" s="2">
        <v>11899</v>
      </c>
      <c r="L13" s="13">
        <f t="shared" si="1"/>
        <v>2.2756089678002956E-2</v>
      </c>
      <c r="M13" s="14" t="s">
        <v>114</v>
      </c>
      <c r="N13" s="23"/>
      <c r="O13" s="23"/>
      <c r="P13" s="37"/>
      <c r="Q13" s="23"/>
      <c r="T13" s="9"/>
      <c r="U13" s="9"/>
      <c r="V13" s="8"/>
      <c r="W13" s="9"/>
      <c r="X13" s="9"/>
    </row>
    <row r="14" spans="1:24" ht="71.25" x14ac:dyDescent="0.45">
      <c r="A14" s="1"/>
      <c r="B14" s="32"/>
      <c r="C14" s="32"/>
      <c r="D14" s="32"/>
      <c r="E14" s="23"/>
      <c r="F14" s="23"/>
      <c r="G14" s="23"/>
      <c r="H14" s="5" t="s">
        <v>71</v>
      </c>
      <c r="I14" s="2">
        <v>614196</v>
      </c>
      <c r="J14" s="2">
        <f t="shared" si="0"/>
        <v>245678.40000000002</v>
      </c>
      <c r="K14" s="2">
        <v>3898</v>
      </c>
      <c r="L14" s="13">
        <f t="shared" si="1"/>
        <v>6.3465082807442575E-3</v>
      </c>
      <c r="M14" s="14" t="s">
        <v>122</v>
      </c>
      <c r="N14" s="23"/>
      <c r="O14" s="23"/>
      <c r="P14" s="37"/>
      <c r="Q14" s="23"/>
      <c r="T14" s="9"/>
      <c r="U14" s="9"/>
      <c r="V14" s="8"/>
      <c r="W14" s="9"/>
      <c r="X14" s="9"/>
    </row>
    <row r="15" spans="1:24" ht="99.75" x14ac:dyDescent="0.45">
      <c r="A15" s="10" t="s">
        <v>192</v>
      </c>
      <c r="B15" s="29">
        <v>67927</v>
      </c>
      <c r="C15" s="29">
        <f>B15*0.3</f>
        <v>20378.099999999999</v>
      </c>
      <c r="D15" s="29">
        <v>1709</v>
      </c>
      <c r="E15" s="14" t="s">
        <v>87</v>
      </c>
      <c r="F15" s="14" t="s">
        <v>87</v>
      </c>
      <c r="G15" s="14" t="s">
        <v>95</v>
      </c>
      <c r="H15" s="5" t="s">
        <v>58</v>
      </c>
      <c r="I15" s="2">
        <v>1266453</v>
      </c>
      <c r="J15" s="2">
        <f>I15*0.4</f>
        <v>506581.2</v>
      </c>
      <c r="K15" s="2">
        <v>69</v>
      </c>
      <c r="L15" s="13">
        <f>K15/I15</f>
        <v>5.4482874611217317E-5</v>
      </c>
      <c r="M15" s="14" t="s">
        <v>99</v>
      </c>
      <c r="N15" s="18" t="s">
        <v>166</v>
      </c>
      <c r="O15" s="8" t="s">
        <v>139</v>
      </c>
      <c r="P15" s="8" t="s">
        <v>63</v>
      </c>
      <c r="Q15" s="8" t="s">
        <v>145</v>
      </c>
      <c r="T15" s="9"/>
      <c r="U15" s="9"/>
      <c r="V15" s="8"/>
      <c r="W15" s="9"/>
      <c r="X15" s="9"/>
    </row>
    <row r="16" spans="1:24" ht="71.25" x14ac:dyDescent="0.45">
      <c r="A16" s="10"/>
      <c r="B16" s="30"/>
      <c r="C16" s="30"/>
      <c r="D16" s="30"/>
      <c r="E16" s="22"/>
      <c r="F16" s="22"/>
      <c r="G16" s="22"/>
      <c r="H16" s="5" t="s">
        <v>57</v>
      </c>
      <c r="I16" s="2">
        <v>1475294</v>
      </c>
      <c r="J16" s="2">
        <f>I16*0.4</f>
        <v>590117.6</v>
      </c>
      <c r="K16" s="2">
        <v>13277</v>
      </c>
      <c r="L16" s="13">
        <f>K16/I16</f>
        <v>8.9995621211772028E-3</v>
      </c>
      <c r="M16" s="14" t="s">
        <v>134</v>
      </c>
      <c r="N16" s="26"/>
      <c r="O16" s="27"/>
      <c r="P16" s="27"/>
      <c r="Q16" s="27"/>
      <c r="T16" s="9"/>
      <c r="U16" s="9"/>
      <c r="V16" s="8"/>
      <c r="W16" s="9"/>
      <c r="X16" s="9"/>
    </row>
    <row r="17" spans="1:24" ht="114" x14ac:dyDescent="0.45">
      <c r="A17" s="1" t="s">
        <v>29</v>
      </c>
      <c r="B17" s="29">
        <v>195906</v>
      </c>
      <c r="C17" s="29">
        <f>B17*0.3</f>
        <v>58771.799999999996</v>
      </c>
      <c r="D17" s="29">
        <v>2327</v>
      </c>
      <c r="E17" s="14" t="s">
        <v>120</v>
      </c>
      <c r="F17" s="14" t="s">
        <v>119</v>
      </c>
      <c r="G17" s="14" t="s">
        <v>121</v>
      </c>
      <c r="H17" s="5" t="s">
        <v>72</v>
      </c>
      <c r="I17" s="2">
        <v>746575</v>
      </c>
      <c r="J17" s="2">
        <f t="shared" si="0"/>
        <v>298630</v>
      </c>
      <c r="K17" s="2">
        <v>132906</v>
      </c>
      <c r="L17" s="13">
        <f t="shared" si="1"/>
        <v>0.17802096239493687</v>
      </c>
      <c r="M17" s="14" t="s">
        <v>123</v>
      </c>
      <c r="N17" s="18" t="s">
        <v>186</v>
      </c>
      <c r="O17" s="8" t="s">
        <v>142</v>
      </c>
      <c r="P17" s="8" t="s">
        <v>63</v>
      </c>
      <c r="Q17" s="8" t="s">
        <v>174</v>
      </c>
      <c r="T17" s="9"/>
      <c r="U17" s="9"/>
      <c r="V17" s="8"/>
      <c r="W17" s="9"/>
      <c r="X17" s="4"/>
    </row>
    <row r="18" spans="1:24" ht="71.25" x14ac:dyDescent="0.45">
      <c r="A18" s="1"/>
      <c r="B18" s="30"/>
      <c r="C18" s="30"/>
      <c r="D18" s="30"/>
      <c r="E18" s="24"/>
      <c r="F18" s="24"/>
      <c r="G18" s="24"/>
      <c r="H18" s="5" t="s">
        <v>43</v>
      </c>
      <c r="I18" s="2">
        <v>442822</v>
      </c>
      <c r="J18" s="2">
        <f t="shared" si="0"/>
        <v>177128.80000000002</v>
      </c>
      <c r="K18" s="2">
        <v>63000</v>
      </c>
      <c r="L18" s="13">
        <f t="shared" si="1"/>
        <v>0.14226935427779108</v>
      </c>
      <c r="M18" s="14" t="s">
        <v>124</v>
      </c>
      <c r="N18" s="27"/>
      <c r="O18" s="23"/>
      <c r="P18" s="27"/>
      <c r="Q18" s="27"/>
      <c r="T18" s="9"/>
      <c r="U18" s="9"/>
      <c r="V18" s="8"/>
      <c r="W18" s="9"/>
      <c r="X18" s="4"/>
    </row>
    <row r="19" spans="1:24" ht="99.75" x14ac:dyDescent="0.45">
      <c r="A19" s="1" t="s">
        <v>30</v>
      </c>
      <c r="B19" s="29">
        <v>244356</v>
      </c>
      <c r="C19" s="29">
        <f>B19*0.3</f>
        <v>73306.8</v>
      </c>
      <c r="D19" s="29">
        <v>230</v>
      </c>
      <c r="E19" s="14" t="s">
        <v>108</v>
      </c>
      <c r="F19" s="14" t="s">
        <v>107</v>
      </c>
      <c r="G19" s="14" t="s">
        <v>109</v>
      </c>
      <c r="H19" s="5" t="s">
        <v>55</v>
      </c>
      <c r="I19" s="2">
        <v>647026</v>
      </c>
      <c r="J19" s="2">
        <f t="shared" si="0"/>
        <v>258810.40000000002</v>
      </c>
      <c r="K19" s="2">
        <v>244356</v>
      </c>
      <c r="L19" s="13">
        <f t="shared" si="1"/>
        <v>0.37766024858351904</v>
      </c>
      <c r="M19" s="14" t="s">
        <v>126</v>
      </c>
      <c r="N19" s="18" t="s">
        <v>187</v>
      </c>
      <c r="O19" s="8" t="s">
        <v>142</v>
      </c>
      <c r="P19" s="8" t="s">
        <v>63</v>
      </c>
      <c r="Q19" s="8" t="s">
        <v>143</v>
      </c>
      <c r="T19" s="9"/>
      <c r="U19" s="9"/>
      <c r="V19" s="8"/>
      <c r="W19" s="9"/>
      <c r="X19" s="4"/>
    </row>
    <row r="20" spans="1:24" ht="71.25" x14ac:dyDescent="0.45">
      <c r="A20" s="1"/>
      <c r="B20" s="30"/>
      <c r="C20" s="30"/>
      <c r="D20" s="30"/>
      <c r="E20" s="24"/>
      <c r="F20" s="24"/>
      <c r="G20" s="24"/>
      <c r="H20" s="5" t="s">
        <v>56</v>
      </c>
      <c r="I20" s="2">
        <v>1007638</v>
      </c>
      <c r="J20" s="2">
        <f t="shared" si="0"/>
        <v>403055.2</v>
      </c>
      <c r="K20" s="2">
        <v>2577</v>
      </c>
      <c r="L20" s="13">
        <f t="shared" si="1"/>
        <v>2.557466074125827E-3</v>
      </c>
      <c r="M20" s="14" t="s">
        <v>125</v>
      </c>
      <c r="N20" s="27"/>
      <c r="O20" s="23"/>
      <c r="P20" s="27"/>
      <c r="Q20" s="27"/>
      <c r="T20" s="9"/>
      <c r="U20" s="9"/>
      <c r="V20" s="8"/>
      <c r="W20" s="9"/>
      <c r="X20" s="4"/>
    </row>
    <row r="21" spans="1:24" ht="142.5" x14ac:dyDescent="0.45">
      <c r="A21" s="10" t="s">
        <v>31</v>
      </c>
      <c r="B21" s="29">
        <v>363712</v>
      </c>
      <c r="C21" s="29">
        <f>B21*0.3</f>
        <v>109113.59999999999</v>
      </c>
      <c r="D21" s="29">
        <v>905</v>
      </c>
      <c r="E21" s="14" t="s">
        <v>127</v>
      </c>
      <c r="F21" s="14" t="s">
        <v>88</v>
      </c>
      <c r="G21" s="14" t="s">
        <v>128</v>
      </c>
      <c r="H21" s="5" t="s">
        <v>73</v>
      </c>
      <c r="I21" s="2">
        <v>777380</v>
      </c>
      <c r="J21" s="2">
        <f t="shared" si="0"/>
        <v>310952</v>
      </c>
      <c r="K21" s="2">
        <v>7063</v>
      </c>
      <c r="L21" s="13">
        <f t="shared" si="1"/>
        <v>9.0856466592914662E-3</v>
      </c>
      <c r="M21" s="14" t="s">
        <v>129</v>
      </c>
      <c r="N21" s="18" t="s">
        <v>188</v>
      </c>
      <c r="O21" s="8" t="s">
        <v>142</v>
      </c>
      <c r="P21" s="8" t="s">
        <v>63</v>
      </c>
      <c r="Q21" s="8" t="s">
        <v>149</v>
      </c>
      <c r="T21" s="9"/>
      <c r="U21" s="9"/>
      <c r="V21" s="8"/>
      <c r="W21" s="9"/>
      <c r="X21" s="9"/>
    </row>
    <row r="22" spans="1:24" ht="71.25" x14ac:dyDescent="0.45">
      <c r="A22" s="10"/>
      <c r="B22" s="30"/>
      <c r="C22" s="30"/>
      <c r="D22" s="30"/>
      <c r="E22" s="22"/>
      <c r="F22" s="22"/>
      <c r="G22" s="22"/>
      <c r="H22" s="5" t="s">
        <v>74</v>
      </c>
      <c r="I22" s="2">
        <v>1152218</v>
      </c>
      <c r="J22" s="2">
        <f t="shared" si="0"/>
        <v>460887.2</v>
      </c>
      <c r="K22" s="2">
        <v>22177</v>
      </c>
      <c r="L22" s="13">
        <f t="shared" si="1"/>
        <v>1.924722578539825E-2</v>
      </c>
      <c r="M22" s="14" t="s">
        <v>130</v>
      </c>
      <c r="N22" s="26"/>
      <c r="O22" s="27"/>
      <c r="P22" s="27"/>
      <c r="Q22" s="27"/>
      <c r="T22" s="9"/>
      <c r="U22" s="9"/>
      <c r="V22" s="8"/>
      <c r="W22" s="9"/>
      <c r="X22" s="9"/>
    </row>
    <row r="23" spans="1:24" ht="71.25" x14ac:dyDescent="0.45">
      <c r="A23" s="10"/>
      <c r="B23" s="30"/>
      <c r="C23" s="30"/>
      <c r="D23" s="30"/>
      <c r="E23" s="22"/>
      <c r="F23" s="22"/>
      <c r="G23" s="22"/>
      <c r="H23" s="5" t="s">
        <v>72</v>
      </c>
      <c r="I23" s="2">
        <v>746575</v>
      </c>
      <c r="J23" s="2">
        <f t="shared" si="0"/>
        <v>298630</v>
      </c>
      <c r="K23" s="2">
        <v>6366</v>
      </c>
      <c r="L23" s="13">
        <f t="shared" si="1"/>
        <v>8.5269396912567384E-3</v>
      </c>
      <c r="M23" s="14" t="s">
        <v>123</v>
      </c>
      <c r="N23" s="26"/>
      <c r="O23" s="27"/>
      <c r="P23" s="27"/>
      <c r="Q23" s="27"/>
      <c r="T23" s="9"/>
      <c r="U23" s="9"/>
      <c r="V23" s="8"/>
      <c r="W23" s="9"/>
      <c r="X23" s="9"/>
    </row>
    <row r="24" spans="1:24" ht="71.25" x14ac:dyDescent="0.45">
      <c r="A24" s="10"/>
      <c r="B24" s="30"/>
      <c r="C24" s="30"/>
      <c r="D24" s="30"/>
      <c r="E24" s="22"/>
      <c r="F24" s="22"/>
      <c r="G24" s="22"/>
      <c r="H24" s="5" t="s">
        <v>75</v>
      </c>
      <c r="I24" s="2">
        <v>670391</v>
      </c>
      <c r="J24" s="2">
        <f t="shared" si="0"/>
        <v>268156.40000000002</v>
      </c>
      <c r="K24" s="2">
        <v>1197</v>
      </c>
      <c r="L24" s="13">
        <f t="shared" si="1"/>
        <v>1.78552516367314E-3</v>
      </c>
      <c r="M24" s="14" t="s">
        <v>131</v>
      </c>
      <c r="N24" s="26"/>
      <c r="O24" s="27"/>
      <c r="P24" s="27"/>
      <c r="Q24" s="27"/>
      <c r="T24" s="9"/>
      <c r="U24" s="9"/>
      <c r="V24" s="8"/>
      <c r="W24" s="9"/>
      <c r="X24" s="9"/>
    </row>
    <row r="25" spans="1:24" ht="71.25" x14ac:dyDescent="0.45">
      <c r="A25" s="10"/>
      <c r="B25" s="30"/>
      <c r="C25" s="30"/>
      <c r="D25" s="30"/>
      <c r="E25" s="22"/>
      <c r="F25" s="22"/>
      <c r="G25" s="22"/>
      <c r="H25" s="5" t="s">
        <v>76</v>
      </c>
      <c r="I25" s="2">
        <v>1416988</v>
      </c>
      <c r="J25" s="2">
        <f t="shared" si="0"/>
        <v>566795.20000000007</v>
      </c>
      <c r="K25" s="2">
        <v>33845</v>
      </c>
      <c r="L25" s="13">
        <f t="shared" si="1"/>
        <v>2.3885170516616937E-2</v>
      </c>
      <c r="M25" s="14" t="s">
        <v>132</v>
      </c>
      <c r="N25" s="26"/>
      <c r="O25" s="27"/>
      <c r="P25" s="27"/>
      <c r="Q25" s="27"/>
      <c r="T25" s="9"/>
      <c r="U25" s="9"/>
      <c r="V25" s="8"/>
      <c r="W25" s="9"/>
      <c r="X25" s="9"/>
    </row>
    <row r="26" spans="1:24" ht="114" x14ac:dyDescent="0.45">
      <c r="A26" s="10" t="s">
        <v>32</v>
      </c>
      <c r="B26" s="29">
        <v>184372</v>
      </c>
      <c r="C26" s="29">
        <f>B26*0.3</f>
        <v>55311.6</v>
      </c>
      <c r="D26" s="29">
        <v>378</v>
      </c>
      <c r="E26" s="14" t="s">
        <v>136</v>
      </c>
      <c r="F26" s="14" t="s">
        <v>137</v>
      </c>
      <c r="G26" s="14" t="s">
        <v>135</v>
      </c>
      <c r="H26" s="6" t="s">
        <v>77</v>
      </c>
      <c r="I26" s="2">
        <v>800680</v>
      </c>
      <c r="J26" s="2">
        <f t="shared" si="0"/>
        <v>320272</v>
      </c>
      <c r="K26" s="3">
        <v>12944</v>
      </c>
      <c r="L26" s="13">
        <f t="shared" si="1"/>
        <v>1.6166258680121896E-2</v>
      </c>
      <c r="M26" s="14" t="s">
        <v>133</v>
      </c>
      <c r="N26" s="18" t="s">
        <v>140</v>
      </c>
      <c r="O26" s="8" t="s">
        <v>139</v>
      </c>
      <c r="P26" s="8" t="s">
        <v>63</v>
      </c>
      <c r="Q26" s="8" t="s">
        <v>138</v>
      </c>
      <c r="T26" s="9"/>
      <c r="U26" s="9"/>
      <c r="V26" s="8"/>
      <c r="W26" s="9"/>
      <c r="X26" s="9"/>
    </row>
    <row r="27" spans="1:24" ht="71.25" x14ac:dyDescent="0.45">
      <c r="A27" s="10"/>
      <c r="B27" s="30"/>
      <c r="C27" s="30"/>
      <c r="D27" s="30"/>
      <c r="E27" s="22"/>
      <c r="F27" s="22"/>
      <c r="G27" s="22"/>
      <c r="H27" s="5" t="s">
        <v>57</v>
      </c>
      <c r="I27" s="2">
        <v>1475294</v>
      </c>
      <c r="J27" s="2">
        <f t="shared" si="0"/>
        <v>590117.6</v>
      </c>
      <c r="K27" s="3">
        <v>171428</v>
      </c>
      <c r="L27" s="13">
        <f t="shared" si="1"/>
        <v>0.11619921181811896</v>
      </c>
      <c r="M27" s="14" t="s">
        <v>134</v>
      </c>
      <c r="N27" s="26"/>
      <c r="O27" s="27"/>
      <c r="P27" s="27"/>
      <c r="Q27" s="27"/>
      <c r="T27" s="9"/>
      <c r="U27" s="9"/>
      <c r="V27" s="8"/>
      <c r="W27" s="9"/>
      <c r="X27" s="9"/>
    </row>
    <row r="28" spans="1:24" ht="99.75" x14ac:dyDescent="0.45">
      <c r="A28" s="10" t="s">
        <v>33</v>
      </c>
      <c r="B28" s="29">
        <v>62361</v>
      </c>
      <c r="C28" s="29">
        <f>B28*0.3</f>
        <v>18708.3</v>
      </c>
      <c r="D28" s="29">
        <v>827</v>
      </c>
      <c r="E28" s="14" t="s">
        <v>189</v>
      </c>
      <c r="F28" s="14" t="s">
        <v>87</v>
      </c>
      <c r="G28" s="14" t="s">
        <v>95</v>
      </c>
      <c r="H28" s="5" t="s">
        <v>58</v>
      </c>
      <c r="I28" s="2">
        <v>1266453</v>
      </c>
      <c r="J28" s="2">
        <f t="shared" si="0"/>
        <v>506581.2</v>
      </c>
      <c r="K28" s="3">
        <v>62361</v>
      </c>
      <c r="L28" s="13">
        <f t="shared" si="1"/>
        <v>4.9240674545364099E-2</v>
      </c>
      <c r="M28" s="14" t="s">
        <v>99</v>
      </c>
      <c r="N28" s="18" t="s">
        <v>141</v>
      </c>
      <c r="O28" s="8" t="s">
        <v>142</v>
      </c>
      <c r="P28" s="8" t="s">
        <v>63</v>
      </c>
      <c r="Q28" s="8" t="s">
        <v>143</v>
      </c>
      <c r="T28" s="9"/>
      <c r="U28" s="9"/>
      <c r="V28" s="8"/>
      <c r="W28" s="9"/>
      <c r="X28" s="9"/>
    </row>
    <row r="29" spans="1:24" ht="58.8" customHeight="1" x14ac:dyDescent="0.45">
      <c r="A29" s="10"/>
      <c r="B29" s="30"/>
      <c r="C29" s="30"/>
      <c r="D29" s="30"/>
      <c r="E29" s="22"/>
      <c r="F29" s="22"/>
      <c r="G29" s="22"/>
      <c r="H29" s="5" t="s">
        <v>59</v>
      </c>
      <c r="I29" s="2">
        <v>479208</v>
      </c>
      <c r="J29" s="2">
        <f t="shared" si="0"/>
        <v>191683.20000000001</v>
      </c>
      <c r="K29" s="3">
        <v>62361</v>
      </c>
      <c r="L29" s="13">
        <f t="shared" si="1"/>
        <v>0.13013347022587268</v>
      </c>
      <c r="M29" s="14" t="s">
        <v>100</v>
      </c>
      <c r="N29" s="26"/>
      <c r="O29" s="27"/>
      <c r="P29" s="27"/>
      <c r="Q29" s="27"/>
      <c r="T29" s="9"/>
      <c r="U29" s="9"/>
      <c r="V29" s="8"/>
      <c r="W29" s="9"/>
      <c r="X29" s="9"/>
    </row>
    <row r="30" spans="1:24" ht="99.75" x14ac:dyDescent="0.45">
      <c r="A30" s="20" t="s">
        <v>34</v>
      </c>
      <c r="B30" s="33">
        <v>165421</v>
      </c>
      <c r="C30" s="29">
        <f>B30*0.3</f>
        <v>49626.299999999996</v>
      </c>
      <c r="D30" s="33">
        <v>807</v>
      </c>
      <c r="E30" s="14" t="s">
        <v>189</v>
      </c>
      <c r="F30" s="14" t="s">
        <v>87</v>
      </c>
      <c r="G30" s="14" t="s">
        <v>95</v>
      </c>
      <c r="H30" s="5" t="s">
        <v>58</v>
      </c>
      <c r="I30" s="2">
        <v>1266453</v>
      </c>
      <c r="J30" s="2">
        <f t="shared" si="0"/>
        <v>506581.2</v>
      </c>
      <c r="K30" s="2">
        <v>165156</v>
      </c>
      <c r="L30" s="13">
        <f t="shared" si="1"/>
        <v>0.13040831361290153</v>
      </c>
      <c r="M30" s="14" t="s">
        <v>99</v>
      </c>
      <c r="N30" s="40" t="s">
        <v>144</v>
      </c>
      <c r="O30" s="31" t="s">
        <v>139</v>
      </c>
      <c r="P30" s="33" t="s">
        <v>63</v>
      </c>
      <c r="Q30" s="33" t="s">
        <v>145</v>
      </c>
      <c r="T30" s="9"/>
      <c r="U30" s="9"/>
      <c r="V30" s="8"/>
      <c r="W30" s="9"/>
      <c r="X30" s="9"/>
    </row>
    <row r="31" spans="1:24" ht="71.25" x14ac:dyDescent="0.45">
      <c r="A31" s="20"/>
      <c r="B31" s="34"/>
      <c r="C31" s="34"/>
      <c r="D31" s="34"/>
      <c r="E31" s="25"/>
      <c r="F31" s="25"/>
      <c r="G31" s="25"/>
      <c r="H31" s="5" t="s">
        <v>59</v>
      </c>
      <c r="I31" s="2">
        <v>479206</v>
      </c>
      <c r="J31" s="2">
        <f t="shared" si="0"/>
        <v>191682.40000000002</v>
      </c>
      <c r="K31" s="2">
        <v>78312</v>
      </c>
      <c r="L31" s="13">
        <f t="shared" si="1"/>
        <v>0.1634203244533666</v>
      </c>
      <c r="M31" s="14" t="s">
        <v>100</v>
      </c>
      <c r="N31" s="25"/>
      <c r="O31" s="23"/>
      <c r="P31" s="38"/>
      <c r="Q31" s="25"/>
      <c r="T31" s="9"/>
      <c r="U31" s="9"/>
      <c r="V31" s="8"/>
      <c r="W31" s="9"/>
      <c r="X31" s="9"/>
    </row>
    <row r="32" spans="1:24" ht="99.75" x14ac:dyDescent="0.45">
      <c r="A32" s="10" t="s">
        <v>97</v>
      </c>
      <c r="B32" s="35">
        <v>142526</v>
      </c>
      <c r="C32" s="29">
        <f>B32*0.3</f>
        <v>42757.799999999996</v>
      </c>
      <c r="D32" s="35">
        <v>746</v>
      </c>
      <c r="E32" s="14" t="s">
        <v>189</v>
      </c>
      <c r="F32" s="14" t="s">
        <v>87</v>
      </c>
      <c r="G32" s="14" t="s">
        <v>95</v>
      </c>
      <c r="H32" s="5" t="s">
        <v>84</v>
      </c>
      <c r="I32" s="2">
        <v>1888146</v>
      </c>
      <c r="J32" s="2">
        <f t="shared" si="0"/>
        <v>755258.4</v>
      </c>
      <c r="K32" s="2">
        <v>142526</v>
      </c>
      <c r="L32" s="13">
        <f t="shared" si="1"/>
        <v>7.548462883696494E-2</v>
      </c>
      <c r="M32" s="14" t="s">
        <v>101</v>
      </c>
      <c r="N32" s="18" t="s">
        <v>147</v>
      </c>
      <c r="O32" s="8" t="s">
        <v>139</v>
      </c>
      <c r="P32" s="8" t="s">
        <v>63</v>
      </c>
      <c r="Q32" s="8" t="s">
        <v>146</v>
      </c>
      <c r="T32" s="9"/>
      <c r="U32" s="9"/>
      <c r="V32" s="8"/>
      <c r="W32" s="9"/>
      <c r="X32" s="9"/>
    </row>
    <row r="33" spans="1:24" ht="114" x14ac:dyDescent="0.45">
      <c r="A33" s="10" t="s">
        <v>35</v>
      </c>
      <c r="B33" s="29">
        <v>65665</v>
      </c>
      <c r="C33" s="29">
        <f>B33*0.3</f>
        <v>19699.5</v>
      </c>
      <c r="D33" s="29">
        <v>1373</v>
      </c>
      <c r="E33" s="14" t="s">
        <v>136</v>
      </c>
      <c r="F33" s="14" t="s">
        <v>107</v>
      </c>
      <c r="G33" s="14" t="s">
        <v>135</v>
      </c>
      <c r="H33" s="5" t="s">
        <v>176</v>
      </c>
      <c r="I33" s="2">
        <v>1287627</v>
      </c>
      <c r="J33" s="2">
        <f t="shared" si="0"/>
        <v>515050.80000000005</v>
      </c>
      <c r="K33" s="2">
        <v>1501</v>
      </c>
      <c r="L33" s="13">
        <f t="shared" si="1"/>
        <v>1.1657102561533736E-3</v>
      </c>
      <c r="M33" s="14" t="s">
        <v>178</v>
      </c>
      <c r="N33" s="18" t="s">
        <v>177</v>
      </c>
      <c r="O33" s="8" t="s">
        <v>139</v>
      </c>
      <c r="P33" s="8" t="s">
        <v>63</v>
      </c>
      <c r="Q33" s="8" t="s">
        <v>149</v>
      </c>
      <c r="T33" s="9"/>
      <c r="U33" s="9"/>
      <c r="V33" s="8"/>
      <c r="W33" s="9"/>
      <c r="X33" s="9"/>
    </row>
    <row r="34" spans="1:24" ht="72.95" customHeight="1" x14ac:dyDescent="0.45">
      <c r="A34" s="10"/>
      <c r="B34" s="30"/>
      <c r="C34" s="30"/>
      <c r="D34" s="30"/>
      <c r="E34" s="24"/>
      <c r="F34" s="24"/>
      <c r="G34" s="24"/>
      <c r="H34" s="5" t="s">
        <v>78</v>
      </c>
      <c r="I34" s="2">
        <v>282730</v>
      </c>
      <c r="J34" s="2">
        <f t="shared" ref="J34" si="2">I34*0.4</f>
        <v>113092</v>
      </c>
      <c r="K34" s="2">
        <v>62924</v>
      </c>
      <c r="L34" s="13">
        <f t="shared" ref="L34" si="3">K34/I34</f>
        <v>0.22255862483641636</v>
      </c>
      <c r="M34" s="14" t="s">
        <v>151</v>
      </c>
      <c r="N34" s="23"/>
      <c r="O34" s="23"/>
      <c r="P34" s="27"/>
      <c r="Q34" s="27"/>
      <c r="T34" s="9"/>
      <c r="U34" s="9"/>
      <c r="V34" s="8"/>
      <c r="W34" s="9"/>
      <c r="X34" s="9"/>
    </row>
    <row r="35" spans="1:24" ht="71.25" x14ac:dyDescent="0.45">
      <c r="A35" s="10"/>
      <c r="B35" s="30"/>
      <c r="C35" s="30"/>
      <c r="D35" s="30"/>
      <c r="E35" s="24"/>
      <c r="F35" s="24"/>
      <c r="G35" s="24"/>
      <c r="H35" s="5" t="s">
        <v>79</v>
      </c>
      <c r="I35" s="2">
        <v>267793</v>
      </c>
      <c r="J35" s="2">
        <f t="shared" si="0"/>
        <v>107117.20000000001</v>
      </c>
      <c r="K35" s="2">
        <v>2741</v>
      </c>
      <c r="L35" s="13">
        <f t="shared" si="1"/>
        <v>1.0235517731979551E-2</v>
      </c>
      <c r="M35" s="14" t="s">
        <v>152</v>
      </c>
      <c r="N35" s="23"/>
      <c r="O35" s="23"/>
      <c r="P35" s="27"/>
      <c r="Q35" s="27"/>
      <c r="T35" s="9"/>
      <c r="U35" s="9"/>
      <c r="V35" s="8"/>
      <c r="W35" s="9"/>
      <c r="X35" s="9"/>
    </row>
    <row r="36" spans="1:24" ht="99.75" x14ac:dyDescent="0.45">
      <c r="A36" s="10" t="s">
        <v>36</v>
      </c>
      <c r="B36" s="29">
        <v>16131</v>
      </c>
      <c r="C36" s="29">
        <f>B36*0.3</f>
        <v>4839.3</v>
      </c>
      <c r="D36" s="29">
        <v>5507</v>
      </c>
      <c r="E36" s="14" t="s">
        <v>189</v>
      </c>
      <c r="F36" s="14" t="s">
        <v>87</v>
      </c>
      <c r="G36" s="14" t="s">
        <v>95</v>
      </c>
      <c r="H36" s="5" t="s">
        <v>63</v>
      </c>
      <c r="I36" s="2" t="s">
        <v>96</v>
      </c>
      <c r="J36" s="2" t="s">
        <v>96</v>
      </c>
      <c r="K36" s="2" t="s">
        <v>96</v>
      </c>
      <c r="L36" s="13" t="s">
        <v>96</v>
      </c>
      <c r="M36" s="2" t="s">
        <v>96</v>
      </c>
      <c r="N36" s="18" t="s">
        <v>148</v>
      </c>
      <c r="O36" s="8" t="s">
        <v>139</v>
      </c>
      <c r="P36" s="36" t="s">
        <v>193</v>
      </c>
      <c r="Q36" s="8" t="s">
        <v>149</v>
      </c>
      <c r="T36" s="9"/>
      <c r="U36" s="9"/>
      <c r="V36" s="8"/>
      <c r="W36" s="9"/>
      <c r="X36" s="9"/>
    </row>
    <row r="37" spans="1:24" ht="99.75" x14ac:dyDescent="0.45">
      <c r="A37" s="10" t="s">
        <v>37</v>
      </c>
      <c r="B37" s="29">
        <v>48680</v>
      </c>
      <c r="C37" s="29">
        <f>B37*0.3</f>
        <v>14604</v>
      </c>
      <c r="D37" s="29">
        <v>879</v>
      </c>
      <c r="E37" s="14" t="s">
        <v>108</v>
      </c>
      <c r="F37" s="14" t="s">
        <v>107</v>
      </c>
      <c r="G37" s="14" t="s">
        <v>109</v>
      </c>
      <c r="H37" s="5" t="s">
        <v>67</v>
      </c>
      <c r="I37" s="2">
        <v>626760</v>
      </c>
      <c r="J37" s="2">
        <f t="shared" si="0"/>
        <v>250704</v>
      </c>
      <c r="K37" s="2">
        <v>24849</v>
      </c>
      <c r="L37" s="13">
        <f t="shared" si="1"/>
        <v>3.9646754738655948E-2</v>
      </c>
      <c r="M37" s="14" t="s">
        <v>153</v>
      </c>
      <c r="N37" s="18"/>
      <c r="O37" s="8" t="s">
        <v>139</v>
      </c>
      <c r="P37" s="8" t="s">
        <v>63</v>
      </c>
      <c r="T37" s="9"/>
      <c r="U37" s="9"/>
      <c r="V37" s="8"/>
      <c r="W37" s="9"/>
      <c r="X37" s="9"/>
    </row>
    <row r="38" spans="1:24" ht="71.25" x14ac:dyDescent="0.45">
      <c r="A38" s="10"/>
      <c r="B38" s="30"/>
      <c r="C38" s="30"/>
      <c r="D38" s="30"/>
      <c r="E38" s="22"/>
      <c r="F38" s="22"/>
      <c r="G38" s="22"/>
      <c r="H38" s="5" t="s">
        <v>60</v>
      </c>
      <c r="I38" s="2">
        <v>1317388</v>
      </c>
      <c r="J38" s="2">
        <f t="shared" si="0"/>
        <v>526955.20000000007</v>
      </c>
      <c r="K38" s="2">
        <v>23831</v>
      </c>
      <c r="L38" s="13">
        <f t="shared" si="1"/>
        <v>1.8089583327007684E-2</v>
      </c>
      <c r="M38" s="14" t="s">
        <v>154</v>
      </c>
      <c r="N38" s="26"/>
      <c r="O38" s="27"/>
      <c r="P38" s="27"/>
      <c r="Q38" s="27"/>
      <c r="T38" s="9"/>
      <c r="U38" s="9"/>
      <c r="V38" s="8"/>
      <c r="W38" s="9"/>
      <c r="X38" s="9"/>
    </row>
    <row r="39" spans="1:24" ht="128.25" x14ac:dyDescent="0.45">
      <c r="A39" s="10" t="s">
        <v>38</v>
      </c>
      <c r="B39" s="29">
        <v>223077</v>
      </c>
      <c r="C39" s="29">
        <f>B39*0.3</f>
        <v>66923.099999999991</v>
      </c>
      <c r="D39" s="29">
        <v>595</v>
      </c>
      <c r="E39" s="14" t="s">
        <v>90</v>
      </c>
      <c r="F39" s="14" t="s">
        <v>89</v>
      </c>
      <c r="G39" s="14" t="s">
        <v>91</v>
      </c>
      <c r="H39" s="5" t="s">
        <v>61</v>
      </c>
      <c r="I39" s="2">
        <v>497527</v>
      </c>
      <c r="J39" s="2">
        <f t="shared" si="0"/>
        <v>199010.80000000002</v>
      </c>
      <c r="K39" s="2">
        <v>4695</v>
      </c>
      <c r="L39" s="13">
        <f t="shared" si="1"/>
        <v>9.4366737885582096E-3</v>
      </c>
      <c r="M39" s="14" t="s">
        <v>105</v>
      </c>
      <c r="N39" s="18" t="s">
        <v>150</v>
      </c>
      <c r="O39" s="8" t="s">
        <v>139</v>
      </c>
      <c r="P39" s="8" t="s">
        <v>63</v>
      </c>
      <c r="Q39" s="8" t="s">
        <v>149</v>
      </c>
      <c r="T39" s="9"/>
      <c r="U39" s="9"/>
      <c r="V39" s="8"/>
      <c r="W39" s="9"/>
      <c r="X39" s="9"/>
    </row>
    <row r="40" spans="1:24" ht="71.25" x14ac:dyDescent="0.45">
      <c r="A40" s="10"/>
      <c r="B40" s="30"/>
      <c r="C40" s="30"/>
      <c r="D40" s="30"/>
      <c r="E40" s="22"/>
      <c r="F40" s="22"/>
      <c r="G40" s="22"/>
      <c r="H40" s="5" t="s">
        <v>62</v>
      </c>
      <c r="I40" s="2">
        <v>1154815</v>
      </c>
      <c r="J40" s="2">
        <f t="shared" si="0"/>
        <v>461926</v>
      </c>
      <c r="K40" s="2">
        <v>218382</v>
      </c>
      <c r="L40" s="13">
        <f t="shared" si="1"/>
        <v>0.18910561431917666</v>
      </c>
      <c r="M40" s="14" t="s">
        <v>104</v>
      </c>
      <c r="N40" s="26"/>
      <c r="O40" s="27"/>
      <c r="P40" s="27"/>
      <c r="Q40" s="27"/>
      <c r="T40" s="9"/>
      <c r="U40" s="9"/>
      <c r="V40" s="8"/>
      <c r="W40" s="9"/>
      <c r="X40" s="9"/>
    </row>
    <row r="41" spans="1:24" ht="114" x14ac:dyDescent="0.45">
      <c r="A41" s="10" t="s">
        <v>39</v>
      </c>
      <c r="B41" s="29">
        <v>88209</v>
      </c>
      <c r="C41" s="29">
        <f>B41*0.3</f>
        <v>26462.7</v>
      </c>
      <c r="D41" s="29">
        <v>1004</v>
      </c>
      <c r="E41" s="14" t="s">
        <v>93</v>
      </c>
      <c r="F41" s="14" t="s">
        <v>94</v>
      </c>
      <c r="G41" s="14" t="s">
        <v>92</v>
      </c>
      <c r="H41" s="5" t="s">
        <v>53</v>
      </c>
      <c r="I41" s="2">
        <v>1448895</v>
      </c>
      <c r="J41" s="2">
        <f t="shared" si="0"/>
        <v>579558</v>
      </c>
      <c r="K41" s="2">
        <v>88209</v>
      </c>
      <c r="L41" s="13">
        <f t="shared" si="1"/>
        <v>6.0880188005341999E-2</v>
      </c>
      <c r="M41" s="14" t="s">
        <v>98</v>
      </c>
      <c r="N41" s="18" t="s">
        <v>160</v>
      </c>
      <c r="O41" s="8" t="s">
        <v>139</v>
      </c>
      <c r="P41" s="36" t="s">
        <v>193</v>
      </c>
      <c r="Q41" s="8" t="s">
        <v>143</v>
      </c>
      <c r="T41" s="9"/>
      <c r="U41" s="9"/>
      <c r="V41" s="8"/>
      <c r="W41" s="9"/>
      <c r="X41" s="9"/>
    </row>
    <row r="42" spans="1:24" ht="99.75" x14ac:dyDescent="0.45">
      <c r="A42" s="10" t="s">
        <v>40</v>
      </c>
      <c r="B42" s="29">
        <v>203736</v>
      </c>
      <c r="C42" s="29">
        <f>B42*0.3</f>
        <v>61120.799999999996</v>
      </c>
      <c r="D42" s="29">
        <v>998</v>
      </c>
      <c r="E42" s="14" t="s">
        <v>108</v>
      </c>
      <c r="F42" s="14" t="s">
        <v>107</v>
      </c>
      <c r="G42" s="14" t="s">
        <v>109</v>
      </c>
      <c r="H42" s="5" t="s">
        <v>70</v>
      </c>
      <c r="I42" s="2">
        <v>2008597</v>
      </c>
      <c r="J42" s="2">
        <f t="shared" si="0"/>
        <v>803438.8</v>
      </c>
      <c r="K42" s="2">
        <v>186167</v>
      </c>
      <c r="L42" s="13">
        <f t="shared" si="1"/>
        <v>9.2685093127192766E-2</v>
      </c>
      <c r="M42" s="14" t="s">
        <v>111</v>
      </c>
      <c r="N42" s="18" t="s">
        <v>161</v>
      </c>
      <c r="O42" s="8" t="s">
        <v>139</v>
      </c>
      <c r="P42" s="8" t="s">
        <v>63</v>
      </c>
      <c r="Q42" s="8" t="s">
        <v>149</v>
      </c>
      <c r="T42" s="9"/>
      <c r="U42" s="9"/>
      <c r="V42" s="8"/>
      <c r="W42" s="9"/>
      <c r="X42" s="9"/>
    </row>
    <row r="43" spans="1:24" ht="71.25" x14ac:dyDescent="0.45">
      <c r="A43" s="10"/>
      <c r="B43" s="30"/>
      <c r="C43" s="30"/>
      <c r="D43" s="30"/>
      <c r="E43" s="22"/>
      <c r="F43" s="22"/>
      <c r="G43" s="22"/>
      <c r="H43" s="5" t="s">
        <v>51</v>
      </c>
      <c r="I43" s="2">
        <v>531211</v>
      </c>
      <c r="J43" s="2">
        <f t="shared" si="0"/>
        <v>212484.40000000002</v>
      </c>
      <c r="K43" s="2">
        <v>3053</v>
      </c>
      <c r="L43" s="13">
        <f t="shared" si="1"/>
        <v>5.7472454448420683E-3</v>
      </c>
      <c r="M43" s="14" t="s">
        <v>112</v>
      </c>
      <c r="N43" s="26"/>
      <c r="O43" s="27"/>
      <c r="P43" s="27"/>
      <c r="Q43" s="27"/>
      <c r="T43" s="9"/>
      <c r="U43" s="9"/>
      <c r="V43" s="8"/>
      <c r="W43" s="9"/>
      <c r="X43" s="9"/>
    </row>
    <row r="44" spans="1:24" ht="71.25" x14ac:dyDescent="0.45">
      <c r="A44" s="10"/>
      <c r="B44" s="30"/>
      <c r="C44" s="30"/>
      <c r="D44" s="30"/>
      <c r="E44" s="22"/>
      <c r="F44" s="22"/>
      <c r="G44" s="22"/>
      <c r="H44" s="5" t="s">
        <v>54</v>
      </c>
      <c r="I44" s="2">
        <v>531992</v>
      </c>
      <c r="J44" s="2">
        <f t="shared" si="0"/>
        <v>212796.80000000002</v>
      </c>
      <c r="K44" s="2">
        <v>17569</v>
      </c>
      <c r="L44" s="13">
        <f t="shared" si="1"/>
        <v>3.3024932705754975E-2</v>
      </c>
      <c r="M44" s="14" t="s">
        <v>113</v>
      </c>
      <c r="N44" s="26"/>
      <c r="O44" s="27"/>
      <c r="P44" s="27"/>
      <c r="Q44" s="27"/>
      <c r="T44" s="9"/>
      <c r="U44" s="9"/>
      <c r="V44" s="8"/>
      <c r="W44" s="9"/>
      <c r="X44" s="9"/>
    </row>
    <row r="45" spans="1:24" ht="128.25" x14ac:dyDescent="0.45">
      <c r="A45" s="20" t="s">
        <v>41</v>
      </c>
      <c r="B45" s="33">
        <v>58437</v>
      </c>
      <c r="C45" s="29">
        <f>B45*0.3</f>
        <v>17531.099999999999</v>
      </c>
      <c r="D45" s="33">
        <v>2340</v>
      </c>
      <c r="E45" s="14" t="s">
        <v>90</v>
      </c>
      <c r="F45" s="14" t="s">
        <v>89</v>
      </c>
      <c r="G45" s="14" t="s">
        <v>91</v>
      </c>
      <c r="H45" s="5" t="s">
        <v>80</v>
      </c>
      <c r="I45" s="2">
        <v>379156</v>
      </c>
      <c r="J45" s="2">
        <f t="shared" si="0"/>
        <v>151662.39999999999</v>
      </c>
      <c r="K45" s="2">
        <v>58437</v>
      </c>
      <c r="L45" s="13">
        <f t="shared" si="1"/>
        <v>0.15412389623268521</v>
      </c>
      <c r="M45" s="14" t="s">
        <v>102</v>
      </c>
      <c r="N45" s="18" t="s">
        <v>162</v>
      </c>
      <c r="O45" s="8" t="s">
        <v>139</v>
      </c>
      <c r="P45" s="36" t="s">
        <v>193</v>
      </c>
      <c r="Q45" s="8" t="s">
        <v>149</v>
      </c>
      <c r="T45" s="9"/>
      <c r="U45" s="9"/>
      <c r="V45" s="8"/>
      <c r="W45" s="9"/>
      <c r="X45" s="9"/>
    </row>
    <row r="46" spans="1:24" ht="87.5" customHeight="1" x14ac:dyDescent="0.45">
      <c r="A46" s="10" t="s">
        <v>42</v>
      </c>
      <c r="B46" s="29">
        <v>202538</v>
      </c>
      <c r="C46" s="29">
        <f>B46*0.3</f>
        <v>60761.399999999994</v>
      </c>
      <c r="D46" s="29">
        <v>330</v>
      </c>
      <c r="E46" s="14" t="s">
        <v>120</v>
      </c>
      <c r="F46" s="14" t="s">
        <v>119</v>
      </c>
      <c r="G46" s="14" t="s">
        <v>121</v>
      </c>
      <c r="H46" s="5" t="s">
        <v>51</v>
      </c>
      <c r="I46" s="2">
        <v>531211</v>
      </c>
      <c r="J46" s="2">
        <f t="shared" si="0"/>
        <v>212484.40000000002</v>
      </c>
      <c r="K46" s="3">
        <v>202538</v>
      </c>
      <c r="L46" s="13">
        <f t="shared" si="1"/>
        <v>0.3812759901432764</v>
      </c>
      <c r="M46" s="14" t="s">
        <v>112</v>
      </c>
      <c r="N46" s="18" t="s">
        <v>163</v>
      </c>
      <c r="O46" s="8" t="s">
        <v>139</v>
      </c>
      <c r="P46" s="8" t="s">
        <v>63</v>
      </c>
      <c r="Q46" s="8" t="s">
        <v>145</v>
      </c>
      <c r="T46" s="9"/>
      <c r="U46" s="9"/>
      <c r="V46" s="8"/>
      <c r="W46" s="9"/>
      <c r="X46" s="9"/>
    </row>
    <row r="47" spans="1:24" ht="87.5" customHeight="1" x14ac:dyDescent="0.45">
      <c r="A47" s="10" t="s">
        <v>43</v>
      </c>
      <c r="B47" s="29">
        <v>150681</v>
      </c>
      <c r="C47" s="29">
        <f>B47*0.3</f>
        <v>45204.299999999996</v>
      </c>
      <c r="D47" s="29">
        <v>234</v>
      </c>
      <c r="E47" s="14" t="s">
        <v>120</v>
      </c>
      <c r="F47" s="14" t="s">
        <v>119</v>
      </c>
      <c r="G47" s="14" t="s">
        <v>121</v>
      </c>
      <c r="H47" s="5" t="s">
        <v>43</v>
      </c>
      <c r="I47" s="2">
        <v>442822</v>
      </c>
      <c r="J47" s="2">
        <f t="shared" si="0"/>
        <v>177128.80000000002</v>
      </c>
      <c r="K47" s="2">
        <v>150681</v>
      </c>
      <c r="L47" s="13">
        <f t="shared" si="1"/>
        <v>0.34027442177669581</v>
      </c>
      <c r="M47" s="14" t="s">
        <v>124</v>
      </c>
      <c r="N47" s="18" t="s">
        <v>164</v>
      </c>
      <c r="O47" s="8" t="s">
        <v>139</v>
      </c>
      <c r="P47" s="8" t="s">
        <v>63</v>
      </c>
      <c r="Q47" s="8" t="s">
        <v>145</v>
      </c>
      <c r="T47" s="9"/>
      <c r="U47" s="9"/>
      <c r="V47" s="8"/>
      <c r="W47" s="9"/>
      <c r="X47" s="9"/>
    </row>
    <row r="48" spans="1:24" ht="114" x14ac:dyDescent="0.45">
      <c r="A48" s="10" t="s">
        <v>44</v>
      </c>
      <c r="B48" s="29">
        <v>288655</v>
      </c>
      <c r="C48" s="29">
        <f>B48*0.3</f>
        <v>86596.5</v>
      </c>
      <c r="D48" s="29">
        <v>1117</v>
      </c>
      <c r="E48" s="14" t="s">
        <v>120</v>
      </c>
      <c r="F48" s="14" t="s">
        <v>118</v>
      </c>
      <c r="G48" s="14" t="s">
        <v>117</v>
      </c>
      <c r="H48" s="5" t="s">
        <v>81</v>
      </c>
      <c r="I48" s="2">
        <v>732168</v>
      </c>
      <c r="J48" s="2">
        <f t="shared" si="0"/>
        <v>292867.20000000001</v>
      </c>
      <c r="K48" s="2">
        <v>288655</v>
      </c>
      <c r="L48" s="13">
        <f t="shared" si="1"/>
        <v>0.39424694878770994</v>
      </c>
      <c r="M48" s="14" t="s">
        <v>157</v>
      </c>
      <c r="N48" s="18" t="s">
        <v>165</v>
      </c>
      <c r="O48" s="8" t="s">
        <v>139</v>
      </c>
      <c r="P48" s="36" t="s">
        <v>190</v>
      </c>
      <c r="Q48" s="8" t="s">
        <v>143</v>
      </c>
      <c r="T48" s="9"/>
      <c r="U48" s="9"/>
      <c r="V48" s="8"/>
      <c r="W48" s="9"/>
      <c r="X48" s="9"/>
    </row>
    <row r="49" spans="1:24" ht="114" x14ac:dyDescent="0.45">
      <c r="A49" s="1" t="s">
        <v>83</v>
      </c>
      <c r="B49" s="29">
        <v>134599</v>
      </c>
      <c r="C49" s="29">
        <f>B49*0.3</f>
        <v>40379.699999999997</v>
      </c>
      <c r="D49" s="29">
        <v>558</v>
      </c>
      <c r="E49" s="14" t="s">
        <v>116</v>
      </c>
      <c r="F49" s="14" t="s">
        <v>118</v>
      </c>
      <c r="G49" s="14" t="s">
        <v>117</v>
      </c>
      <c r="H49" s="5" t="s">
        <v>66</v>
      </c>
      <c r="I49" s="2">
        <v>905061</v>
      </c>
      <c r="J49" s="2">
        <f t="shared" si="0"/>
        <v>362024.4</v>
      </c>
      <c r="K49" s="2">
        <v>114697</v>
      </c>
      <c r="L49" s="13">
        <f t="shared" si="1"/>
        <v>0.12672847465529949</v>
      </c>
      <c r="M49" s="14" t="s">
        <v>115</v>
      </c>
      <c r="N49" s="18" t="s">
        <v>167</v>
      </c>
      <c r="O49" s="8" t="s">
        <v>139</v>
      </c>
      <c r="P49" s="8" t="s">
        <v>63</v>
      </c>
      <c r="Q49" s="8" t="s">
        <v>138</v>
      </c>
      <c r="T49" s="9"/>
      <c r="U49" s="9"/>
      <c r="V49" s="8"/>
      <c r="W49" s="9"/>
      <c r="X49" s="9"/>
    </row>
    <row r="50" spans="1:24" ht="71.25" x14ac:dyDescent="0.45">
      <c r="A50" s="1"/>
      <c r="B50" s="30"/>
      <c r="C50" s="30"/>
      <c r="D50" s="30"/>
      <c r="E50" s="22"/>
      <c r="F50" s="22"/>
      <c r="G50" s="22"/>
      <c r="H50" s="5" t="s">
        <v>61</v>
      </c>
      <c r="I50" s="2">
        <v>497527</v>
      </c>
      <c r="J50" s="2">
        <f t="shared" si="0"/>
        <v>199010.80000000002</v>
      </c>
      <c r="K50" s="2">
        <v>26496</v>
      </c>
      <c r="L50" s="13">
        <f t="shared" si="1"/>
        <v>5.3255401214406452E-2</v>
      </c>
      <c r="M50" s="14" t="s">
        <v>105</v>
      </c>
      <c r="N50" s="26"/>
      <c r="O50" s="27"/>
      <c r="P50" s="27"/>
      <c r="Q50" s="27"/>
      <c r="T50" s="9"/>
      <c r="U50" s="9"/>
      <c r="V50" s="8"/>
      <c r="W50" s="9"/>
      <c r="X50" s="9"/>
    </row>
    <row r="51" spans="1:24" ht="71.25" x14ac:dyDescent="0.45">
      <c r="A51" s="1"/>
      <c r="B51" s="30"/>
      <c r="C51" s="30"/>
      <c r="D51" s="30"/>
      <c r="E51" s="22"/>
      <c r="F51" s="22"/>
      <c r="G51" s="22"/>
      <c r="H51" s="5" t="s">
        <v>179</v>
      </c>
      <c r="I51" s="2">
        <v>614196</v>
      </c>
      <c r="J51" s="2">
        <f t="shared" si="0"/>
        <v>245678.40000000002</v>
      </c>
      <c r="K51" s="2">
        <v>89</v>
      </c>
      <c r="L51" s="13">
        <f t="shared" si="1"/>
        <v>1.4490488378302691E-4</v>
      </c>
      <c r="M51" s="14" t="s">
        <v>122</v>
      </c>
      <c r="N51" s="26"/>
      <c r="O51" s="27"/>
      <c r="P51" s="27"/>
      <c r="Q51" s="27"/>
      <c r="T51" s="9"/>
      <c r="U51" s="9"/>
      <c r="V51" s="8"/>
      <c r="W51" s="9"/>
      <c r="X51" s="9"/>
    </row>
    <row r="52" spans="1:24" ht="128.25" x14ac:dyDescent="0.45">
      <c r="A52" s="10" t="s">
        <v>45</v>
      </c>
      <c r="B52" s="29">
        <v>115376</v>
      </c>
      <c r="C52" s="29">
        <f>B52*0.3</f>
        <v>34612.799999999996</v>
      </c>
      <c r="D52" s="28">
        <v>2340</v>
      </c>
      <c r="E52" s="14" t="s">
        <v>90</v>
      </c>
      <c r="F52" s="14" t="s">
        <v>89</v>
      </c>
      <c r="G52" s="14" t="s">
        <v>91</v>
      </c>
      <c r="H52" s="5" t="s">
        <v>80</v>
      </c>
      <c r="I52" s="2">
        <v>379159</v>
      </c>
      <c r="J52" s="2">
        <f t="shared" si="0"/>
        <v>151663.6</v>
      </c>
      <c r="K52" s="2">
        <v>115376</v>
      </c>
      <c r="L52" s="13">
        <f t="shared" si="1"/>
        <v>0.30429450441635303</v>
      </c>
      <c r="M52" s="14" t="s">
        <v>102</v>
      </c>
      <c r="N52" s="18" t="s">
        <v>168</v>
      </c>
      <c r="O52" s="8" t="s">
        <v>139</v>
      </c>
      <c r="P52" s="36" t="s">
        <v>193</v>
      </c>
      <c r="Q52" s="8" t="s">
        <v>138</v>
      </c>
      <c r="T52" s="9"/>
      <c r="U52" s="9"/>
      <c r="V52" s="8"/>
      <c r="W52" s="9"/>
      <c r="X52" s="9"/>
    </row>
    <row r="53" spans="1:24" ht="71.25" x14ac:dyDescent="0.45">
      <c r="A53" s="10"/>
      <c r="B53" s="30"/>
      <c r="C53" s="30"/>
      <c r="D53" s="30"/>
      <c r="E53" s="24"/>
      <c r="F53" s="24"/>
      <c r="G53" s="24"/>
      <c r="H53" s="6" t="s">
        <v>82</v>
      </c>
      <c r="I53" s="2">
        <v>596014</v>
      </c>
      <c r="J53" s="2">
        <f t="shared" si="0"/>
        <v>238405.6</v>
      </c>
      <c r="K53" s="2">
        <v>30365</v>
      </c>
      <c r="L53" s="13">
        <f t="shared" si="1"/>
        <v>5.0946789840507101E-2</v>
      </c>
      <c r="M53" s="14" t="s">
        <v>103</v>
      </c>
      <c r="N53" s="27"/>
      <c r="O53" s="23"/>
      <c r="P53" s="27"/>
      <c r="Q53" s="27"/>
      <c r="T53" s="9"/>
      <c r="U53" s="9"/>
      <c r="V53" s="8"/>
      <c r="W53" s="9"/>
      <c r="X53" s="9"/>
    </row>
    <row r="54" spans="1:24" ht="72.95" customHeight="1" x14ac:dyDescent="0.45">
      <c r="A54" s="10" t="s">
        <v>46</v>
      </c>
      <c r="B54" s="29">
        <v>436990</v>
      </c>
      <c r="C54" s="29">
        <f>B54*0.3</f>
        <v>131097</v>
      </c>
      <c r="D54" s="29">
        <v>879</v>
      </c>
      <c r="E54" s="14" t="s">
        <v>181</v>
      </c>
      <c r="F54" s="14" t="s">
        <v>180</v>
      </c>
      <c r="G54" s="14" t="s">
        <v>182</v>
      </c>
      <c r="H54" s="5" t="s">
        <v>64</v>
      </c>
      <c r="I54" s="2">
        <v>1203463</v>
      </c>
      <c r="J54" s="2">
        <f t="shared" si="0"/>
        <v>481385.2</v>
      </c>
      <c r="K54" s="2">
        <v>435437</v>
      </c>
      <c r="L54" s="13">
        <f t="shared" si="1"/>
        <v>0.36182001440841971</v>
      </c>
      <c r="M54" s="14" t="s">
        <v>159</v>
      </c>
      <c r="N54" s="18" t="s">
        <v>169</v>
      </c>
      <c r="O54" s="8" t="s">
        <v>139</v>
      </c>
      <c r="P54" s="36" t="s">
        <v>190</v>
      </c>
      <c r="Q54" s="8" t="s">
        <v>175</v>
      </c>
      <c r="T54" s="9"/>
      <c r="U54" s="9"/>
      <c r="V54" s="8"/>
      <c r="W54" s="9"/>
      <c r="X54" s="9"/>
    </row>
    <row r="55" spans="1:24" ht="71.25" x14ac:dyDescent="0.45">
      <c r="A55" s="10"/>
      <c r="B55" s="30"/>
      <c r="C55" s="30"/>
      <c r="D55" s="30"/>
      <c r="E55" s="24"/>
      <c r="F55" s="24"/>
      <c r="G55" s="24"/>
      <c r="H55" s="5" t="s">
        <v>71</v>
      </c>
      <c r="I55" s="2">
        <v>614196</v>
      </c>
      <c r="J55" s="2">
        <f t="shared" si="0"/>
        <v>245678.40000000002</v>
      </c>
      <c r="K55" s="2">
        <v>1553</v>
      </c>
      <c r="L55" s="13">
        <f t="shared" si="1"/>
        <v>2.5285088147757396E-3</v>
      </c>
      <c r="M55" s="14" t="s">
        <v>122</v>
      </c>
      <c r="N55" s="27"/>
      <c r="O55" s="23"/>
      <c r="P55" s="27"/>
      <c r="Q55" s="27"/>
      <c r="T55" s="9"/>
      <c r="U55" s="9"/>
      <c r="V55" s="8"/>
      <c r="W55" s="9"/>
      <c r="X55" s="9"/>
    </row>
    <row r="56" spans="1:24" ht="99.75" x14ac:dyDescent="0.45">
      <c r="A56" s="10" t="s">
        <v>47</v>
      </c>
      <c r="B56" s="29">
        <v>241627</v>
      </c>
      <c r="C56" s="29">
        <f>B56*0.3</f>
        <v>72488.099999999991</v>
      </c>
      <c r="D56" s="29">
        <v>832</v>
      </c>
      <c r="E56" s="14" t="s">
        <v>189</v>
      </c>
      <c r="F56" s="14" t="s">
        <v>87</v>
      </c>
      <c r="G56" s="14" t="s">
        <v>95</v>
      </c>
      <c r="H56" s="5" t="s">
        <v>58</v>
      </c>
      <c r="I56" s="2">
        <v>1266453</v>
      </c>
      <c r="J56" s="2">
        <f t="shared" si="0"/>
        <v>506581.2</v>
      </c>
      <c r="K56" s="2">
        <v>240172</v>
      </c>
      <c r="L56" s="13">
        <f t="shared" si="1"/>
        <v>0.18964146320471426</v>
      </c>
      <c r="M56" s="14" t="s">
        <v>99</v>
      </c>
      <c r="N56" s="18" t="s">
        <v>170</v>
      </c>
      <c r="O56" s="8" t="s">
        <v>139</v>
      </c>
      <c r="P56" s="8" t="s">
        <v>63</v>
      </c>
      <c r="Q56" s="8" t="s">
        <v>143</v>
      </c>
      <c r="T56" s="9"/>
      <c r="U56" s="9"/>
      <c r="V56" s="8"/>
      <c r="W56" s="9"/>
      <c r="X56" s="9"/>
    </row>
    <row r="57" spans="1:24" ht="71.25" x14ac:dyDescent="0.45">
      <c r="A57" s="10"/>
      <c r="B57" s="30"/>
      <c r="C57" s="30"/>
      <c r="D57" s="30"/>
      <c r="E57" s="24"/>
      <c r="F57" s="24"/>
      <c r="G57" s="24"/>
      <c r="H57" s="5" t="s">
        <v>84</v>
      </c>
      <c r="I57" s="2">
        <v>1888146</v>
      </c>
      <c r="J57" s="2">
        <f t="shared" si="0"/>
        <v>755258.4</v>
      </c>
      <c r="K57" s="2">
        <v>172627</v>
      </c>
      <c r="L57" s="13">
        <f t="shared" si="1"/>
        <v>9.1426722297957896E-2</v>
      </c>
      <c r="M57" s="14" t="s">
        <v>101</v>
      </c>
      <c r="N57" s="27"/>
      <c r="O57" s="23"/>
      <c r="P57" s="27"/>
      <c r="Q57" s="27"/>
      <c r="T57" s="9"/>
      <c r="U57" s="9"/>
      <c r="V57" s="8"/>
      <c r="W57" s="9"/>
      <c r="X57" s="9"/>
    </row>
    <row r="58" spans="1:24" ht="114" x14ac:dyDescent="0.45">
      <c r="A58" s="10" t="s">
        <v>48</v>
      </c>
      <c r="B58" s="29">
        <v>251549</v>
      </c>
      <c r="C58" s="29">
        <f>B58*0.3</f>
        <v>75464.7</v>
      </c>
      <c r="D58" s="29">
        <v>1673</v>
      </c>
      <c r="E58" s="14" t="s">
        <v>116</v>
      </c>
      <c r="F58" s="14" t="s">
        <v>118</v>
      </c>
      <c r="G58" s="14" t="s">
        <v>117</v>
      </c>
      <c r="H58" s="5" t="s">
        <v>85</v>
      </c>
      <c r="I58" s="2">
        <v>704183</v>
      </c>
      <c r="J58" s="2">
        <f t="shared" si="0"/>
        <v>281673.2</v>
      </c>
      <c r="K58" s="2">
        <v>230788</v>
      </c>
      <c r="L58" s="13">
        <f t="shared" si="1"/>
        <v>0.32773867020362607</v>
      </c>
      <c r="M58" s="14" t="s">
        <v>158</v>
      </c>
      <c r="N58" s="18" t="s">
        <v>171</v>
      </c>
      <c r="O58" s="8" t="s">
        <v>139</v>
      </c>
      <c r="P58" s="36" t="s">
        <v>191</v>
      </c>
      <c r="Q58" s="8" t="s">
        <v>174</v>
      </c>
      <c r="T58" s="9"/>
      <c r="U58" s="9"/>
      <c r="V58" s="8"/>
      <c r="W58" s="9"/>
      <c r="X58" s="9"/>
    </row>
    <row r="59" spans="1:24" ht="71.25" x14ac:dyDescent="0.45">
      <c r="A59" s="10"/>
      <c r="B59" s="30"/>
      <c r="C59" s="30"/>
      <c r="D59" s="30"/>
      <c r="E59" s="22"/>
      <c r="F59" s="22"/>
      <c r="G59" s="22"/>
      <c r="H59" s="5" t="s">
        <v>81</v>
      </c>
      <c r="I59" s="2">
        <v>732168</v>
      </c>
      <c r="J59" s="2">
        <f t="shared" si="0"/>
        <v>292867.20000000001</v>
      </c>
      <c r="K59" s="2">
        <v>20761</v>
      </c>
      <c r="L59" s="13">
        <f t="shared" si="1"/>
        <v>2.8355514035030213E-2</v>
      </c>
      <c r="M59" s="14" t="s">
        <v>157</v>
      </c>
      <c r="N59" s="26"/>
      <c r="O59" s="27"/>
      <c r="P59" s="27"/>
      <c r="Q59" s="27"/>
      <c r="T59" s="9"/>
      <c r="U59" s="9"/>
      <c r="V59" s="8"/>
      <c r="W59" s="9"/>
      <c r="X59" s="9"/>
    </row>
    <row r="60" spans="1:24" ht="142.5" x14ac:dyDescent="0.45">
      <c r="A60" s="10" t="s">
        <v>49</v>
      </c>
      <c r="B60" s="29">
        <v>348490</v>
      </c>
      <c r="C60" s="29">
        <f>B60*0.3</f>
        <v>104547</v>
      </c>
      <c r="D60" s="29">
        <v>402</v>
      </c>
      <c r="E60" s="14" t="s">
        <v>127</v>
      </c>
      <c r="F60" s="14" t="s">
        <v>88</v>
      </c>
      <c r="G60" s="14" t="s">
        <v>128</v>
      </c>
      <c r="H60" s="5" t="s">
        <v>86</v>
      </c>
      <c r="I60" s="2">
        <v>934540</v>
      </c>
      <c r="J60" s="2">
        <f t="shared" si="0"/>
        <v>373816</v>
      </c>
      <c r="K60" s="2">
        <v>69070</v>
      </c>
      <c r="L60" s="13">
        <f t="shared" si="1"/>
        <v>7.3908018918398363E-2</v>
      </c>
      <c r="M60" s="14" t="s">
        <v>156</v>
      </c>
      <c r="N60" s="18" t="s">
        <v>172</v>
      </c>
      <c r="O60" s="8" t="s">
        <v>139</v>
      </c>
      <c r="P60" s="8" t="s">
        <v>63</v>
      </c>
      <c r="Q60" s="8" t="s">
        <v>145</v>
      </c>
      <c r="T60" s="9"/>
      <c r="U60" s="9"/>
      <c r="V60" s="8"/>
      <c r="W60" s="9"/>
      <c r="X60" s="9"/>
    </row>
    <row r="61" spans="1:24" ht="71.25" x14ac:dyDescent="0.45">
      <c r="A61" s="10"/>
      <c r="B61" s="30"/>
      <c r="C61" s="30"/>
      <c r="D61" s="30"/>
      <c r="E61" s="24"/>
      <c r="F61" s="24"/>
      <c r="G61" s="24"/>
      <c r="H61" s="5" t="s">
        <v>74</v>
      </c>
      <c r="I61" s="2">
        <v>1152218</v>
      </c>
      <c r="J61" s="2">
        <f t="shared" si="0"/>
        <v>460887.2</v>
      </c>
      <c r="K61" s="2">
        <v>341662</v>
      </c>
      <c r="L61" s="13">
        <f t="shared" si="1"/>
        <v>0.29652548389280503</v>
      </c>
      <c r="M61" s="14" t="s">
        <v>130</v>
      </c>
      <c r="N61" s="27"/>
      <c r="O61" s="23"/>
      <c r="P61" s="27"/>
      <c r="Q61" s="27"/>
      <c r="T61" s="9"/>
      <c r="U61" s="9"/>
      <c r="V61" s="8"/>
      <c r="W61" s="9"/>
      <c r="X61" s="9"/>
    </row>
    <row r="62" spans="1:24" ht="71.25" x14ac:dyDescent="0.45">
      <c r="A62" s="10"/>
      <c r="B62" s="30"/>
      <c r="C62" s="30"/>
      <c r="D62" s="30"/>
      <c r="E62" s="24"/>
      <c r="F62" s="24"/>
      <c r="G62" s="24"/>
      <c r="H62" s="5" t="s">
        <v>75</v>
      </c>
      <c r="I62" s="2">
        <v>670391</v>
      </c>
      <c r="J62" s="2">
        <f t="shared" si="0"/>
        <v>268156.40000000002</v>
      </c>
      <c r="K62" s="2">
        <v>4466</v>
      </c>
      <c r="L62" s="13">
        <f t="shared" si="1"/>
        <v>6.6617839439968617E-3</v>
      </c>
      <c r="M62" s="14" t="s">
        <v>131</v>
      </c>
      <c r="N62" s="27"/>
      <c r="O62" s="23"/>
      <c r="P62" s="27"/>
      <c r="Q62" s="27"/>
      <c r="T62" s="9"/>
      <c r="U62" s="9"/>
      <c r="V62" s="8"/>
      <c r="W62" s="9"/>
      <c r="X62" s="9"/>
    </row>
    <row r="63" spans="1:24" ht="71.25" x14ac:dyDescent="0.45">
      <c r="A63" s="10"/>
      <c r="B63" s="30"/>
      <c r="C63" s="30"/>
      <c r="D63" s="30"/>
      <c r="E63" s="24"/>
      <c r="F63" s="24"/>
      <c r="G63" s="24"/>
      <c r="H63" s="5" t="s">
        <v>76</v>
      </c>
      <c r="I63" s="2">
        <v>1416988</v>
      </c>
      <c r="J63" s="2">
        <f t="shared" si="0"/>
        <v>566795.20000000007</v>
      </c>
      <c r="K63" s="2">
        <v>5108</v>
      </c>
      <c r="L63" s="13">
        <f t="shared" si="1"/>
        <v>3.6048293986963896E-3</v>
      </c>
      <c r="M63" s="14" t="s">
        <v>132</v>
      </c>
      <c r="N63" s="27"/>
      <c r="O63" s="23"/>
      <c r="P63" s="27"/>
      <c r="Q63" s="27"/>
      <c r="T63" s="9"/>
      <c r="U63" s="9"/>
      <c r="V63" s="8"/>
      <c r="W63" s="9"/>
      <c r="X63" s="9"/>
    </row>
    <row r="64" spans="1:24" ht="99.75" x14ac:dyDescent="0.45">
      <c r="A64" s="10" t="s">
        <v>50</v>
      </c>
      <c r="B64" s="29">
        <v>383794</v>
      </c>
      <c r="C64" s="29">
        <f>B64*0.3</f>
        <v>115138.2</v>
      </c>
      <c r="D64" s="29">
        <v>203</v>
      </c>
      <c r="E64" s="14" t="s">
        <v>108</v>
      </c>
      <c r="F64" s="14" t="s">
        <v>107</v>
      </c>
      <c r="G64" s="14" t="s">
        <v>109</v>
      </c>
      <c r="H64" s="5" t="s">
        <v>68</v>
      </c>
      <c r="I64" s="2">
        <v>2012043</v>
      </c>
      <c r="J64" s="2">
        <f t="shared" si="0"/>
        <v>804817.20000000007</v>
      </c>
      <c r="K64" s="2">
        <v>96026</v>
      </c>
      <c r="L64" s="13">
        <f t="shared" si="1"/>
        <v>4.7725620178097589E-2</v>
      </c>
      <c r="M64" s="14" t="s">
        <v>155</v>
      </c>
      <c r="N64" s="18" t="s">
        <v>173</v>
      </c>
      <c r="O64" s="8" t="s">
        <v>139</v>
      </c>
      <c r="P64" s="8" t="s">
        <v>63</v>
      </c>
      <c r="Q64" s="8" t="s">
        <v>145</v>
      </c>
      <c r="T64" s="9"/>
      <c r="U64" s="9"/>
      <c r="V64" s="8"/>
      <c r="W64" s="9"/>
      <c r="X64" s="9"/>
    </row>
    <row r="65" spans="1:24" ht="71.25" x14ac:dyDescent="0.45">
      <c r="A65" s="10"/>
      <c r="B65" s="30"/>
      <c r="C65" s="30"/>
      <c r="D65" s="30"/>
      <c r="E65" s="22"/>
      <c r="F65" s="22"/>
      <c r="G65" s="22"/>
      <c r="H65" s="5" t="s">
        <v>60</v>
      </c>
      <c r="I65" s="2">
        <v>1317388</v>
      </c>
      <c r="J65" s="2">
        <f t="shared" si="0"/>
        <v>526955.20000000007</v>
      </c>
      <c r="K65" s="2">
        <v>383794</v>
      </c>
      <c r="L65" s="13">
        <f t="shared" si="1"/>
        <v>0.29132950960537063</v>
      </c>
      <c r="M65" s="14" t="s">
        <v>154</v>
      </c>
      <c r="N65" s="27"/>
      <c r="O65" s="23"/>
      <c r="P65" s="27"/>
      <c r="Q65" s="27"/>
      <c r="T65" s="9"/>
      <c r="U65" s="9"/>
      <c r="V65" s="8"/>
      <c r="W65" s="9"/>
      <c r="X65" s="9"/>
    </row>
    <row r="66" spans="1:24" x14ac:dyDescent="0.45">
      <c r="A66" s="10"/>
      <c r="B66" s="3"/>
      <c r="C66" s="3"/>
      <c r="D66" s="3"/>
      <c r="E66" s="14"/>
      <c r="F66" s="14"/>
      <c r="G66" s="14"/>
      <c r="H66" s="5"/>
      <c r="I66" s="2"/>
      <c r="K66" s="2"/>
      <c r="L66" s="13"/>
      <c r="M66" s="14"/>
      <c r="T66" s="9"/>
      <c r="U66" s="9"/>
      <c r="V66" s="8"/>
      <c r="W66" s="9"/>
      <c r="X66" s="9"/>
    </row>
    <row r="67" spans="1:24" x14ac:dyDescent="0.45">
      <c r="A67" s="11"/>
      <c r="B67" s="2"/>
      <c r="C67" s="3"/>
      <c r="D67" s="3"/>
      <c r="E67" s="21"/>
      <c r="F67" s="14"/>
      <c r="G67" s="14"/>
      <c r="H67" s="5"/>
      <c r="I67" s="2"/>
      <c r="K67" s="2"/>
      <c r="L67" s="13"/>
      <c r="M67" s="14"/>
      <c r="T67" s="9"/>
      <c r="U67" s="9"/>
      <c r="V67" s="8"/>
      <c r="W67" s="9"/>
      <c r="X67" s="9"/>
    </row>
    <row r="68" spans="1:24" x14ac:dyDescent="0.45">
      <c r="A68" s="10"/>
      <c r="B68" s="3"/>
      <c r="C68" s="3"/>
      <c r="D68" s="3"/>
      <c r="E68" s="4"/>
      <c r="F68" s="4"/>
      <c r="G68" s="4"/>
      <c r="H68" s="5"/>
      <c r="I68" s="2"/>
      <c r="K68" s="2"/>
      <c r="L68" s="13"/>
      <c r="M68" s="14"/>
      <c r="N68" s="8"/>
      <c r="O68" s="1"/>
      <c r="T68" s="9"/>
      <c r="U68" s="9"/>
      <c r="V68" s="8"/>
      <c r="W68" s="9"/>
      <c r="X68" s="9"/>
    </row>
    <row r="69" spans="1:24" x14ac:dyDescent="0.45">
      <c r="A69" s="10"/>
      <c r="B69" s="3"/>
      <c r="C69" s="3"/>
      <c r="D69" s="3"/>
      <c r="E69" s="14"/>
      <c r="F69" s="14"/>
      <c r="G69" s="14"/>
      <c r="H69" s="5"/>
      <c r="I69" s="2"/>
      <c r="K69" s="2"/>
      <c r="L69" s="13"/>
      <c r="M69" s="14"/>
      <c r="N69" s="18"/>
      <c r="T69" s="9"/>
      <c r="U69" s="9"/>
      <c r="V69" s="8"/>
      <c r="W69" s="9"/>
      <c r="X69" s="9"/>
    </row>
    <row r="70" spans="1:24" x14ac:dyDescent="0.45">
      <c r="A70" s="10"/>
      <c r="B70" s="3"/>
      <c r="C70" s="3"/>
      <c r="D70" s="3"/>
      <c r="E70" s="14"/>
      <c r="F70" s="14"/>
      <c r="G70" s="14"/>
      <c r="H70" s="5"/>
      <c r="I70" s="2"/>
      <c r="K70" s="2"/>
      <c r="L70" s="13"/>
      <c r="M70" s="14"/>
      <c r="N70" s="18"/>
      <c r="P70" s="36"/>
      <c r="T70" s="9"/>
      <c r="U70" s="9"/>
      <c r="V70" s="8"/>
      <c r="W70" s="9"/>
      <c r="X70" s="9"/>
    </row>
    <row r="71" spans="1:24" x14ac:dyDescent="0.45">
      <c r="A71" s="4"/>
      <c r="B71" s="4"/>
      <c r="C71" s="4"/>
      <c r="D71" s="4"/>
      <c r="E71" s="4"/>
      <c r="F71" s="4"/>
      <c r="G71" s="4"/>
      <c r="H71" s="5"/>
      <c r="I71" s="2"/>
      <c r="K71" s="2"/>
      <c r="L71" s="13"/>
      <c r="M71" s="14"/>
      <c r="O71" s="1"/>
      <c r="Q71" s="4"/>
      <c r="T71" s="9"/>
      <c r="U71" s="9"/>
      <c r="V71" s="8"/>
      <c r="W71" s="9"/>
      <c r="X71" s="9"/>
    </row>
    <row r="72" spans="1:24" x14ac:dyDescent="0.45">
      <c r="A72" s="10"/>
      <c r="B72" s="3"/>
      <c r="C72" s="3"/>
      <c r="D72" s="3"/>
      <c r="E72" s="4"/>
      <c r="F72" s="4"/>
      <c r="G72" s="4"/>
      <c r="H72" s="5"/>
      <c r="I72" s="2"/>
      <c r="K72" s="2"/>
      <c r="L72" s="13"/>
      <c r="M72" s="14"/>
      <c r="N72" s="8"/>
      <c r="O72" s="1"/>
      <c r="T72" s="9"/>
      <c r="U72" s="9"/>
      <c r="V72" s="8"/>
      <c r="W72" s="9"/>
      <c r="X72" s="9"/>
    </row>
    <row r="73" spans="1:24" x14ac:dyDescent="0.45">
      <c r="A73" s="10"/>
      <c r="B73" s="3"/>
      <c r="C73" s="3"/>
      <c r="D73" s="3"/>
      <c r="E73" s="14"/>
      <c r="F73" s="14"/>
      <c r="G73" s="14"/>
      <c r="H73" s="5"/>
      <c r="I73" s="2"/>
      <c r="K73" s="3"/>
      <c r="L73" s="13"/>
      <c r="M73" s="14"/>
      <c r="N73" s="18"/>
      <c r="T73" s="9"/>
      <c r="U73" s="9"/>
      <c r="V73" s="8"/>
      <c r="W73" s="9"/>
      <c r="X73" s="9"/>
    </row>
    <row r="74" spans="1:24" x14ac:dyDescent="0.45">
      <c r="A74" s="10"/>
      <c r="B74" s="3"/>
      <c r="C74" s="3"/>
      <c r="D74" s="3"/>
      <c r="E74" s="14"/>
      <c r="F74" s="14"/>
      <c r="G74" s="14"/>
      <c r="H74" s="5"/>
      <c r="I74" s="2"/>
      <c r="K74" s="2"/>
      <c r="L74" s="13"/>
      <c r="M74" s="14"/>
      <c r="N74" s="18"/>
      <c r="T74" s="9"/>
      <c r="U74" s="9"/>
      <c r="V74" s="8"/>
      <c r="W74" s="9"/>
      <c r="X74" s="9"/>
    </row>
    <row r="75" spans="1:24" x14ac:dyDescent="0.45">
      <c r="A75" s="4"/>
      <c r="B75" s="4"/>
      <c r="C75" s="4"/>
      <c r="D75" s="4"/>
      <c r="E75" s="4"/>
      <c r="F75" s="4"/>
      <c r="G75" s="4"/>
      <c r="H75" s="5"/>
      <c r="I75" s="2"/>
      <c r="K75" s="2"/>
      <c r="L75" s="13"/>
      <c r="M75" s="14"/>
      <c r="O75" s="4"/>
      <c r="Q75" s="4"/>
      <c r="T75" s="9"/>
      <c r="U75" s="9"/>
      <c r="V75" s="8"/>
      <c r="W75" s="9"/>
      <c r="X75" s="9"/>
    </row>
    <row r="76" spans="1:24" x14ac:dyDescent="0.45">
      <c r="A76" s="10"/>
      <c r="B76" s="3"/>
      <c r="C76" s="3"/>
      <c r="D76" s="3"/>
      <c r="E76" s="14"/>
      <c r="F76" s="14"/>
      <c r="G76" s="14"/>
      <c r="H76" s="5"/>
      <c r="I76" s="2"/>
      <c r="K76" s="2"/>
      <c r="L76" s="13"/>
      <c r="M76" s="14"/>
      <c r="N76" s="18"/>
      <c r="T76" s="9"/>
      <c r="U76" s="9"/>
      <c r="V76" s="8"/>
      <c r="W76" s="9"/>
      <c r="X76" s="9"/>
    </row>
    <row r="77" spans="1:24" x14ac:dyDescent="0.45">
      <c r="A77" s="4"/>
      <c r="B77" s="4"/>
      <c r="C77" s="4"/>
      <c r="D77" s="4"/>
      <c r="E77" s="4"/>
      <c r="F77" s="4"/>
      <c r="G77" s="4"/>
      <c r="H77" s="5"/>
      <c r="I77" s="2"/>
      <c r="K77" s="2"/>
      <c r="L77" s="13"/>
      <c r="M77" s="14"/>
      <c r="O77" s="4"/>
      <c r="Q77" s="4"/>
      <c r="T77" s="9"/>
      <c r="U77" s="9"/>
      <c r="V77" s="8"/>
      <c r="W77" s="9"/>
      <c r="X77" s="9"/>
    </row>
    <row r="78" spans="1:24" x14ac:dyDescent="0.45">
      <c r="A78" s="4"/>
      <c r="B78" s="4"/>
      <c r="C78" s="4"/>
      <c r="D78" s="4"/>
      <c r="E78" s="4"/>
      <c r="F78" s="4"/>
      <c r="G78" s="4"/>
      <c r="H78" s="5"/>
      <c r="I78" s="2"/>
      <c r="K78" s="2"/>
      <c r="L78" s="13"/>
      <c r="M78" s="14"/>
      <c r="O78" s="4"/>
      <c r="Q78" s="4"/>
      <c r="T78" s="9"/>
      <c r="U78" s="9"/>
      <c r="V78" s="8"/>
      <c r="W78" s="9"/>
      <c r="X78" s="9"/>
    </row>
    <row r="79" spans="1:24" x14ac:dyDescent="0.45">
      <c r="A79" s="10"/>
      <c r="B79" s="3"/>
      <c r="C79" s="3"/>
      <c r="D79" s="3"/>
      <c r="E79" s="14"/>
      <c r="F79" s="14"/>
      <c r="G79" s="14"/>
      <c r="H79" s="5"/>
      <c r="I79" s="2"/>
      <c r="K79" s="3"/>
      <c r="L79" s="13"/>
      <c r="M79" s="14"/>
      <c r="T79" s="9"/>
      <c r="U79" s="9"/>
      <c r="V79" s="8"/>
      <c r="W79" s="9"/>
      <c r="X79" s="9"/>
    </row>
    <row r="80" spans="1:24" x14ac:dyDescent="0.45">
      <c r="A80" s="4"/>
      <c r="B80" s="4"/>
      <c r="C80" s="4"/>
      <c r="D80" s="4"/>
      <c r="E80" s="4"/>
      <c r="F80" s="4"/>
      <c r="G80" s="4"/>
      <c r="H80" s="5"/>
      <c r="I80" s="2"/>
      <c r="K80" s="2"/>
      <c r="L80" s="13"/>
      <c r="M80" s="14"/>
      <c r="O80" s="4"/>
      <c r="Q80" s="4"/>
      <c r="T80" s="9"/>
      <c r="U80" s="9"/>
      <c r="V80" s="8"/>
      <c r="W80" s="9"/>
      <c r="X80" s="9"/>
    </row>
    <row r="81" spans="1:24" x14ac:dyDescent="0.45">
      <c r="A81" s="4"/>
      <c r="B81" s="4"/>
      <c r="C81" s="4"/>
      <c r="D81" s="4"/>
      <c r="E81" s="4"/>
      <c r="F81" s="4"/>
      <c r="G81" s="4"/>
      <c r="H81" s="5"/>
      <c r="I81" s="2"/>
      <c r="K81" s="2"/>
      <c r="L81" s="13"/>
      <c r="M81" s="14"/>
      <c r="O81" s="4"/>
      <c r="Q81" s="4"/>
      <c r="T81" s="9"/>
      <c r="U81" s="9"/>
      <c r="V81" s="8"/>
      <c r="W81" s="9"/>
      <c r="X81" s="9"/>
    </row>
    <row r="82" spans="1:24" x14ac:dyDescent="0.45">
      <c r="A82" s="11"/>
      <c r="B82" s="3"/>
      <c r="C82" s="3"/>
      <c r="D82" s="3"/>
      <c r="E82" s="14"/>
      <c r="F82" s="14"/>
      <c r="G82" s="14"/>
      <c r="H82" s="5"/>
      <c r="I82" s="2"/>
      <c r="K82" s="2"/>
      <c r="L82" s="12"/>
      <c r="M82" s="14"/>
      <c r="T82" s="9"/>
      <c r="U82" s="9"/>
      <c r="V82" s="8"/>
      <c r="W82" s="9"/>
      <c r="X82" s="9"/>
    </row>
    <row r="83" spans="1:24" x14ac:dyDescent="0.45">
      <c r="A83" s="11"/>
      <c r="B83" s="3"/>
      <c r="C83" s="3"/>
      <c r="D83" s="3"/>
      <c r="E83" s="4"/>
      <c r="F83" s="4"/>
      <c r="G83" s="4"/>
      <c r="H83" s="5"/>
      <c r="I83" s="2"/>
      <c r="K83" s="2"/>
      <c r="L83" s="12"/>
      <c r="M83" s="14"/>
      <c r="T83" s="9"/>
      <c r="U83" s="9"/>
      <c r="V83" s="8"/>
      <c r="W83" s="9"/>
      <c r="X83" s="9"/>
    </row>
    <row r="84" spans="1:24" x14ac:dyDescent="0.45">
      <c r="A84" s="11"/>
      <c r="B84" s="3"/>
      <c r="C84" s="3"/>
      <c r="D84" s="3"/>
      <c r="E84" s="4"/>
      <c r="F84" s="4"/>
      <c r="G84" s="1"/>
      <c r="H84" s="5"/>
      <c r="I84" s="2"/>
      <c r="K84" s="2"/>
      <c r="L84" s="13"/>
      <c r="M84" s="14"/>
      <c r="T84" s="9"/>
      <c r="U84" s="9"/>
      <c r="V84" s="8"/>
      <c r="W84" s="9"/>
      <c r="X84" s="9"/>
    </row>
    <row r="85" spans="1:24" x14ac:dyDescent="0.45">
      <c r="A85" s="10"/>
      <c r="B85" s="1"/>
      <c r="C85" s="1"/>
      <c r="D85" s="1"/>
      <c r="E85" s="1"/>
      <c r="F85" s="1"/>
      <c r="G85" s="1"/>
      <c r="T85" s="9"/>
      <c r="U85" s="9"/>
      <c r="V85" s="8"/>
      <c r="W85" s="9"/>
      <c r="X85" s="9"/>
    </row>
    <row r="86" spans="1:24" x14ac:dyDescent="0.45">
      <c r="A86" s="10"/>
      <c r="B86" s="1"/>
      <c r="C86" s="1"/>
      <c r="D86" s="1"/>
      <c r="E86" s="1"/>
      <c r="F86" s="1"/>
      <c r="G86" s="1"/>
      <c r="T86" s="9"/>
      <c r="U86" s="9"/>
      <c r="V86" s="8"/>
      <c r="W86" s="9"/>
      <c r="X86" s="9"/>
    </row>
    <row r="87" spans="1:24" x14ac:dyDescent="0.45">
      <c r="A87" s="10"/>
    </row>
    <row r="88" spans="1:24" x14ac:dyDescent="0.45">
      <c r="A88" s="10"/>
    </row>
    <row r="89" spans="1:24" x14ac:dyDescent="0.45">
      <c r="A89" s="10"/>
    </row>
    <row r="90" spans="1:24" x14ac:dyDescent="0.45">
      <c r="A90" s="11"/>
    </row>
    <row r="91" spans="1:24" x14ac:dyDescent="0.45">
      <c r="A91" s="10"/>
    </row>
    <row r="92" spans="1:24" x14ac:dyDescent="0.45">
      <c r="A92" s="10"/>
    </row>
    <row r="93" spans="1:24" x14ac:dyDescent="0.45">
      <c r="A93" s="10"/>
    </row>
    <row r="94" spans="1:24" x14ac:dyDescent="0.45">
      <c r="A94" s="10"/>
    </row>
  </sheetData>
  <sortState xmlns:xlrd2="http://schemas.microsoft.com/office/spreadsheetml/2017/richdata2" ref="A5:XFC86">
    <sortCondition ref="H5:H86"/>
    <sortCondition ref="A5:A86"/>
  </sortState>
  <mergeCells count="19">
    <mergeCell ref="H2:M2"/>
    <mergeCell ref="B2:G2"/>
    <mergeCell ref="A3:A4"/>
    <mergeCell ref="B3:B4"/>
    <mergeCell ref="K3:L3"/>
    <mergeCell ref="G3:G4"/>
    <mergeCell ref="C3:C4"/>
    <mergeCell ref="E3:E4"/>
    <mergeCell ref="N3:N4"/>
    <mergeCell ref="Q3:Q4"/>
    <mergeCell ref="O3:O4"/>
    <mergeCell ref="R3:R4"/>
    <mergeCell ref="D3:D4"/>
    <mergeCell ref="F3:F4"/>
    <mergeCell ref="H3:H4"/>
    <mergeCell ref="I3:I4"/>
    <mergeCell ref="J3:J4"/>
    <mergeCell ref="M3:M4"/>
    <mergeCell ref="P3:P4"/>
  </mergeCells>
  <phoneticPr fontId="10" type="noConversion"/>
  <hyperlinks>
    <hyperlink ref="G45" r:id="rId1" xr:uid="{55186FE0-7BB5-4202-8861-C8DE8FCF4338}"/>
    <hyperlink ref="E37" r:id="rId2" xr:uid="{6CEA2C15-2462-46DF-BB20-988A14241795}"/>
    <hyperlink ref="E54" r:id="rId3" xr:uid="{F4D4E1A1-D4D8-4438-A958-0F92E024E43E}"/>
    <hyperlink ref="G58" r:id="rId4" xr:uid="{D02B021B-1E48-40CA-9C35-17121FAF4B3D}"/>
    <hyperlink ref="E58" r:id="rId5" xr:uid="{625569C1-92EA-4B73-9FFD-47C334D8D2C4}"/>
    <hyperlink ref="E60" r:id="rId6" xr:uid="{09793524-34BA-45F5-A5F3-804F15D1E4DB}"/>
    <hyperlink ref="G41" r:id="rId7" xr:uid="{371BDCA6-2B35-4EB5-AAAD-9FADFA606397}"/>
    <hyperlink ref="G7" r:id="rId8" xr:uid="{0DE00292-8AE2-450C-9D7B-7F3EEB08AD4B}"/>
    <hyperlink ref="F47" r:id="rId9" xr:uid="{56602AD2-010B-4B07-BDFF-988C0C6896FB}"/>
    <hyperlink ref="F46" r:id="rId10" xr:uid="{F65A5F59-229F-441B-A59C-9A9B87681AC7}"/>
  </hyperlinks>
  <printOptions gridLines="1"/>
  <pageMargins left="0.25" right="0.25" top="0.75" bottom="0.75" header="0.3" footer="0.3"/>
  <pageSetup paperSize="9" orientation="portrait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vice" ma:contentTypeID="0x010100CAA12C5105342047A1E5FE66CBFB41070A0014AF06449B9B054E8387F9647386B6A4" ma:contentTypeVersion="12" ma:contentTypeDescription="" ma:contentTypeScope="" ma:versionID="6fe558db286d5935077bc531824cc77b">
  <xsd:schema xmlns:xsd="http://www.w3.org/2001/XMLSchema" xmlns:xs="http://www.w3.org/2001/XMLSchema" xmlns:p="http://schemas.microsoft.com/office/2006/metadata/properties" xmlns:ns3="c5f543e3-8063-4253-bd42-47ca496057f8" xmlns:ns4="341f3a21-500e-418d-b220-102a9842abf4" targetNamespace="http://schemas.microsoft.com/office/2006/metadata/properties" ma:root="true" ma:fieldsID="fcf35d0aab0631302e4a88a5de2236a1" ns3:_="" ns4:_="">
    <xsd:import namespace="c5f543e3-8063-4253-bd42-47ca496057f8"/>
    <xsd:import namespace="341f3a21-500e-418d-b220-102a9842abf4"/>
    <xsd:element name="properties">
      <xsd:complexType>
        <xsd:sequence>
          <xsd:element name="documentManagement">
            <xsd:complexType>
              <xsd:all>
                <xsd:element ref="ns3:Classification" minOccurs="0"/>
                <xsd:element ref="ns4:ReceivedTime" minOccurs="0"/>
                <xsd:element ref="ns4:SentOn" minOccurs="0"/>
                <xsd:element ref="ns4:To" minOccurs="0"/>
                <xsd:element ref="ns3:mvFrom" minOccurs="0"/>
                <xsd:element ref="ns3:Attach_x0020_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543e3-8063-4253-bd42-47ca496057f8" elementFormDefault="qualified">
    <xsd:import namespace="http://schemas.microsoft.com/office/2006/documentManagement/types"/>
    <xsd:import namespace="http://schemas.microsoft.com/office/infopath/2007/PartnerControls"/>
    <xsd:element name="Classification" ma:index="9" nillable="true" ma:displayName="Classification" ma:format="Dropdown" ma:internalName="Classification" ma:readOnly="false">
      <xsd:simpleType>
        <xsd:restriction base="dms:Choice">
          <xsd:enumeration value="PROTECTED"/>
          <xsd:enumeration value="CONFIDENTIAL"/>
          <xsd:enumeration value="HIGHLY SENSITIVE"/>
        </xsd:restriction>
      </xsd:simpleType>
    </xsd:element>
    <xsd:element name="mvFrom" ma:index="13" nillable="true" ma:displayName="From" ma:description="Auto-populated by saved email" ma:internalName="mvFrom">
      <xsd:simpleType>
        <xsd:restriction base="dms:Text">
          <xsd:maxLength value="255"/>
        </xsd:restriction>
      </xsd:simpleType>
    </xsd:element>
    <xsd:element name="Attach_x0020_count" ma:index="14" nillable="true" ma:displayName="Attach count" ma:decimals="0" ma:description="Auto-populated by saved email" ma:internalName="Attach_x0020_count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f3a21-500e-418d-b220-102a9842abf4" elementFormDefault="qualified">
    <xsd:import namespace="http://schemas.microsoft.com/office/2006/documentManagement/types"/>
    <xsd:import namespace="http://schemas.microsoft.com/office/infopath/2007/PartnerControls"/>
    <xsd:element name="ReceivedTime" ma:index="10" nillable="true" ma:displayName="ReceivedTime" ma:description="Auto-populated by saved email" ma:format="DateTime" ma:internalName="ReceivedTime">
      <xsd:simpleType>
        <xsd:restriction base="dms:DateTime"/>
      </xsd:simpleType>
    </xsd:element>
    <xsd:element name="SentOn" ma:index="11" nillable="true" ma:displayName="SentOn" ma:description="Auto-populated by saved email" ma:format="DateTime" ma:internalName="SentOn">
      <xsd:simpleType>
        <xsd:restriction base="dms:DateTime"/>
      </xsd:simpleType>
    </xsd:element>
    <xsd:element name="To" ma:index="12" nillable="true" ma:displayName="To" ma:description="Auto-populated by saved email" ma:internalName="T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069ab6e-cbb1-4306-ad7e-01a48c91ef8b" ContentTypeId="0x010100CAA12C5105342047A1E5FE66CBFB41070A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 xmlns="c5f543e3-8063-4253-bd42-47ca496057f8" xsi:nil="true"/>
    <ReceivedTime xmlns="341f3a21-500e-418d-b220-102a9842abf4" xsi:nil="true"/>
    <SentOn xmlns="341f3a21-500e-418d-b220-102a9842abf4" xsi:nil="true"/>
    <Attach_x0020_count xmlns="c5f543e3-8063-4253-bd42-47ca496057f8" xsi:nil="true"/>
    <To xmlns="341f3a21-500e-418d-b220-102a9842abf4" xsi:nil="true"/>
    <mvFrom xmlns="c5f543e3-8063-4253-bd42-47ca496057f8" xsi:nil="true"/>
  </documentManagement>
</p:properties>
</file>

<file path=customXml/itemProps1.xml><?xml version="1.0" encoding="utf-8"?>
<ds:datastoreItem xmlns:ds="http://schemas.openxmlformats.org/officeDocument/2006/customXml" ds:itemID="{18E8DE71-688B-4B97-BFEC-4E35DC431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f543e3-8063-4253-bd42-47ca496057f8"/>
    <ds:schemaRef ds:uri="341f3a21-500e-418d-b220-102a9842a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8BB4F6-A14B-45AB-B9C4-08DAE8FF6C4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D475B86-1106-4C8B-BF6F-265B28F848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F205D7-FD2B-4C66-8D4F-37C95AEF379A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41f3a21-500e-418d-b220-102a9842abf4"/>
    <ds:schemaRef ds:uri="c5f543e3-8063-4253-bd42-47ca496057f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Round Four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2020-08-26T13:31:58Z</dcterms:created>
  <dcterms:modified xsi:type="dcterms:W3CDTF">2022-07-08T09:59:46Z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0x010100CAA12C5105342047A1E5FE66CBFB41070A0014AF06449B9B054E8387F9647386B6A4</vt:lpwstr>
  </property>
  <property fmtid="{D5CDD505-2E9C-101B-9397-08002B2CF9AE}" pid="3" name="MSIP_Label_5a50d26f-5c2c-4137-8396-1b24eb24286c_Enabled">
    <vt:lpwstr>true</vt:lpwstr>
  </property>
  <property fmtid="{D5CDD505-2E9C-101B-9397-08002B2CF9AE}" pid="4" name="MSIP_Label_5a50d26f-5c2c-4137-8396-1b24eb24286c_SetDate">
    <vt:lpwstr>2021-05-11T09:51:16Z</vt:lpwstr>
  </property>
  <property fmtid="{D5CDD505-2E9C-101B-9397-08002B2CF9AE}" pid="5" name="MSIP_Label_5a50d26f-5c2c-4137-8396-1b24eb24286c_Method">
    <vt:lpwstr>Privileged</vt:lpwstr>
  </property>
  <property fmtid="{D5CDD505-2E9C-101B-9397-08002B2CF9AE}" pid="6" name="MSIP_Label_5a50d26f-5c2c-4137-8396-1b24eb24286c_Name">
    <vt:lpwstr>5a50d26f-5c2c-4137-8396-1b24eb24286c</vt:lpwstr>
  </property>
  <property fmtid="{D5CDD505-2E9C-101B-9397-08002B2CF9AE}" pid="7" name="MSIP_Label_5a50d26f-5c2c-4137-8396-1b24eb24286c_SiteId">
    <vt:lpwstr>0af648de-310c-4068-8ae4-f9418bae24cc</vt:lpwstr>
  </property>
  <property fmtid="{D5CDD505-2E9C-101B-9397-08002B2CF9AE}" pid="8" name="MSIP_Label_5a50d26f-5c2c-4137-8396-1b24eb24286c_ActionId">
    <vt:lpwstr>bb30d1d6-e932-42aa-8451-d720e20e6a33</vt:lpwstr>
  </property>
  <property fmtid="{D5CDD505-2E9C-101B-9397-08002B2CF9AE}" pid="9" name="MSIP_Label_5a50d26f-5c2c-4137-8396-1b24eb24286c_ContentBits">
    <vt:lpwstr>0</vt:lpwstr>
  </property>
  <property fmtid="{D5CDD505-2E9C-101B-9397-08002B2CF9AE}" pid="10" name="MediaServiceImageTags">
    <vt:lpwstr/>
  </property>
  <property fmtid="{D5CDD505-2E9C-101B-9397-08002B2CF9AE}" pid="11" name="lcf76f155ced4ddcb4097134ff3c332f">
    <vt:lpwstr/>
  </property>
  <property fmtid="{D5CDD505-2E9C-101B-9397-08002B2CF9AE}" pid="12" name="TaxCatchAll">
    <vt:lpwstr/>
  </property>
</Properties>
</file>